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l5snasint002\3113110900_水道・技術管理課\02_施工管理係\09_優良建設工事表彰制度\04_広報・公募\01_ホームページ\02_公募\"/>
    </mc:Choice>
  </mc:AlternateContent>
  <xr:revisionPtr revIDLastSave="0" documentId="13_ncr:1_{49D46D49-14AA-4A76-8DDA-C3C69C2845E3}" xr6:coauthVersionLast="45" xr6:coauthVersionMax="45" xr10:uidLastSave="{00000000-0000-0000-0000-000000000000}"/>
  <bookViews>
    <workbookView xWindow="-120" yWindow="-120" windowWidth="20730" windowHeight="11040" tabRatio="720" xr2:uid="{00000000-000D-0000-FFFF-FFFF00000000}"/>
  </bookViews>
  <sheets>
    <sheet name="ア　優良建設工事申請チェックシート" sheetId="16" r:id="rId1"/>
    <sheet name="イ（様式１）優良建設業者申請書" sheetId="4" r:id="rId2"/>
    <sheet name="ウ　前年度施工実績一覧" sheetId="9" r:id="rId3"/>
    <sheet name="エ（様式３）自己採点表 " sheetId="17" r:id="rId4"/>
    <sheet name="エ（様式３）自己採点表  (2)" sheetId="18" r:id="rId5"/>
    <sheet name="エ（様式３）自己採点表  (3)" sheetId="19" r:id="rId6"/>
    <sheet name="リスト" sheetId="15" state="hidden" r:id="rId7"/>
  </sheets>
  <definedNames>
    <definedName name="_Hlk220672906" localSheetId="0">'ア　優良建設工事申請チェックシート'!$D$29</definedName>
    <definedName name="_Hlk220680426" localSheetId="0">'ア　優良建設工事申請チェックシート'!$E$45</definedName>
    <definedName name="_Hlk220682123" localSheetId="0">'ア　優良建設工事申請チェックシート'!$D$36</definedName>
    <definedName name="bookmark27" localSheetId="0">'ア　優良建設工事申請チェックシート'!#REF!</definedName>
    <definedName name="_xlnm.Print_Area" localSheetId="0">'ア　優良建設工事申請チェックシート'!$B$3:$K$92</definedName>
    <definedName name="_xlnm.Print_Area" localSheetId="1">'イ（様式１）優良建設業者申請書'!$C$2:$S$34</definedName>
    <definedName name="_xlnm.Print_Area" localSheetId="2">'ウ　前年度施工実績一覧'!$C$3:$S$69</definedName>
    <definedName name="_xlnm.Print_Area" localSheetId="3">'エ（様式３）自己採点表 '!$B$3:$K$35</definedName>
    <definedName name="_xlnm.Print_Area" localSheetId="4">'エ（様式３）自己採点表  (2)'!$B$3:$K$35</definedName>
    <definedName name="_xlnm.Print_Area" localSheetId="5">'エ（様式３）自己採点表  (3)'!$B$3:$K$35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3" i="19" l="1"/>
  <c r="J23" i="19"/>
  <c r="L22" i="19"/>
  <c r="L21" i="19"/>
  <c r="L20" i="19"/>
  <c r="J20" i="19"/>
  <c r="L19" i="19"/>
  <c r="L18" i="19"/>
  <c r="J18" i="19"/>
  <c r="L17" i="19"/>
  <c r="J16" i="19" s="1"/>
  <c r="L16" i="19"/>
  <c r="L15" i="19"/>
  <c r="L14" i="19"/>
  <c r="J14" i="19" s="1"/>
  <c r="J24" i="19" s="1"/>
  <c r="J32" i="19" s="1"/>
  <c r="G7" i="19"/>
  <c r="L23" i="18"/>
  <c r="J23" i="18"/>
  <c r="L22" i="18"/>
  <c r="J20" i="18" s="1"/>
  <c r="L21" i="18"/>
  <c r="L20" i="18"/>
  <c r="L19" i="18"/>
  <c r="J18" i="18" s="1"/>
  <c r="L18" i="18"/>
  <c r="L17" i="18"/>
  <c r="L16" i="18"/>
  <c r="J16" i="18" s="1"/>
  <c r="L15" i="18"/>
  <c r="L14" i="18"/>
  <c r="J14" i="18"/>
  <c r="J24" i="18" s="1"/>
  <c r="J32" i="18" s="1"/>
  <c r="G7" i="18"/>
  <c r="L23" i="17"/>
  <c r="J23" i="17" s="1"/>
  <c r="L22" i="17"/>
  <c r="L21" i="17"/>
  <c r="L20" i="17"/>
  <c r="J20" i="17" s="1"/>
  <c r="L19" i="17"/>
  <c r="L18" i="17"/>
  <c r="J18" i="17"/>
  <c r="L17" i="17"/>
  <c r="J16" i="17" s="1"/>
  <c r="L16" i="17"/>
  <c r="L15" i="17"/>
  <c r="L14" i="17"/>
  <c r="J14" i="17" s="1"/>
  <c r="G7" i="17"/>
  <c r="J24" i="17" l="1"/>
  <c r="J32" i="17" s="1"/>
  <c r="G7" i="9"/>
  <c r="G8" i="9"/>
  <c r="U12" i="4"/>
  <c r="F58" i="9" l="1"/>
  <c r="S55" i="9" l="1"/>
  <c r="S52" i="9"/>
  <c r="S49" i="9"/>
  <c r="S46" i="9"/>
  <c r="S43" i="9"/>
  <c r="S40" i="9"/>
  <c r="S37" i="9"/>
  <c r="S34" i="9"/>
  <c r="S31" i="9"/>
  <c r="S28" i="9"/>
  <c r="S25" i="9"/>
  <c r="S22" i="9"/>
  <c r="S19" i="9"/>
  <c r="S16" i="9"/>
  <c r="C4" i="9"/>
  <c r="S13" i="9"/>
  <c r="U14" i="9" l="1"/>
  <c r="U15" i="9"/>
  <c r="U16" i="9"/>
  <c r="C58" i="9"/>
  <c r="Q5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河上 伸</author>
  </authors>
  <commentList>
    <comment ref="P4" authorId="0" shapeId="0" xr:uid="{8BD32A87-27D2-4255-8361-4F499EDE2427}">
      <text>
        <r>
          <rPr>
            <b/>
            <sz val="9"/>
            <color indexed="81"/>
            <rFont val="MS P ゴシック"/>
            <family val="3"/>
            <charset val="128"/>
          </rPr>
          <t>申請書を送信する日に変えてください。</t>
        </r>
      </text>
    </comment>
    <comment ref="O12" authorId="0" shapeId="0" xr:uid="{E41E2998-D3A6-4382-87A0-247E0BCCECA9}">
      <text>
        <r>
          <rPr>
            <b/>
            <sz val="9"/>
            <color indexed="81"/>
            <rFont val="MS P ゴシック"/>
            <family val="3"/>
            <charset val="128"/>
          </rPr>
          <t>６桁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河上 伸</author>
  </authors>
  <commentList>
    <comment ref="C13" authorId="0" shapeId="0" xr:uid="{F210902C-E6DE-47B2-BB2E-5DD5340CFF54}">
      <text>
        <r>
          <rPr>
            <b/>
            <i/>
            <sz val="10"/>
            <color indexed="81"/>
            <rFont val="BIZ UDPゴシック"/>
            <family val="3"/>
            <charset val="128"/>
          </rPr>
          <t>「表彰対象」は令和７年度以降当初契約の工事</t>
        </r>
      </text>
    </comment>
    <comment ref="M13" authorId="0" shapeId="0" xr:uid="{21468386-5C16-404E-91DD-03C04B0F2DB9}">
      <text>
        <r>
          <rPr>
            <b/>
            <i/>
            <sz val="10"/>
            <color indexed="81"/>
            <rFont val="BIZ UDPゴシック"/>
            <family val="3"/>
            <charset val="128"/>
          </rPr>
          <t>「円」は自動表示</t>
        </r>
      </text>
    </comment>
    <comment ref="F14" authorId="0" shapeId="0" xr:uid="{5D552A89-1387-45AD-A262-CBB8C1593DF2}">
      <text>
        <r>
          <rPr>
            <b/>
            <i/>
            <sz val="10"/>
            <color indexed="81"/>
            <rFont val="BIZ UDPゴシック"/>
            <family val="3"/>
            <charset val="128"/>
          </rPr>
          <t>例：配整○○</t>
        </r>
      </text>
    </comment>
    <comment ref="C16" authorId="0" shapeId="0" xr:uid="{29BDB1A1-8D56-4B75-9073-6DD7D90AA9EE}">
      <text>
        <r>
          <rPr>
            <b/>
            <i/>
            <sz val="10"/>
            <color indexed="81"/>
            <rFont val="BIZ UDPゴシック"/>
            <family val="3"/>
            <charset val="128"/>
          </rPr>
          <t>「表彰対象」は令和７年度以降当初契約の工事</t>
        </r>
      </text>
    </comment>
    <comment ref="M16" authorId="0" shapeId="0" xr:uid="{02E8D709-9012-4C4E-8663-72AF695A3F92}">
      <text>
        <r>
          <rPr>
            <b/>
            <i/>
            <sz val="10"/>
            <color indexed="81"/>
            <rFont val="BIZ UDPゴシック"/>
            <family val="3"/>
            <charset val="128"/>
          </rPr>
          <t>「円」は自動表示</t>
        </r>
      </text>
    </comment>
    <comment ref="F17" authorId="0" shapeId="0" xr:uid="{7CF7B848-129E-4787-A0B6-6C32C44FC8EA}">
      <text>
        <r>
          <rPr>
            <b/>
            <i/>
            <sz val="10"/>
            <color indexed="81"/>
            <rFont val="BIZ UDPゴシック"/>
            <family val="3"/>
            <charset val="128"/>
          </rPr>
          <t>例：配整○○</t>
        </r>
      </text>
    </comment>
    <comment ref="C19" authorId="0" shapeId="0" xr:uid="{2324630B-27BB-4E85-9FC1-2A035E25D33A}">
      <text>
        <r>
          <rPr>
            <b/>
            <i/>
            <sz val="10"/>
            <color indexed="81"/>
            <rFont val="BIZ UDPゴシック"/>
            <family val="3"/>
            <charset val="128"/>
          </rPr>
          <t>「表彰対象」は令和７年度以降当初契約の工事</t>
        </r>
      </text>
    </comment>
    <comment ref="M19" authorId="0" shapeId="0" xr:uid="{C5FC2B10-BE0A-4EF3-BE02-12F424A6EF26}">
      <text>
        <r>
          <rPr>
            <b/>
            <i/>
            <sz val="10"/>
            <color indexed="81"/>
            <rFont val="BIZ UDPゴシック"/>
            <family val="3"/>
            <charset val="128"/>
          </rPr>
          <t>「円」は自動表示</t>
        </r>
      </text>
    </comment>
    <comment ref="F20" authorId="0" shapeId="0" xr:uid="{3F4642F8-0167-4C2B-81BE-F1DB056C4145}">
      <text>
        <r>
          <rPr>
            <b/>
            <i/>
            <sz val="10"/>
            <color indexed="81"/>
            <rFont val="BIZ UDPゴシック"/>
            <family val="3"/>
            <charset val="128"/>
          </rPr>
          <t>例：配整○○</t>
        </r>
      </text>
    </comment>
    <comment ref="C22" authorId="0" shapeId="0" xr:uid="{4DDA2C0D-B43D-40DD-932C-27423AE75406}">
      <text>
        <r>
          <rPr>
            <b/>
            <i/>
            <sz val="10"/>
            <color indexed="81"/>
            <rFont val="BIZ UDPゴシック"/>
            <family val="3"/>
            <charset val="128"/>
          </rPr>
          <t>「表彰対象」は令和７年度以降当初契約の工事</t>
        </r>
      </text>
    </comment>
    <comment ref="M22" authorId="0" shapeId="0" xr:uid="{F115F58A-47D2-4BCD-B40F-4726F2CB6CA5}">
      <text>
        <r>
          <rPr>
            <b/>
            <i/>
            <sz val="10"/>
            <color indexed="81"/>
            <rFont val="BIZ UDPゴシック"/>
            <family val="3"/>
            <charset val="128"/>
          </rPr>
          <t>「円」は自動表示</t>
        </r>
      </text>
    </comment>
    <comment ref="F23" authorId="0" shapeId="0" xr:uid="{74C3626F-3E1C-4DD9-8E70-30A74BF9492F}">
      <text>
        <r>
          <rPr>
            <b/>
            <i/>
            <sz val="10"/>
            <color indexed="81"/>
            <rFont val="BIZ UDPゴシック"/>
            <family val="3"/>
            <charset val="128"/>
          </rPr>
          <t>例：配整○○</t>
        </r>
      </text>
    </comment>
    <comment ref="C25" authorId="0" shapeId="0" xr:uid="{FC61C720-B3BE-4D48-9719-63009F80DD68}">
      <text>
        <r>
          <rPr>
            <b/>
            <i/>
            <sz val="10"/>
            <color indexed="81"/>
            <rFont val="BIZ UDPゴシック"/>
            <family val="3"/>
            <charset val="128"/>
          </rPr>
          <t>「表彰対象」は令和７年度以降当初契約の工事</t>
        </r>
      </text>
    </comment>
    <comment ref="M25" authorId="0" shapeId="0" xr:uid="{AF7F2141-5D94-43EA-AE06-F34F2825BD9E}">
      <text>
        <r>
          <rPr>
            <b/>
            <i/>
            <sz val="10"/>
            <color indexed="81"/>
            <rFont val="BIZ UDPゴシック"/>
            <family val="3"/>
            <charset val="128"/>
          </rPr>
          <t>「円」は自動表示</t>
        </r>
      </text>
    </comment>
    <comment ref="F26" authorId="0" shapeId="0" xr:uid="{400070F7-474C-48F4-9B6A-EDEF5184EB3A}">
      <text>
        <r>
          <rPr>
            <b/>
            <i/>
            <sz val="10"/>
            <color indexed="81"/>
            <rFont val="BIZ UDPゴシック"/>
            <family val="3"/>
            <charset val="128"/>
          </rPr>
          <t>例：配整○○</t>
        </r>
      </text>
    </comment>
    <comment ref="C28" authorId="0" shapeId="0" xr:uid="{33493D7B-BF50-4214-8C99-356BC94DD05F}">
      <text>
        <r>
          <rPr>
            <b/>
            <i/>
            <sz val="10"/>
            <color indexed="81"/>
            <rFont val="BIZ UDPゴシック"/>
            <family val="3"/>
            <charset val="128"/>
          </rPr>
          <t>「表彰対象」は令和７年度以降当初契約の工事</t>
        </r>
      </text>
    </comment>
    <comment ref="M28" authorId="0" shapeId="0" xr:uid="{4B5D1CD6-5BBB-4A33-A93F-502A3289C837}">
      <text>
        <r>
          <rPr>
            <b/>
            <i/>
            <sz val="10"/>
            <color indexed="81"/>
            <rFont val="BIZ UDPゴシック"/>
            <family val="3"/>
            <charset val="128"/>
          </rPr>
          <t>「円」は自動表示</t>
        </r>
      </text>
    </comment>
    <comment ref="F29" authorId="0" shapeId="0" xr:uid="{7699D2F8-5D9B-4561-8AB0-390F8BEBDEE2}">
      <text>
        <r>
          <rPr>
            <b/>
            <i/>
            <sz val="10"/>
            <color indexed="81"/>
            <rFont val="BIZ UDPゴシック"/>
            <family val="3"/>
            <charset val="128"/>
          </rPr>
          <t>例：配整○○</t>
        </r>
      </text>
    </comment>
    <comment ref="C31" authorId="0" shapeId="0" xr:uid="{69377618-5E1F-46ED-A486-97E6BAEB7E6E}">
      <text>
        <r>
          <rPr>
            <b/>
            <i/>
            <sz val="10"/>
            <color indexed="81"/>
            <rFont val="BIZ UDPゴシック"/>
            <family val="3"/>
            <charset val="128"/>
          </rPr>
          <t>「表彰対象」は令和７年度以降当初契約の工事</t>
        </r>
      </text>
    </comment>
    <comment ref="M31" authorId="0" shapeId="0" xr:uid="{842266B9-835B-4455-A9DA-0E8B9D85BE29}">
      <text>
        <r>
          <rPr>
            <b/>
            <i/>
            <sz val="10"/>
            <color indexed="81"/>
            <rFont val="BIZ UDPゴシック"/>
            <family val="3"/>
            <charset val="128"/>
          </rPr>
          <t>「円」は自動表示</t>
        </r>
      </text>
    </comment>
    <comment ref="F32" authorId="0" shapeId="0" xr:uid="{45F8A666-5419-44CA-B6BC-A5D63C53AE51}">
      <text>
        <r>
          <rPr>
            <b/>
            <i/>
            <sz val="10"/>
            <color indexed="81"/>
            <rFont val="BIZ UDPゴシック"/>
            <family val="3"/>
            <charset val="128"/>
          </rPr>
          <t>例：配整○○</t>
        </r>
      </text>
    </comment>
    <comment ref="C34" authorId="0" shapeId="0" xr:uid="{3CD29383-783B-43DD-9AB1-0D924425716B}">
      <text>
        <r>
          <rPr>
            <b/>
            <i/>
            <sz val="10"/>
            <color indexed="81"/>
            <rFont val="BIZ UDPゴシック"/>
            <family val="3"/>
            <charset val="128"/>
          </rPr>
          <t>「表彰対象」は令和７年度以降当初契約の工事</t>
        </r>
      </text>
    </comment>
    <comment ref="M34" authorId="0" shapeId="0" xr:uid="{58CD711E-578B-45C3-8B50-43AD8CCD992D}">
      <text>
        <r>
          <rPr>
            <b/>
            <i/>
            <sz val="10"/>
            <color indexed="81"/>
            <rFont val="BIZ UDPゴシック"/>
            <family val="3"/>
            <charset val="128"/>
          </rPr>
          <t>「円」は自動表示</t>
        </r>
      </text>
    </comment>
    <comment ref="F35" authorId="0" shapeId="0" xr:uid="{3A90094C-B6D4-4421-A933-798FBF51AD2B}">
      <text>
        <r>
          <rPr>
            <b/>
            <i/>
            <sz val="10"/>
            <color indexed="81"/>
            <rFont val="BIZ UDPゴシック"/>
            <family val="3"/>
            <charset val="128"/>
          </rPr>
          <t>例：配整○○</t>
        </r>
      </text>
    </comment>
    <comment ref="C37" authorId="0" shapeId="0" xr:uid="{FE243261-9223-4242-8ABB-A77C3021DCF2}">
      <text>
        <r>
          <rPr>
            <b/>
            <i/>
            <sz val="10"/>
            <color indexed="81"/>
            <rFont val="BIZ UDPゴシック"/>
            <family val="3"/>
            <charset val="128"/>
          </rPr>
          <t>「表彰対象」は令和７年度以降当初契約の工事</t>
        </r>
      </text>
    </comment>
    <comment ref="M37" authorId="0" shapeId="0" xr:uid="{45D5BCA6-BC9C-4364-8099-686D7CB886E4}">
      <text>
        <r>
          <rPr>
            <b/>
            <i/>
            <sz val="10"/>
            <color indexed="81"/>
            <rFont val="BIZ UDPゴシック"/>
            <family val="3"/>
            <charset val="128"/>
          </rPr>
          <t>「円」は自動表示</t>
        </r>
      </text>
    </comment>
    <comment ref="F38" authorId="0" shapeId="0" xr:uid="{D0D2B2AF-788D-4A90-9F17-A6E98B9130D1}">
      <text>
        <r>
          <rPr>
            <b/>
            <i/>
            <sz val="10"/>
            <color indexed="81"/>
            <rFont val="BIZ UDPゴシック"/>
            <family val="3"/>
            <charset val="128"/>
          </rPr>
          <t>例：配整○○</t>
        </r>
      </text>
    </comment>
    <comment ref="C40" authorId="0" shapeId="0" xr:uid="{EFA81E3F-754D-463E-B27C-652F215A6D2C}">
      <text>
        <r>
          <rPr>
            <b/>
            <i/>
            <sz val="10"/>
            <color indexed="81"/>
            <rFont val="BIZ UDPゴシック"/>
            <family val="3"/>
            <charset val="128"/>
          </rPr>
          <t>「表彰対象」は令和７年度以降当初契約の工事</t>
        </r>
      </text>
    </comment>
    <comment ref="M40" authorId="0" shapeId="0" xr:uid="{2F230C08-BEE1-42CF-920E-BB23CB7BD90D}">
      <text>
        <r>
          <rPr>
            <b/>
            <i/>
            <sz val="10"/>
            <color indexed="81"/>
            <rFont val="BIZ UDPゴシック"/>
            <family val="3"/>
            <charset val="128"/>
          </rPr>
          <t>「円」は自動表示</t>
        </r>
      </text>
    </comment>
    <comment ref="F41" authorId="0" shapeId="0" xr:uid="{F571356C-07BF-4BD6-AEE5-DCAC0C3AFF25}">
      <text>
        <r>
          <rPr>
            <b/>
            <i/>
            <sz val="10"/>
            <color indexed="81"/>
            <rFont val="BIZ UDPゴシック"/>
            <family val="3"/>
            <charset val="128"/>
          </rPr>
          <t>例：配整○○</t>
        </r>
      </text>
    </comment>
    <comment ref="C43" authorId="0" shapeId="0" xr:uid="{1CC40265-37C5-4E20-8DFB-941BB0338996}">
      <text>
        <r>
          <rPr>
            <b/>
            <i/>
            <sz val="10"/>
            <color indexed="81"/>
            <rFont val="BIZ UDPゴシック"/>
            <family val="3"/>
            <charset val="128"/>
          </rPr>
          <t>「表彰対象」は令和７年度以降当初契約の工事</t>
        </r>
      </text>
    </comment>
    <comment ref="M43" authorId="0" shapeId="0" xr:uid="{D0C00EE6-8607-4F69-941D-4F17F07A68BB}">
      <text>
        <r>
          <rPr>
            <b/>
            <i/>
            <sz val="10"/>
            <color indexed="81"/>
            <rFont val="BIZ UDPゴシック"/>
            <family val="3"/>
            <charset val="128"/>
          </rPr>
          <t>「円」は自動表示</t>
        </r>
      </text>
    </comment>
    <comment ref="F44" authorId="0" shapeId="0" xr:uid="{72AA0957-44CF-4822-A954-E46AEAA8DF43}">
      <text>
        <r>
          <rPr>
            <b/>
            <i/>
            <sz val="10"/>
            <color indexed="81"/>
            <rFont val="BIZ UDPゴシック"/>
            <family val="3"/>
            <charset val="128"/>
          </rPr>
          <t>例：配整○○</t>
        </r>
      </text>
    </comment>
    <comment ref="C46" authorId="0" shapeId="0" xr:uid="{60A1D14A-89F5-4586-9500-2B69FBD26665}">
      <text>
        <r>
          <rPr>
            <b/>
            <i/>
            <sz val="10"/>
            <color indexed="81"/>
            <rFont val="BIZ UDPゴシック"/>
            <family val="3"/>
            <charset val="128"/>
          </rPr>
          <t>「表彰対象」は令和７年度以降当初契約の工事</t>
        </r>
      </text>
    </comment>
    <comment ref="M46" authorId="0" shapeId="0" xr:uid="{F4043F57-22F8-4BFE-AA46-55C6AA6DBE27}">
      <text>
        <r>
          <rPr>
            <b/>
            <i/>
            <sz val="10"/>
            <color indexed="81"/>
            <rFont val="BIZ UDPゴシック"/>
            <family val="3"/>
            <charset val="128"/>
          </rPr>
          <t>「円」は自動表示</t>
        </r>
      </text>
    </comment>
    <comment ref="F47" authorId="0" shapeId="0" xr:uid="{D57CDE65-C1AD-44E7-97E5-DB78AE736E0D}">
      <text>
        <r>
          <rPr>
            <b/>
            <i/>
            <sz val="10"/>
            <color indexed="81"/>
            <rFont val="BIZ UDPゴシック"/>
            <family val="3"/>
            <charset val="128"/>
          </rPr>
          <t>例：配整○○</t>
        </r>
      </text>
    </comment>
    <comment ref="C49" authorId="0" shapeId="0" xr:uid="{333428DC-FE42-455F-87B3-2A47A4BF0184}">
      <text>
        <r>
          <rPr>
            <b/>
            <i/>
            <sz val="10"/>
            <color indexed="81"/>
            <rFont val="BIZ UDPゴシック"/>
            <family val="3"/>
            <charset val="128"/>
          </rPr>
          <t>「表彰対象」は令和７年度以降当初契約の工事</t>
        </r>
      </text>
    </comment>
    <comment ref="M49" authorId="0" shapeId="0" xr:uid="{CA5BE9CA-8327-441B-85AA-DD30354D6F2D}">
      <text>
        <r>
          <rPr>
            <b/>
            <i/>
            <sz val="10"/>
            <color indexed="81"/>
            <rFont val="BIZ UDPゴシック"/>
            <family val="3"/>
            <charset val="128"/>
          </rPr>
          <t>「円」は自動表示</t>
        </r>
      </text>
    </comment>
    <comment ref="F50" authorId="0" shapeId="0" xr:uid="{3D70C96F-7414-4048-8AF8-021D44D10AEF}">
      <text>
        <r>
          <rPr>
            <b/>
            <i/>
            <sz val="10"/>
            <color indexed="81"/>
            <rFont val="BIZ UDPゴシック"/>
            <family val="3"/>
            <charset val="128"/>
          </rPr>
          <t>例：配整○○</t>
        </r>
      </text>
    </comment>
    <comment ref="C52" authorId="0" shapeId="0" xr:uid="{D177A55F-D031-4A89-BA0C-52FE34D12301}">
      <text>
        <r>
          <rPr>
            <b/>
            <i/>
            <sz val="10"/>
            <color indexed="81"/>
            <rFont val="BIZ UDPゴシック"/>
            <family val="3"/>
            <charset val="128"/>
          </rPr>
          <t>「表彰対象」は令和７年度以降当初契約の工事</t>
        </r>
      </text>
    </comment>
    <comment ref="M52" authorId="0" shapeId="0" xr:uid="{DC777FA7-7536-4738-9565-9D06CCBBA1F6}">
      <text>
        <r>
          <rPr>
            <b/>
            <i/>
            <sz val="10"/>
            <color indexed="81"/>
            <rFont val="BIZ UDPゴシック"/>
            <family val="3"/>
            <charset val="128"/>
          </rPr>
          <t>「円」は自動表示</t>
        </r>
      </text>
    </comment>
    <comment ref="F53" authorId="0" shapeId="0" xr:uid="{C02191DC-689E-4E2A-A3DD-E0C88274B2B9}">
      <text>
        <r>
          <rPr>
            <b/>
            <i/>
            <sz val="10"/>
            <color indexed="81"/>
            <rFont val="BIZ UDPゴシック"/>
            <family val="3"/>
            <charset val="128"/>
          </rPr>
          <t>例：配整○○</t>
        </r>
      </text>
    </comment>
    <comment ref="C55" authorId="0" shapeId="0" xr:uid="{FEFB2241-D989-411E-9784-4661349FD393}">
      <text>
        <r>
          <rPr>
            <b/>
            <i/>
            <sz val="10"/>
            <color indexed="81"/>
            <rFont val="BIZ UDPゴシック"/>
            <family val="3"/>
            <charset val="128"/>
          </rPr>
          <t>「表彰対象」は令和７年度以降当初契約の工事</t>
        </r>
      </text>
    </comment>
    <comment ref="M55" authorId="0" shapeId="0" xr:uid="{95AF9FF9-85C0-4840-837A-63E60A00F10D}">
      <text>
        <r>
          <rPr>
            <b/>
            <i/>
            <sz val="10"/>
            <color indexed="81"/>
            <rFont val="BIZ UDPゴシック"/>
            <family val="3"/>
            <charset val="128"/>
          </rPr>
          <t>「円」は自動表示</t>
        </r>
      </text>
    </comment>
    <comment ref="F56" authorId="0" shapeId="0" xr:uid="{E0EBD6C1-5A06-4550-9BA2-24948B52CCF4}">
      <text>
        <r>
          <rPr>
            <b/>
            <i/>
            <sz val="10"/>
            <color indexed="81"/>
            <rFont val="BIZ UDPゴシック"/>
            <family val="3"/>
            <charset val="128"/>
          </rPr>
          <t>例：配整○○</t>
        </r>
      </text>
    </comment>
  </commentList>
</comments>
</file>

<file path=xl/sharedStrings.xml><?xml version="1.0" encoding="utf-8"?>
<sst xmlns="http://schemas.openxmlformats.org/spreadsheetml/2006/main" count="548" uniqueCount="261">
  <si>
    <t>区分</t>
    <rPh sb="0" eb="2">
      <t>クブン</t>
    </rPh>
    <phoneticPr fontId="2"/>
  </si>
  <si>
    <t>（申請者）</t>
    <rPh sb="1" eb="4">
      <t>シンセイシャ</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</si>
  <si>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</si>
  <si>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</si>
  <si>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</si>
  <si>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（申請者）</t>
    <rPh sb="1" eb="3">
      <t>シンセイ</t>
    </rPh>
    <rPh sb="3" eb="4">
      <t>シャ</t>
    </rPh>
    <phoneticPr fontId="2"/>
  </si>
  <si>
    <t>商号又は名称：</t>
    <rPh sb="0" eb="2">
      <t>ショウゴウ</t>
    </rPh>
    <rPh sb="2" eb="3">
      <t>マタ</t>
    </rPh>
    <rPh sb="4" eb="6">
      <t>メイショウ</t>
    </rPh>
    <phoneticPr fontId="2"/>
  </si>
  <si>
    <t>工事名</t>
    <rPh sb="0" eb="3">
      <t>コウジメイ</t>
    </rPh>
    <phoneticPr fontId="2"/>
  </si>
  <si>
    <t>水道施設</t>
    <rPh sb="0" eb="2">
      <t>スイドウ</t>
    </rPh>
    <rPh sb="2" eb="4">
      <t>シセツ</t>
    </rPh>
    <phoneticPr fontId="2"/>
  </si>
  <si>
    <t>成績
評定点</t>
    <rPh sb="0" eb="2">
      <t>セイセキ</t>
    </rPh>
    <rPh sb="3" eb="5">
      <t>ヒョウテイ</t>
    </rPh>
    <rPh sb="5" eb="6">
      <t>テン</t>
    </rPh>
    <phoneticPr fontId="2"/>
  </si>
  <si>
    <t>舗装</t>
    <rPh sb="0" eb="2">
      <t>ホソウ</t>
    </rPh>
    <phoneticPr fontId="2"/>
  </si>
  <si>
    <t>建築一式</t>
    <rPh sb="0" eb="2">
      <t>ケンチク</t>
    </rPh>
    <rPh sb="2" eb="4">
      <t>イッシキ</t>
    </rPh>
    <phoneticPr fontId="2"/>
  </si>
  <si>
    <t>土木一式</t>
    <rPh sb="0" eb="4">
      <t>ドボクイッシキ</t>
    </rPh>
    <phoneticPr fontId="2"/>
  </si>
  <si>
    <t>工事場所</t>
    <rPh sb="0" eb="2">
      <t>コウジ</t>
    </rPh>
    <rPh sb="2" eb="4">
      <t>バショ</t>
    </rPh>
    <phoneticPr fontId="2"/>
  </si>
  <si>
    <t>引渡し年月日</t>
    <rPh sb="0" eb="2">
      <t>ヒキワタ</t>
    </rPh>
    <rPh sb="3" eb="6">
      <t>ネンガッピ</t>
    </rPh>
    <phoneticPr fontId="2"/>
  </si>
  <si>
    <t>分野</t>
  </si>
  <si>
    <t>項　目</t>
  </si>
  <si>
    <t>評価基準</t>
  </si>
  <si>
    <t>配点</t>
  </si>
  <si>
    <t>若手育成</t>
  </si>
  <si>
    <t>女性の活躍</t>
  </si>
  <si>
    <t>表彰対象工事において、建設キャリアアップシステムを活用した。</t>
  </si>
  <si>
    <t>ＩＣＴ活用</t>
  </si>
  <si>
    <t>加算点の合計（Ｂ）</t>
  </si>
  <si>
    <t>（Ａ）＋（Ｂ）</t>
    <phoneticPr fontId="2"/>
  </si>
  <si>
    <t>□</t>
  </si>
  <si>
    <t>該
当</t>
    <rPh sb="0" eb="1">
      <t>ガイ</t>
    </rPh>
    <rPh sb="2" eb="3">
      <t>トウ</t>
    </rPh>
    <phoneticPr fontId="2"/>
  </si>
  <si>
    <t>※「該当」欄は、該当するものに「レ」を記入すること。</t>
    <rPh sb="2" eb="4">
      <t>ガイトウ</t>
    </rPh>
    <rPh sb="5" eb="6">
      <t>ラン</t>
    </rPh>
    <rPh sb="19" eb="21">
      <t>キニュウ</t>
    </rPh>
    <phoneticPr fontId="2"/>
  </si>
  <si>
    <t>（様式１）</t>
    <rPh sb="1" eb="3">
      <t>ヨウシキ</t>
    </rPh>
    <phoneticPr fontId="2"/>
  </si>
  <si>
    <t>【企】</t>
    <phoneticPr fontId="2"/>
  </si>
  <si>
    <t>※「区分」欄が「【企】」の評価基準は、企業における取組みを指し、空欄は、表彰対象工事における取組みを指す。</t>
    <rPh sb="2" eb="4">
      <t>クブン</t>
    </rPh>
    <rPh sb="5" eb="6">
      <t>ラン</t>
    </rPh>
    <rPh sb="9" eb="10">
      <t>キ</t>
    </rPh>
    <rPh sb="13" eb="17">
      <t>ヒョウカキジュン</t>
    </rPh>
    <rPh sb="19" eb="21">
      <t>キギョウ</t>
    </rPh>
    <rPh sb="25" eb="27">
      <t>トリクミ</t>
    </rPh>
    <rPh sb="29" eb="30">
      <t>サ</t>
    </rPh>
    <rPh sb="32" eb="34">
      <t>クウラン</t>
    </rPh>
    <rPh sb="36" eb="42">
      <t>ヒョウショウタイショウコウジ</t>
    </rPh>
    <rPh sb="46" eb="48">
      <t>トリクミ</t>
    </rPh>
    <rPh sb="50" eb="51">
      <t>サ</t>
    </rPh>
    <phoneticPr fontId="2"/>
  </si>
  <si>
    <t>建設業界の
魅力向上</t>
    <phoneticPr fontId="2"/>
  </si>
  <si>
    <t>表彰対象工事の評価点</t>
    <rPh sb="2" eb="4">
      <t>タイショウ</t>
    </rPh>
    <rPh sb="7" eb="10">
      <t>ヒョウカテン</t>
    </rPh>
    <phoneticPr fontId="2"/>
  </si>
  <si>
    <t>（様式２）</t>
    <rPh sb="1" eb="3">
      <t>ヨウシキ</t>
    </rPh>
    <phoneticPr fontId="2"/>
  </si>
  <si>
    <t>優良建設工事申請書</t>
    <rPh sb="0" eb="1">
      <t>ユウ</t>
    </rPh>
    <rPh sb="1" eb="2">
      <t>ヨ</t>
    </rPh>
    <rPh sb="2" eb="3">
      <t>ケン</t>
    </rPh>
    <rPh sb="3" eb="4">
      <t>セツ</t>
    </rPh>
    <rPh sb="4" eb="5">
      <t>コウ</t>
    </rPh>
    <rPh sb="5" eb="6">
      <t>コト</t>
    </rPh>
    <rPh sb="6" eb="7">
      <t>サル</t>
    </rPh>
    <rPh sb="7" eb="8">
      <t>ショウ</t>
    </rPh>
    <rPh sb="8" eb="9">
      <t>ショ</t>
    </rPh>
    <phoneticPr fontId="2"/>
  </si>
  <si>
    <t>最終契約額</t>
    <rPh sb="0" eb="2">
      <t>サイシュウ</t>
    </rPh>
    <rPh sb="2" eb="4">
      <t>ケイヤク</t>
    </rPh>
    <rPh sb="4" eb="5">
      <t>ガク</t>
    </rPh>
    <phoneticPr fontId="2"/>
  </si>
  <si>
    <t>施工担当課</t>
    <rPh sb="0" eb="2">
      <t>セコウ</t>
    </rPh>
    <rPh sb="2" eb="5">
      <t>タントウカ</t>
    </rPh>
    <phoneticPr fontId="2"/>
  </si>
  <si>
    <t>※ 申請は１項目につき１つまで。取組が複数の場合、いずれか１つを選定し、申請すること。</t>
    <rPh sb="2" eb="4">
      <t>シンセイ</t>
    </rPh>
    <rPh sb="16" eb="18">
      <t>トリクミ</t>
    </rPh>
    <rPh sb="19" eb="21">
      <t>フクスウ</t>
    </rPh>
    <rPh sb="32" eb="34">
      <t>センテイ</t>
    </rPh>
    <phoneticPr fontId="2"/>
  </si>
  <si>
    <t>処遇改善
担い手確保</t>
    <phoneticPr fontId="2"/>
  </si>
  <si>
    <t>※ 【企】：企業の取組（各項目において、共同企業体の場合は代表構成員（幹事会社）の実績のみとする。）</t>
    <rPh sb="3" eb="4">
      <t>キ</t>
    </rPh>
    <rPh sb="6" eb="8">
      <t>キギョウ</t>
    </rPh>
    <rPh sb="9" eb="11">
      <t>トリクミ</t>
    </rPh>
    <rPh sb="12" eb="15">
      <t>カクコウモク</t>
    </rPh>
    <rPh sb="20" eb="22">
      <t>キョウドウ</t>
    </rPh>
    <rPh sb="22" eb="25">
      <t>キギョウタイ</t>
    </rPh>
    <rPh sb="26" eb="28">
      <t>バアイ</t>
    </rPh>
    <rPh sb="29" eb="31">
      <t>ダイヒョウ</t>
    </rPh>
    <rPh sb="31" eb="34">
      <t>コウセイイン</t>
    </rPh>
    <rPh sb="35" eb="37">
      <t>カンジ</t>
    </rPh>
    <rPh sb="37" eb="39">
      <t>ガイシャ</t>
    </rPh>
    <rPh sb="41" eb="43">
      <t>ジッセキ</t>
    </rPh>
    <phoneticPr fontId="2"/>
  </si>
  <si>
    <t>工事番号</t>
    <rPh sb="0" eb="4">
      <t>コウジバンゴウ</t>
    </rPh>
    <phoneticPr fontId="2"/>
  </si>
  <si>
    <t>表彰対象工事</t>
    <rPh sb="0" eb="2">
      <t>ヒョウショウ</t>
    </rPh>
    <rPh sb="2" eb="4">
      <t>タイショウ</t>
    </rPh>
    <rPh sb="4" eb="6">
      <t>コウジ</t>
    </rPh>
    <phoneticPr fontId="2"/>
  </si>
  <si>
    <t>※　小数第１位以下は切り捨てとする。</t>
    <phoneticPr fontId="2"/>
  </si>
  <si>
    <t>※　被表彰候補は「評価点」（Ａ）＋（Ｂ）が85点以上</t>
    <rPh sb="2" eb="3">
      <t>ヒ</t>
    </rPh>
    <rPh sb="3" eb="7">
      <t>ヒョウショウコウホ</t>
    </rPh>
    <rPh sb="9" eb="12">
      <t>ヒョウカテン</t>
    </rPh>
    <rPh sb="23" eb="24">
      <t>テン</t>
    </rPh>
    <rPh sb="24" eb="26">
      <t>イジョウ</t>
    </rPh>
    <phoneticPr fontId="2"/>
  </si>
  <si>
    <t>：</t>
    <phoneticPr fontId="2"/>
  </si>
  <si>
    <t>設備課</t>
    <rPh sb="0" eb="3">
      <t>セツビカ</t>
    </rPh>
    <phoneticPr fontId="2"/>
  </si>
  <si>
    <t>維持課</t>
    <rPh sb="0" eb="3">
      <t>イジカ</t>
    </rPh>
    <phoneticPr fontId="2"/>
  </si>
  <si>
    <t>施設課</t>
    <rPh sb="0" eb="2">
      <t>シセツ</t>
    </rPh>
    <rPh sb="2" eb="3">
      <t>カ</t>
    </rPh>
    <phoneticPr fontId="2"/>
  </si>
  <si>
    <t>管路工事課</t>
    <rPh sb="0" eb="4">
      <t>カンロコウジ</t>
    </rPh>
    <rPh sb="4" eb="5">
      <t>カ</t>
    </rPh>
    <phoneticPr fontId="2"/>
  </si>
  <si>
    <t>牛田浄水場</t>
    <rPh sb="0" eb="5">
      <t>ウシタジョウスイジョウ</t>
    </rPh>
    <phoneticPr fontId="2"/>
  </si>
  <si>
    <t>緑井浄水場</t>
    <rPh sb="0" eb="2">
      <t>ミドリイ</t>
    </rPh>
    <rPh sb="2" eb="5">
      <t>ジョウスイジョウ</t>
    </rPh>
    <phoneticPr fontId="2"/>
  </si>
  <si>
    <t>高陽浄水場</t>
    <rPh sb="0" eb="5">
      <t>コウヨウジョウスイジョウ</t>
    </rPh>
    <phoneticPr fontId="2"/>
  </si>
  <si>
    <t>中部管理事務所</t>
    <rPh sb="0" eb="7">
      <t>チュウブカンリジムショ</t>
    </rPh>
    <phoneticPr fontId="2"/>
  </si>
  <si>
    <t>東部管理事務所</t>
    <rPh sb="0" eb="7">
      <t>トウブカンリジムショ</t>
    </rPh>
    <phoneticPr fontId="2"/>
  </si>
  <si>
    <t>西部管理事務所</t>
    <rPh sb="0" eb="7">
      <t>セイブカンリジムショ</t>
    </rPh>
    <phoneticPr fontId="2"/>
  </si>
  <si>
    <t>北部管理事務所</t>
    <rPh sb="0" eb="7">
      <t>ホクブカンリジムショ</t>
    </rPh>
    <phoneticPr fontId="2"/>
  </si>
  <si>
    <t>施工担当課</t>
    <rPh sb="0" eb="5">
      <t>セコウタントウカ</t>
    </rPh>
    <phoneticPr fontId="2"/>
  </si>
  <si>
    <t>工事番号</t>
    <rPh sb="0" eb="2">
      <t>コウジ</t>
    </rPh>
    <rPh sb="2" eb="4">
      <t>バンゴウ</t>
    </rPh>
    <phoneticPr fontId="2"/>
  </si>
  <si>
    <t>配整</t>
    <rPh sb="0" eb="2">
      <t>ハイセイ</t>
    </rPh>
    <phoneticPr fontId="1"/>
  </si>
  <si>
    <t>浄整</t>
    <rPh sb="0" eb="1">
      <t>ジョウ</t>
    </rPh>
    <rPh sb="1" eb="2">
      <t>ヒトシ</t>
    </rPh>
    <phoneticPr fontId="1"/>
  </si>
  <si>
    <t>受建</t>
    <rPh sb="0" eb="1">
      <t>ジュ</t>
    </rPh>
    <rPh sb="1" eb="2">
      <t>タツル</t>
    </rPh>
    <phoneticPr fontId="1"/>
  </si>
  <si>
    <t>原水</t>
    <rPh sb="0" eb="2">
      <t>ゲンスイ</t>
    </rPh>
    <phoneticPr fontId="1"/>
  </si>
  <si>
    <t>共同原水</t>
    <rPh sb="0" eb="2">
      <t>キョウドウ</t>
    </rPh>
    <rPh sb="2" eb="4">
      <t>ゲンスイ</t>
    </rPh>
    <phoneticPr fontId="1"/>
  </si>
  <si>
    <t>共同修</t>
    <rPh sb="0" eb="2">
      <t>キョウドウ</t>
    </rPh>
    <rPh sb="2" eb="3">
      <t>オサム</t>
    </rPh>
    <phoneticPr fontId="1"/>
  </si>
  <si>
    <t>浄水</t>
    <rPh sb="0" eb="2">
      <t>ジョウスイ</t>
    </rPh>
    <phoneticPr fontId="1"/>
  </si>
  <si>
    <t>配水</t>
    <rPh sb="0" eb="2">
      <t>ハイスイ</t>
    </rPh>
    <phoneticPr fontId="1"/>
  </si>
  <si>
    <t>給水</t>
    <rPh sb="0" eb="2">
      <t>キュウスイ</t>
    </rPh>
    <phoneticPr fontId="1"/>
  </si>
  <si>
    <t>受工</t>
    <rPh sb="0" eb="1">
      <t>ジュ</t>
    </rPh>
    <rPh sb="1" eb="2">
      <t>コウ</t>
    </rPh>
    <phoneticPr fontId="1"/>
  </si>
  <si>
    <t>業務</t>
    <rPh sb="0" eb="2">
      <t>ギョウム</t>
    </rPh>
    <phoneticPr fontId="1"/>
  </si>
  <si>
    <t>総係</t>
    <rPh sb="0" eb="1">
      <t>ソウ</t>
    </rPh>
    <rPh sb="1" eb="2">
      <t>カカリ</t>
    </rPh>
    <phoneticPr fontId="1"/>
  </si>
  <si>
    <t>撤去</t>
    <rPh sb="0" eb="2">
      <t>テッキョ</t>
    </rPh>
    <phoneticPr fontId="1"/>
  </si>
  <si>
    <t>建新</t>
    <rPh sb="0" eb="2">
      <t>ケンシン</t>
    </rPh>
    <phoneticPr fontId="1"/>
  </si>
  <si>
    <t>諸新</t>
    <rPh sb="0" eb="1">
      <t>ショ</t>
    </rPh>
    <rPh sb="1" eb="2">
      <t>シン</t>
    </rPh>
    <phoneticPr fontId="1"/>
  </si>
  <si>
    <t>配修</t>
    <rPh sb="0" eb="1">
      <t>ハイ</t>
    </rPh>
    <rPh sb="1" eb="2">
      <t>オサム</t>
    </rPh>
    <phoneticPr fontId="1"/>
  </si>
  <si>
    <t>浄修</t>
    <rPh sb="0" eb="1">
      <t>ジョウ</t>
    </rPh>
    <rPh sb="1" eb="2">
      <t>オサム</t>
    </rPh>
    <phoneticPr fontId="1"/>
  </si>
  <si>
    <t>７拡Ⅲ</t>
    <rPh sb="1" eb="2">
      <t>カク</t>
    </rPh>
    <phoneticPr fontId="2"/>
  </si>
  <si>
    <t>調</t>
    <rPh sb="0" eb="1">
      <t>チョウ</t>
    </rPh>
    <phoneticPr fontId="1"/>
  </si>
  <si>
    <t>牛</t>
    <rPh sb="0" eb="1">
      <t>ウシ</t>
    </rPh>
    <phoneticPr fontId="1"/>
  </si>
  <si>
    <t>緑</t>
    <rPh sb="0" eb="1">
      <t>ミドリ</t>
    </rPh>
    <phoneticPr fontId="1"/>
  </si>
  <si>
    <t>高</t>
    <rPh sb="0" eb="1">
      <t>タカ</t>
    </rPh>
    <phoneticPr fontId="1"/>
  </si>
  <si>
    <t>中部</t>
    <rPh sb="0" eb="1">
      <t>チュウ</t>
    </rPh>
    <rPh sb="1" eb="2">
      <t>ブ</t>
    </rPh>
    <phoneticPr fontId="1"/>
  </si>
  <si>
    <t>東部</t>
    <rPh sb="0" eb="2">
      <t>トウブ</t>
    </rPh>
    <phoneticPr fontId="1"/>
  </si>
  <si>
    <t>西部</t>
    <rPh sb="0" eb="2">
      <t>セイブ</t>
    </rPh>
    <phoneticPr fontId="1"/>
  </si>
  <si>
    <t>北部</t>
    <rPh sb="0" eb="2">
      <t>ホクブ</t>
    </rPh>
    <phoneticPr fontId="1"/>
  </si>
  <si>
    <t>企総</t>
    <rPh sb="0" eb="1">
      <t>キ</t>
    </rPh>
    <rPh sb="1" eb="2">
      <t>ソウ</t>
    </rPh>
    <phoneticPr fontId="1"/>
  </si>
  <si>
    <t>財</t>
    <rPh sb="0" eb="1">
      <t>ザイ</t>
    </rPh>
    <phoneticPr fontId="1"/>
  </si>
  <si>
    <t>佐営</t>
    <rPh sb="0" eb="1">
      <t>サ</t>
    </rPh>
    <rPh sb="1" eb="2">
      <t>エイ</t>
    </rPh>
    <phoneticPr fontId="1"/>
  </si>
  <si>
    <t>維</t>
    <rPh sb="0" eb="1">
      <t>イ</t>
    </rPh>
    <phoneticPr fontId="1"/>
  </si>
  <si>
    <t>水質</t>
    <rPh sb="0" eb="2">
      <t>スイシツ</t>
    </rPh>
    <phoneticPr fontId="1"/>
  </si>
  <si>
    <t>主任（監理）
技術者氏名</t>
    <rPh sb="0" eb="2">
      <t>シュニン</t>
    </rPh>
    <rPh sb="7" eb="10">
      <t>ギジュツシャ</t>
    </rPh>
    <rPh sb="10" eb="12">
      <t>シメイ</t>
    </rPh>
    <phoneticPr fontId="2"/>
  </si>
  <si>
    <t>遊具設置</t>
    <rPh sb="0" eb="4">
      <t>ユウグセッチ</t>
    </rPh>
    <phoneticPr fontId="2"/>
  </si>
  <si>
    <t>大工</t>
    <rPh sb="0" eb="2">
      <t>ダイク</t>
    </rPh>
    <phoneticPr fontId="2"/>
  </si>
  <si>
    <t>とび・土工・コンクリート</t>
    <rPh sb="3" eb="5">
      <t>ドコウ</t>
    </rPh>
    <phoneticPr fontId="2"/>
  </si>
  <si>
    <t>左官</t>
    <rPh sb="0" eb="2">
      <t>サカン</t>
    </rPh>
    <phoneticPr fontId="2"/>
  </si>
  <si>
    <t>石工</t>
    <rPh sb="0" eb="1">
      <t>イシ</t>
    </rPh>
    <rPh sb="1" eb="2">
      <t>コウ</t>
    </rPh>
    <phoneticPr fontId="2"/>
  </si>
  <si>
    <t>屋根</t>
    <rPh sb="0" eb="1">
      <t>ヤ</t>
    </rPh>
    <rPh sb="1" eb="2">
      <t>ネ</t>
    </rPh>
    <phoneticPr fontId="2"/>
  </si>
  <si>
    <t>電気</t>
    <rPh sb="0" eb="2">
      <t>デンキ</t>
    </rPh>
    <phoneticPr fontId="2"/>
  </si>
  <si>
    <t>管</t>
    <rPh sb="0" eb="1">
      <t>カン</t>
    </rPh>
    <phoneticPr fontId="2"/>
  </si>
  <si>
    <t>タイル・レンガ・ブロック</t>
    <phoneticPr fontId="2"/>
  </si>
  <si>
    <t>鋼構造物</t>
    <rPh sb="0" eb="4">
      <t>コウコウゾウブツ</t>
    </rPh>
    <phoneticPr fontId="2"/>
  </si>
  <si>
    <t>鉄筋</t>
    <rPh sb="0" eb="2">
      <t>テッキン</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</si>
  <si>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</si>
  <si>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</si>
  <si>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</si>
  <si>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</si>
  <si>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</si>
  <si>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</si>
  <si>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熱絶縁</t>
    <rPh sb="0" eb="1">
      <t>ネツ</t>
    </rPh>
    <rPh sb="1" eb="3">
      <t>ゼツエン</t>
    </rPh>
    <phoneticPr fontId="2"/>
  </si>
  <si>
    <t>電気通信</t>
    <rPh sb="0" eb="4">
      <t>デンキツウシン</t>
    </rPh>
    <phoneticPr fontId="2"/>
  </si>
  <si>
    <t>造園</t>
    <rPh sb="0" eb="2">
      <t>ゾウエン</t>
    </rPh>
    <phoneticPr fontId="2"/>
  </si>
  <si>
    <t>さく井</t>
    <rPh sb="2" eb="3">
      <t>イ</t>
    </rPh>
    <phoneticPr fontId="2"/>
  </si>
  <si>
    <t>建具</t>
    <rPh sb="0" eb="2">
      <t>タテグ</t>
    </rPh>
    <phoneticPr fontId="2"/>
  </si>
  <si>
    <t>消防施設</t>
    <rPh sb="0" eb="2">
      <t>ショウボウ</t>
    </rPh>
    <rPh sb="2" eb="4">
      <t>シセツ</t>
    </rPh>
    <phoneticPr fontId="2"/>
  </si>
  <si>
    <t>清掃施設</t>
    <rPh sb="0" eb="2">
      <t>セイソウ</t>
    </rPh>
    <rPh sb="2" eb="4">
      <t>シセツ</t>
    </rPh>
    <phoneticPr fontId="2"/>
  </si>
  <si>
    <t>解体</t>
    <rPh sb="0" eb="2">
      <t>カイタイ</t>
    </rPh>
    <phoneticPr fontId="2"/>
  </si>
  <si>
    <t>工種
（発注業種）</t>
    <rPh sb="0" eb="2">
      <t>コウシュ</t>
    </rPh>
    <rPh sb="4" eb="6">
      <t>ハッチュウ</t>
    </rPh>
    <rPh sb="6" eb="8">
      <t>ギョウシュ</t>
    </rPh>
    <phoneticPr fontId="2"/>
  </si>
  <si>
    <t>機械器具設置</t>
    <rPh sb="0" eb="2">
      <t>キカイ</t>
    </rPh>
    <rPh sb="2" eb="4">
      <t>キグ</t>
    </rPh>
    <rPh sb="4" eb="6">
      <t>セッチ</t>
    </rPh>
    <phoneticPr fontId="2"/>
  </si>
  <si>
    <t>（様式３）</t>
    <phoneticPr fontId="2"/>
  </si>
  <si>
    <t>成績
評定
の
有無</t>
    <rPh sb="0" eb="2">
      <t>セイセキ</t>
    </rPh>
    <rPh sb="3" eb="5">
      <t>ヒョウテイ</t>
    </rPh>
    <rPh sb="8" eb="10">
      <t>ウム</t>
    </rPh>
    <phoneticPr fontId="2"/>
  </si>
  <si>
    <t>評価点</t>
    <rPh sb="0" eb="3">
      <t>ヒョウカテン</t>
    </rPh>
    <phoneticPr fontId="2"/>
  </si>
  <si>
    <t>（留意事項）</t>
    <rPh sb="1" eb="3">
      <t>リュウイ</t>
    </rPh>
    <rPh sb="3" eb="5">
      <t>ジコウ</t>
    </rPh>
    <phoneticPr fontId="2"/>
  </si>
  <si>
    <t>1.</t>
    <phoneticPr fontId="2"/>
  </si>
  <si>
    <t>申請者の実績に、共同企業体の構成員として施工した工事は含まない。</t>
    <rPh sb="0" eb="3">
      <t>シンセイシャ</t>
    </rPh>
    <phoneticPr fontId="2"/>
  </si>
  <si>
    <t>6.</t>
  </si>
  <si>
    <t>加算点</t>
    <rPh sb="0" eb="2">
      <t>カサン</t>
    </rPh>
    <rPh sb="2" eb="3">
      <t>テン</t>
    </rPh>
    <phoneticPr fontId="2"/>
  </si>
  <si>
    <t>「主任（監理）技術者」欄は、発注者に配置を求められた技術者のみ（体制の強化等を目的とした配置は含まない。）を記入すること。また、途中交代があった場合は、従事者全て記入すること。</t>
    <rPh sb="14" eb="17">
      <t>ハッチュウシャ</t>
    </rPh>
    <rPh sb="18" eb="20">
      <t>ハイチ</t>
    </rPh>
    <rPh sb="21" eb="22">
      <t>モト</t>
    </rPh>
    <rPh sb="26" eb="29">
      <t>ギジュツシャ</t>
    </rPh>
    <rPh sb="32" eb="34">
      <t>タイセイ</t>
    </rPh>
    <rPh sb="35" eb="37">
      <t>キョウカ</t>
    </rPh>
    <rPh sb="37" eb="38">
      <t>ナド</t>
    </rPh>
    <rPh sb="39" eb="41">
      <t>モクテキ</t>
    </rPh>
    <rPh sb="44" eb="46">
      <t>ハイチ</t>
    </rPh>
    <rPh sb="47" eb="48">
      <t>フク</t>
    </rPh>
    <rPh sb="54" eb="56">
      <t>キニュウ</t>
    </rPh>
    <rPh sb="76" eb="79">
      <t>ジュウジシャ</t>
    </rPh>
    <rPh sb="79" eb="80">
      <t>スベ</t>
    </rPh>
    <phoneticPr fontId="2"/>
  </si>
  <si>
    <t>「区分」欄は、「成績評定点」が85点以上又は「評価点」（成績評定点と加算点の合計）が85点以上で表彰を受けようとする（様式３を作成する）工事を「表彰対象」、それ以外の工事は「その他」を記入すること。</t>
    <rPh sb="72" eb="74">
      <t>ヒョウショウ</t>
    </rPh>
    <rPh sb="74" eb="76">
      <t>タイショウ</t>
    </rPh>
    <rPh sb="80" eb="82">
      <t>イガイ</t>
    </rPh>
    <rPh sb="83" eb="85">
      <t>コウジ</t>
    </rPh>
    <rPh sb="89" eb="90">
      <t>タ</t>
    </rPh>
    <phoneticPr fontId="2"/>
  </si>
  <si>
    <t>「引渡し年月日」欄は、工事の「引渡書」の「引渡年月日」を記入すること。</t>
    <phoneticPr fontId="2"/>
  </si>
  <si>
    <t>「成績評定点」欄は、「工事成績評定通知書」の「工事成績合計評定点」を記入すること。</t>
    <rPh sb="7" eb="8">
      <t>ラン</t>
    </rPh>
    <rPh sb="11" eb="13">
      <t>コウジ</t>
    </rPh>
    <rPh sb="13" eb="15">
      <t>セイセキ</t>
    </rPh>
    <rPh sb="15" eb="17">
      <t>ヒョウテイ</t>
    </rPh>
    <rPh sb="17" eb="20">
      <t>ツウチショ</t>
    </rPh>
    <rPh sb="23" eb="25">
      <t>コウジ</t>
    </rPh>
    <rPh sb="25" eb="27">
      <t>セイセキ</t>
    </rPh>
    <rPh sb="27" eb="29">
      <t>ゴウケイ</t>
    </rPh>
    <rPh sb="29" eb="31">
      <t>ヒョウテイ</t>
    </rPh>
    <rPh sb="31" eb="32">
      <t>テン</t>
    </rPh>
    <rPh sb="34" eb="36">
      <t>キニュウ</t>
    </rPh>
    <phoneticPr fontId="2"/>
  </si>
  <si>
    <t>「成績評定点（平均）」は、小数第１位まで（小数第２位を四捨五入）とする。</t>
    <phoneticPr fontId="2"/>
  </si>
  <si>
    <t>7.</t>
  </si>
  <si>
    <t>8.</t>
  </si>
  <si>
    <t>※「評価点」により表彰対象とする工事</t>
    <rPh sb="2" eb="5">
      <t>ヒョウカテン</t>
    </rPh>
    <rPh sb="9" eb="11">
      <t>ヒョウショウ</t>
    </rPh>
    <rPh sb="11" eb="13">
      <t>タイショウ</t>
    </rPh>
    <rPh sb="16" eb="18">
      <t>コウジ</t>
    </rPh>
    <phoneticPr fontId="2"/>
  </si>
  <si>
    <t>表彰対象</t>
    <rPh sb="0" eb="2">
      <t>ヒョウショウ</t>
    </rPh>
    <rPh sb="2" eb="4">
      <t>タイショウ</t>
    </rPh>
    <phoneticPr fontId="2"/>
  </si>
  <si>
    <t>その他</t>
    <rPh sb="2" eb="3">
      <t>タ</t>
    </rPh>
    <phoneticPr fontId="2"/>
  </si>
  <si>
    <t>9.</t>
  </si>
  <si>
    <t>2.</t>
    <phoneticPr fontId="2"/>
  </si>
  <si>
    <t>3.</t>
  </si>
  <si>
    <t>4.</t>
  </si>
  <si>
    <t>5.</t>
  </si>
  <si>
    <t>昨年度実績の工事成績評定点の平均点が７５点以上である。</t>
  </si>
  <si>
    <t>昨年度実績の工事成績評定点に６５点未満が無い。</t>
  </si>
  <si>
    <t>最終契約金額１,０００万円(消費税及び地方消費税相当額を含む。)以上である。</t>
  </si>
  <si>
    <t>令和７年度に引渡した。</t>
  </si>
  <si>
    <t>労働災害、公衆災害等（受注者の責めに帰すことができないものを除く。)を起こしていない。</t>
  </si>
  <si>
    <t>令和８年４月末日までに工事成績評定通知書を受けた。</t>
  </si>
  <si>
    <t>工事成績評定点が８２点以上である。</t>
  </si>
  <si>
    <r>
      <t>評価点(工事成績評定点と加算点</t>
    </r>
    <r>
      <rPr>
        <vertAlign val="superscript"/>
        <sz val="10.5"/>
        <color rgb="FF000000"/>
        <rFont val="UD Digi Kyokasho NP-R"/>
        <family val="1"/>
        <charset val="128"/>
      </rPr>
      <t>※</t>
    </r>
    <r>
      <rPr>
        <sz val="10.5"/>
        <color rgb="FF000000"/>
        <rFont val="UD Digi Kyokasho NP-R"/>
        <family val="1"/>
        <charset val="128"/>
      </rPr>
      <t>の合計)が８５点以上である。</t>
    </r>
  </si>
  <si>
    <t>対象工事の技術者の配置を要する期間がわかるもの</t>
    <phoneticPr fontId="2"/>
  </si>
  <si>
    <t>「表彰対象工事」について（以下を全て満たしていること。）</t>
    <phoneticPr fontId="2"/>
  </si>
  <si>
    <t>広島市内、安芸郡府中町内又は安芸郡坂町内に本店を有している。</t>
    <phoneticPr fontId="2"/>
  </si>
  <si>
    <t>開札日が確認できるもの（公告文等）</t>
    <phoneticPr fontId="2"/>
  </si>
  <si>
    <t>CORINSによる実績証明</t>
    <phoneticPr fontId="2"/>
  </si>
  <si>
    <t>女性の活躍</t>
    <phoneticPr fontId="2"/>
  </si>
  <si>
    <t>その他（</t>
    <phoneticPr fontId="2"/>
  </si>
  <si>
    <t>対象工事における対象技術者の配置期間</t>
    <phoneticPr fontId="2"/>
  </si>
  <si>
    <t>CORINSによる実績証明</t>
    <phoneticPr fontId="2"/>
  </si>
  <si>
    <t>CCUS事業者登録完了メール</t>
    <phoneticPr fontId="2"/>
  </si>
  <si>
    <t>事業者ログイン画面</t>
    <phoneticPr fontId="2"/>
  </si>
  <si>
    <t>事業者登録完了ハガキ</t>
    <phoneticPr fontId="2"/>
  </si>
  <si>
    <t>CCUSから出力した就業履歴一覧</t>
    <phoneticPr fontId="2"/>
  </si>
  <si>
    <t>インターンシップ覚書</t>
    <phoneticPr fontId="2"/>
  </si>
  <si>
    <t>インターンシップ契約書</t>
    <phoneticPr fontId="2"/>
  </si>
  <si>
    <t>建設業界の魅力向上</t>
    <phoneticPr fontId="2"/>
  </si>
  <si>
    <t>ICT活用</t>
    <phoneticPr fontId="2"/>
  </si>
  <si>
    <t>資格要件</t>
    <phoneticPr fontId="2"/>
  </si>
  <si>
    <t>優良建設工事申請チェックシート</t>
    <phoneticPr fontId="2"/>
  </si>
  <si>
    <t>）</t>
    <phoneticPr fontId="2"/>
  </si>
  <si>
    <t>若手育成</t>
    <phoneticPr fontId="2"/>
  </si>
  <si>
    <t>対象技術者の性別</t>
    <phoneticPr fontId="2"/>
  </si>
  <si>
    <t>性別が確認できる公の機関が発行したもの（マイナンバーカード等）</t>
    <phoneticPr fontId="2"/>
  </si>
  <si>
    <t>処遇改善・担い手確保</t>
    <phoneticPr fontId="2"/>
  </si>
  <si>
    <t>加算点証明書類共通確認事項</t>
    <phoneticPr fontId="2"/>
  </si>
  <si>
    <t>対象工事における対象技術者の配置期間がわかるもの</t>
    <phoneticPr fontId="2"/>
  </si>
  <si>
    <t>対象工事の開札日がわかるもの</t>
    <phoneticPr fontId="2"/>
  </si>
  <si>
    <t>引渡日がわかるもの（引渡書等）</t>
    <rPh sb="10" eb="12">
      <t>ヒキワタ</t>
    </rPh>
    <rPh sb="12" eb="13">
      <t>ショ</t>
    </rPh>
    <rPh sb="13" eb="14">
      <t>ナド</t>
    </rPh>
    <phoneticPr fontId="2"/>
  </si>
  <si>
    <t>工場製作期間（該当する場合）がわかるもの（工事打合せ簿等）</t>
    <rPh sb="21" eb="25">
      <t>コウジウチアワ</t>
    </rPh>
    <rPh sb="26" eb="27">
      <t>ボ</t>
    </rPh>
    <rPh sb="27" eb="28">
      <t>ナド</t>
    </rPh>
    <phoneticPr fontId="2"/>
  </si>
  <si>
    <t>着手日選択期間（該当する場合）がわかるもの（設計書等）</t>
    <rPh sb="22" eb="25">
      <t>セッケイショ</t>
    </rPh>
    <rPh sb="25" eb="26">
      <t>ナド</t>
    </rPh>
    <phoneticPr fontId="2"/>
  </si>
  <si>
    <t>対象技術者の年齢がわかるもの</t>
    <phoneticPr fontId="2"/>
  </si>
  <si>
    <t>当初契約締結日がわかるもの（契約書等）</t>
    <rPh sb="0" eb="2">
      <t>トウショ</t>
    </rPh>
    <rPh sb="4" eb="6">
      <t>テイケツ</t>
    </rPh>
    <rPh sb="6" eb="7">
      <t>ビ</t>
    </rPh>
    <rPh sb="14" eb="17">
      <t>ケイヤクショ</t>
    </rPh>
    <rPh sb="17" eb="18">
      <t>ナド</t>
    </rPh>
    <phoneticPr fontId="2"/>
  </si>
  <si>
    <t>申請者がCCUS登録事業者であることがわかるもの</t>
    <phoneticPr fontId="2"/>
  </si>
  <si>
    <t>対象工事のCCUS現場登録状況がわかるもの</t>
    <rPh sb="13" eb="15">
      <t>ジョウキョウ</t>
    </rPh>
    <phoneticPr fontId="2"/>
  </si>
  <si>
    <t>対象工事のCCUS現場利用状況がわかるもの</t>
    <rPh sb="13" eb="15">
      <t>ジョウキョウ</t>
    </rPh>
    <phoneticPr fontId="2"/>
  </si>
  <si>
    <t>CCUSに係る設備（カードリーダー等）の現場設置状況が確認できる写真２～３枚程度</t>
    <rPh sb="5" eb="6">
      <t>カカ</t>
    </rPh>
    <rPh sb="7" eb="9">
      <t>セツビ</t>
    </rPh>
    <phoneticPr fontId="2"/>
  </si>
  <si>
    <t>対象工事の地元住民、児童又は学生等を対象とした現場見学会を開催したことがわかるもの（受注者が独自で開催したものは評価しない）</t>
    <rPh sb="12" eb="13">
      <t>マタ</t>
    </rPh>
    <rPh sb="42" eb="45">
      <t>ジュチュウシャ</t>
    </rPh>
    <rPh sb="46" eb="48">
      <t>ドクジ</t>
    </rPh>
    <rPh sb="49" eb="51">
      <t>カイサイ</t>
    </rPh>
    <rPh sb="56" eb="58">
      <t>ヒョウカ</t>
    </rPh>
    <phoneticPr fontId="2"/>
  </si>
  <si>
    <t>発注者が事前に内容を確認し、承諾したことがわかるもの（工事打合せ簿等）</t>
    <rPh sb="7" eb="9">
      <t>ナイヨウ</t>
    </rPh>
    <rPh sb="10" eb="12">
      <t>カクニン</t>
    </rPh>
    <rPh sb="14" eb="16">
      <t>ショウダク</t>
    </rPh>
    <rPh sb="27" eb="31">
      <t>コウジウチアワ</t>
    </rPh>
    <rPh sb="32" eb="33">
      <t>ボ</t>
    </rPh>
    <rPh sb="33" eb="34">
      <t>ナド</t>
    </rPh>
    <phoneticPr fontId="2"/>
  </si>
  <si>
    <t>実施した事実がわかるもの(発注者への事後報告等）</t>
    <rPh sb="0" eb="2">
      <t>ジッシ</t>
    </rPh>
    <rPh sb="4" eb="6">
      <t>ジジツ</t>
    </rPh>
    <rPh sb="22" eb="23">
      <t>ナド</t>
    </rPh>
    <phoneticPr fontId="2"/>
  </si>
  <si>
    <t>発注者と交わした書類ついては、発注者の処理事実が確認できるものである。</t>
    <rPh sb="0" eb="3">
      <t>ハッチュウシャ</t>
    </rPh>
    <rPh sb="4" eb="5">
      <t>カ</t>
    </rPh>
    <rPh sb="8" eb="10">
      <t>ショルイ</t>
    </rPh>
    <rPh sb="15" eb="18">
      <t>ハッチュウシャ</t>
    </rPh>
    <rPh sb="19" eb="21">
      <t>ショリ</t>
    </rPh>
    <rPh sb="21" eb="23">
      <t>ジジツ</t>
    </rPh>
    <rPh sb="24" eb="26">
      <t>カクニン</t>
    </rPh>
    <phoneticPr fontId="2"/>
  </si>
  <si>
    <t>※「令和８年度「広島市水道局優良建設工事表彰」の「評価点」による被表彰候補者を公募します。」別紙１参照</t>
    <phoneticPr fontId="2"/>
  </si>
  <si>
    <t>ICT活用工事を実施したことが確認できるもの（発注者から施行されたICT活用工事の実績証明やICT活用工事であることがわかる契約書及び契約図書の該当部分等）</t>
    <rPh sb="8" eb="10">
      <t>ジッシ</t>
    </rPh>
    <rPh sb="23" eb="26">
      <t>ハッチュウシャ</t>
    </rPh>
    <rPh sb="28" eb="30">
      <t>セコウ</t>
    </rPh>
    <rPh sb="36" eb="40">
      <t>カツヨウコウジ</t>
    </rPh>
    <rPh sb="41" eb="45">
      <t>ジッセキショウメイ</t>
    </rPh>
    <rPh sb="49" eb="53">
      <t>カツヨウコウジ</t>
    </rPh>
    <rPh sb="67" eb="71">
      <t>ケイヤクトショ</t>
    </rPh>
    <rPh sb="76" eb="77">
      <t>ナド</t>
    </rPh>
    <phoneticPr fontId="2"/>
  </si>
  <si>
    <t>対象工事の地元住民、児童又は学生等を対象とした現場見学会の開催並びにそれに発注者が関わったことがわかるもの（受注者が独自で開催したものは評価しない）</t>
    <rPh sb="12" eb="13">
      <t>マタ</t>
    </rPh>
    <rPh sb="31" eb="32">
      <t>ナラ</t>
    </rPh>
    <rPh sb="37" eb="40">
      <t>ハッチュウシャ</t>
    </rPh>
    <rPh sb="41" eb="42">
      <t>カカ</t>
    </rPh>
    <rPh sb="54" eb="57">
      <t>ジュチュウシャ</t>
    </rPh>
    <rPh sb="58" eb="60">
      <t>ドクジ</t>
    </rPh>
    <rPh sb="61" eb="63">
      <t>カイサイ</t>
    </rPh>
    <rPh sb="68" eb="70">
      <t>ヒョウカ</t>
    </rPh>
    <phoneticPr fontId="2"/>
  </si>
  <si>
    <t>対象工事のICT活用工事を実施したことがわかるもの</t>
    <phoneticPr fontId="2"/>
  </si>
  <si>
    <t>令和７年度に、広島市水道局競争入札参加資格者指名停止措置要綱（平成８年４月１日制定）第２条第１項に規定する指名停止の措置を受けていない。</t>
    <phoneticPr fontId="2"/>
  </si>
  <si>
    <r>
      <t>令和７年度に引渡し、かつ、令和８年４月末日までに工事成績評定通知書を受けた広島市水道局発注建設工事の実績（以下「昨年度実績」という。）</t>
    </r>
    <r>
      <rPr>
        <vertAlign val="superscript"/>
        <sz val="10.5"/>
        <color rgb="FF000000"/>
        <rFont val="MS UI Gothic"/>
        <family val="3"/>
        <charset val="128"/>
      </rPr>
      <t>※</t>
    </r>
    <r>
      <rPr>
        <sz val="10.5"/>
        <color rgb="FF000000"/>
        <rFont val="UD Digi Kyokasho NP-R"/>
        <family val="1"/>
        <charset val="128"/>
      </rPr>
      <t>が２件以上ある。</t>
    </r>
    <phoneticPr fontId="2"/>
  </si>
  <si>
    <t>※令和７年４月１日以前に当初契約を締結した工事を含む</t>
    <phoneticPr fontId="2"/>
  </si>
  <si>
    <t>工事成績評定点（A）</t>
    <phoneticPr fontId="2"/>
  </si>
  <si>
    <t>表彰対象工事自己採点表</t>
    <rPh sb="0" eb="2">
      <t>ヒョウショウ</t>
    </rPh>
    <rPh sb="2" eb="4">
      <t>タイショウ</t>
    </rPh>
    <rPh sb="4" eb="6">
      <t>コウジ</t>
    </rPh>
    <rPh sb="6" eb="10">
      <t>ジコサイテン</t>
    </rPh>
    <rPh sb="10" eb="11">
      <t>ヒョウ</t>
    </rPh>
    <phoneticPr fontId="2"/>
  </si>
  <si>
    <t>令和</t>
    <rPh sb="0" eb="2">
      <t>レイワ</t>
    </rPh>
    <phoneticPr fontId="2"/>
  </si>
  <si>
    <t>年度</t>
    <rPh sb="0" eb="2">
      <t>ネンド</t>
    </rPh>
    <phoneticPr fontId="2"/>
  </si>
  <si>
    <t>第</t>
    <rPh sb="0" eb="1">
      <t>ダイ</t>
    </rPh>
    <phoneticPr fontId="2"/>
  </si>
  <si>
    <t>号</t>
    <rPh sb="0" eb="1">
      <t>ゴウ</t>
    </rPh>
    <phoneticPr fontId="2"/>
  </si>
  <si>
    <t>工事成績評定
通知年月日</t>
    <rPh sb="0" eb="2">
      <t>コウジ</t>
    </rPh>
    <rPh sb="2" eb="4">
      <t>セイセキ</t>
    </rPh>
    <rPh sb="4" eb="6">
      <t>ヒョウテイ</t>
    </rPh>
    <rPh sb="7" eb="9">
      <t>ツウチ</t>
    </rPh>
    <rPh sb="9" eb="12">
      <t>ネンガッピ</t>
    </rPh>
    <phoneticPr fontId="2"/>
  </si>
  <si>
    <t>評定通知漏れの有無も確認するため、成績評定の有無を問わず、表彰の前年度に引渡した工事（令和７年４月１日以前に当初契約を締結した工事を含む）全て記入すること。</t>
    <rPh sb="0" eb="2">
      <t>ヒョウテイ</t>
    </rPh>
    <rPh sb="2" eb="4">
      <t>ツウチ</t>
    </rPh>
    <rPh sb="4" eb="5">
      <t>モ</t>
    </rPh>
    <rPh sb="7" eb="9">
      <t>ウム</t>
    </rPh>
    <rPh sb="10" eb="12">
      <t>カクニン</t>
    </rPh>
    <rPh sb="17" eb="19">
      <t>セイセキ</t>
    </rPh>
    <rPh sb="19" eb="21">
      <t>ヒョウテイ</t>
    </rPh>
    <rPh sb="22" eb="24">
      <t>ウム</t>
    </rPh>
    <rPh sb="25" eb="26">
      <t>ト</t>
    </rPh>
    <rPh sb="29" eb="31">
      <t>ヒョウショウ</t>
    </rPh>
    <rPh sb="32" eb="33">
      <t>マエ</t>
    </rPh>
    <rPh sb="33" eb="35">
      <t>ネンド</t>
    </rPh>
    <rPh sb="36" eb="38">
      <t>ヒキワタ</t>
    </rPh>
    <rPh sb="40" eb="42">
      <t>コウジ</t>
    </rPh>
    <rPh sb="69" eb="70">
      <t>スベ</t>
    </rPh>
    <rPh sb="71" eb="73">
      <t>キニュウ</t>
    </rPh>
    <phoneticPr fontId="2"/>
  </si>
  <si>
    <t>「工事成績評定通知年月日」欄は、「工事成績評定通知書」に記載された通知日を記入すること。</t>
    <rPh sb="13" eb="14">
      <t>ラン</t>
    </rPh>
    <rPh sb="17" eb="21">
      <t>コウジセイセキ</t>
    </rPh>
    <rPh sb="21" eb="25">
      <t>ヒョウテイツウチ</t>
    </rPh>
    <rPh sb="25" eb="26">
      <t>ショ</t>
    </rPh>
    <rPh sb="28" eb="30">
      <t>キサイ</t>
    </rPh>
    <rPh sb="33" eb="36">
      <t>ツウチビ</t>
    </rPh>
    <rPh sb="37" eb="39">
      <t>キニュウ</t>
    </rPh>
    <phoneticPr fontId="2"/>
  </si>
  <si>
    <t>本一覧にある成績評定を受けた全ての工事（表彰の前年度に引渡した工事）の「工事成績評定通知書」の写しを添付すること。</t>
    <rPh sb="6" eb="10">
      <t>セイセキヒョウテイ</t>
    </rPh>
    <rPh sb="11" eb="12">
      <t>ウ</t>
    </rPh>
    <rPh sb="14" eb="15">
      <t>スベ</t>
    </rPh>
    <rPh sb="20" eb="22">
      <t>ヒョウショウ</t>
    </rPh>
    <rPh sb="27" eb="29">
      <t>ヒキワタ</t>
    </rPh>
    <rPh sb="50" eb="52">
      <t>テンプ</t>
    </rPh>
    <phoneticPr fontId="2"/>
  </si>
  <si>
    <t>※ 加算点を証明する書類（PDF）を添付すること。</t>
    <rPh sb="2" eb="5">
      <t>カサンテン</t>
    </rPh>
    <rPh sb="6" eb="8">
      <t>ショウメイ</t>
    </rPh>
    <rPh sb="10" eb="12">
      <t>ショルイ</t>
    </rPh>
    <rPh sb="18" eb="20">
      <t>テンプ</t>
    </rPh>
    <phoneticPr fontId="2"/>
  </si>
  <si>
    <t>提出方法：「令和８年度「広島市水道局優良建設工事表彰」の「評価点」による被表彰候補者を公募します。」１⑺参照</t>
    <rPh sb="0" eb="2">
      <t>テイシュツ</t>
    </rPh>
    <rPh sb="2" eb="4">
      <t>ホウホウ</t>
    </rPh>
    <rPh sb="52" eb="54">
      <t>サンショウ</t>
    </rPh>
    <phoneticPr fontId="2"/>
  </si>
  <si>
    <r>
      <t>加算点証明書類</t>
    </r>
    <r>
      <rPr>
        <sz val="11"/>
        <color rgb="FF000000"/>
        <rFont val="UD Digi Kyokasho NP-R"/>
        <family val="1"/>
        <charset val="128"/>
      </rPr>
      <t>（様式３添付書類）</t>
    </r>
    <rPh sb="8" eb="10">
      <t>ヨウシキ</t>
    </rPh>
    <rPh sb="11" eb="13">
      <t>テンプ</t>
    </rPh>
    <rPh sb="13" eb="15">
      <t>ショルイ</t>
    </rPh>
    <phoneticPr fontId="2"/>
  </si>
  <si>
    <t>年齢が確認できる公の機関が発行したもの（マイナンバーカード等）</t>
    <rPh sb="0" eb="2">
      <t>ネンレイ</t>
    </rPh>
    <phoneticPr fontId="2"/>
  </si>
  <si>
    <t>成績評定点（平均）</t>
    <phoneticPr fontId="2"/>
  </si>
  <si>
    <t>：</t>
    <phoneticPr fontId="2"/>
  </si>
  <si>
    <t>担当者氏名</t>
    <rPh sb="4" eb="5">
      <t>メイ</t>
    </rPh>
    <phoneticPr fontId="2"/>
  </si>
  <si>
    <t>電話番号１</t>
    <rPh sb="0" eb="4">
      <t>デンワバンゴウ</t>
    </rPh>
    <phoneticPr fontId="2"/>
  </si>
  <si>
    <t>電話番号２</t>
    <rPh sb="0" eb="4">
      <t>デンワバンゴウ</t>
    </rPh>
    <phoneticPr fontId="2"/>
  </si>
  <si>
    <t>担当者連絡先</t>
    <rPh sb="0" eb="2">
      <t>タントウ</t>
    </rPh>
    <rPh sb="2" eb="3">
      <t>シャ</t>
    </rPh>
    <rPh sb="3" eb="5">
      <t>レンラク</t>
    </rPh>
    <rPh sb="5" eb="6">
      <t>サキ</t>
    </rPh>
    <phoneticPr fontId="2"/>
  </si>
  <si>
    <t>【注意事項】</t>
    <rPh sb="1" eb="3">
      <t>チュウイ</t>
    </rPh>
    <rPh sb="3" eb="5">
      <t>ジコウ</t>
    </rPh>
    <phoneticPr fontId="2"/>
  </si>
  <si>
    <t>・</t>
    <phoneticPr fontId="2"/>
  </si>
  <si>
    <t>担当者が２名以上の場合は、同セル内に区切り「、」等を用いて（例：水道太郎、広島一郎）記入してください。</t>
    <phoneticPr fontId="2"/>
  </si>
  <si>
    <t>事務局（技術管理課）から申請について電話で確認させていただく場合があります。申請の不備等について確認ができない場合、無効となることがありますので、担当者及び連絡先を複数とする等、常時連絡が可能な体制をお願いします。</t>
    <rPh sb="0" eb="3">
      <t>ジムキョク</t>
    </rPh>
    <rPh sb="4" eb="9">
      <t>ギジュツカンリカ</t>
    </rPh>
    <rPh sb="12" eb="14">
      <t>シンセイ</t>
    </rPh>
    <rPh sb="18" eb="20">
      <t>デンワ</t>
    </rPh>
    <rPh sb="21" eb="23">
      <t>カクニン</t>
    </rPh>
    <rPh sb="30" eb="32">
      <t>バアイ</t>
    </rPh>
    <rPh sb="38" eb="40">
      <t>シンセイ</t>
    </rPh>
    <rPh sb="41" eb="43">
      <t>フビ</t>
    </rPh>
    <rPh sb="43" eb="44">
      <t>ナド</t>
    </rPh>
    <rPh sb="48" eb="50">
      <t>カクニン</t>
    </rPh>
    <rPh sb="55" eb="57">
      <t>バアイ</t>
    </rPh>
    <rPh sb="58" eb="60">
      <t>ムコウ</t>
    </rPh>
    <rPh sb="73" eb="76">
      <t>タントウシャ</t>
    </rPh>
    <rPh sb="76" eb="77">
      <t>オヨ</t>
    </rPh>
    <rPh sb="78" eb="80">
      <t>レンラク</t>
    </rPh>
    <rPh sb="80" eb="81">
      <t>サキ</t>
    </rPh>
    <rPh sb="82" eb="84">
      <t>フクスウ</t>
    </rPh>
    <rPh sb="87" eb="88">
      <t>ナド</t>
    </rPh>
    <rPh sb="89" eb="91">
      <t>ジョウジ</t>
    </rPh>
    <rPh sb="91" eb="93">
      <t>レンラク</t>
    </rPh>
    <rPh sb="94" eb="96">
      <t>カノウ</t>
    </rPh>
    <rPh sb="97" eb="99">
      <t>タイセイ</t>
    </rPh>
    <rPh sb="101" eb="102">
      <t>ネガ</t>
    </rPh>
    <phoneticPr fontId="2"/>
  </si>
  <si>
    <r>
      <t>件</t>
    </r>
    <r>
      <rPr>
        <vertAlign val="superscript"/>
        <sz val="10.5"/>
        <rFont val="UD Digi Kyokasho NP-R"/>
        <family val="1"/>
        <charset val="128"/>
      </rPr>
      <t>※</t>
    </r>
    <rPh sb="0" eb="1">
      <t>ケン</t>
    </rPh>
    <phoneticPr fontId="2"/>
  </si>
  <si>
    <t>）</t>
    <phoneticPr fontId="2"/>
  </si>
  <si>
    <t>電話番号３</t>
    <rPh sb="0" eb="4">
      <t>デンワバンゴウ</t>
    </rPh>
    <phoneticPr fontId="2"/>
  </si>
  <si>
    <t>（連絡先説明：</t>
    <rPh sb="1" eb="3">
      <t>レンラク</t>
    </rPh>
    <rPh sb="3" eb="4">
      <t>サキ</t>
    </rPh>
    <rPh sb="4" eb="6">
      <t>セツメイ</t>
    </rPh>
    <phoneticPr fontId="2"/>
  </si>
  <si>
    <t>担当者連絡先は、可能であれば２つ以上記入してください。
また、「連絡先説明」は”会社代表”や”担当者携帯”等、連絡先の説明を記入していください。</t>
    <rPh sb="3" eb="5">
      <t>レンラク</t>
    </rPh>
    <rPh sb="5" eb="6">
      <t>サキ</t>
    </rPh>
    <rPh sb="8" eb="10">
      <t>カノウ</t>
    </rPh>
    <rPh sb="16" eb="18">
      <t>イジョウ</t>
    </rPh>
    <rPh sb="18" eb="20">
      <t>キニュウ</t>
    </rPh>
    <rPh sb="32" eb="34">
      <t>レンラク</t>
    </rPh>
    <rPh sb="34" eb="35">
      <t>サキ</t>
    </rPh>
    <rPh sb="35" eb="37">
      <t>セツメイ</t>
    </rPh>
    <rPh sb="39" eb="42">
      <t>"カイシャ</t>
    </rPh>
    <rPh sb="42" eb="44">
      <t>ダイヒョウ</t>
    </rPh>
    <rPh sb="47" eb="50">
      <t>タントウシャ</t>
    </rPh>
    <rPh sb="50" eb="52">
      <t>ケイタイ</t>
    </rPh>
    <rPh sb="53" eb="54">
      <t>ナド</t>
    </rPh>
    <rPh sb="55" eb="58">
      <t>レンラクサキ</t>
    </rPh>
    <rPh sb="59" eb="61">
      <t>セツメイ</t>
    </rPh>
    <rPh sb="62" eb="64">
      <t>キニュウ</t>
    </rPh>
    <phoneticPr fontId="2"/>
  </si>
  <si>
    <t>事務局からのEmailによる確認を行う場合は、申請メール送付元のアドレスに送信させていただきますので、申請メールの送信は、本局からのメールを確認できるアドレスから送信してください。</t>
    <rPh sb="0" eb="3">
      <t>ジムキョク</t>
    </rPh>
    <rPh sb="14" eb="16">
      <t>カクニン</t>
    </rPh>
    <rPh sb="17" eb="18">
      <t>オコナ</t>
    </rPh>
    <rPh sb="19" eb="21">
      <t>バアイ</t>
    </rPh>
    <rPh sb="23" eb="25">
      <t>シンセイ</t>
    </rPh>
    <rPh sb="28" eb="31">
      <t>ソウフモト</t>
    </rPh>
    <rPh sb="37" eb="39">
      <t>ソウシン</t>
    </rPh>
    <rPh sb="51" eb="53">
      <t>シンセイ</t>
    </rPh>
    <rPh sb="57" eb="59">
      <t>ソウシン</t>
    </rPh>
    <rPh sb="61" eb="63">
      <t>ホンキョク</t>
    </rPh>
    <rPh sb="70" eb="72">
      <t>カクニン</t>
    </rPh>
    <rPh sb="81" eb="83">
      <t>ソウシン</t>
    </rPh>
    <phoneticPr fontId="2"/>
  </si>
  <si>
    <r>
      <t xml:space="preserve">加算点
</t>
    </r>
    <r>
      <rPr>
        <sz val="10"/>
        <color theme="1"/>
        <rFont val="UD Digi Kyokasho NP-R"/>
        <family val="1"/>
        <charset val="128"/>
      </rPr>
      <t>(自己採点)</t>
    </r>
    <phoneticPr fontId="2"/>
  </si>
  <si>
    <t>建設業許可番号</t>
    <rPh sb="0" eb="3">
      <t>ケンセツギョウ</t>
    </rPh>
    <rPh sb="3" eb="7">
      <t>キョカバンゴウ</t>
    </rPh>
    <phoneticPr fontId="2"/>
  </si>
  <si>
    <t>広島県知事</t>
    <rPh sb="0" eb="5">
      <t>ヒロシマケンチジ</t>
    </rPh>
    <phoneticPr fontId="2"/>
  </si>
  <si>
    <t>許可</t>
    <rPh sb="0" eb="2">
      <t>キョカ</t>
    </rPh>
    <phoneticPr fontId="2"/>
  </si>
  <si>
    <t>第</t>
    <rPh sb="0" eb="1">
      <t>ダイ</t>
    </rPh>
    <phoneticPr fontId="2"/>
  </si>
  <si>
    <t>号</t>
    <rPh sb="0" eb="1">
      <t>ゴウ</t>
    </rPh>
    <phoneticPr fontId="2"/>
  </si>
  <si>
    <t>国土交通大臣</t>
    <rPh sb="0" eb="4">
      <t>コクドコウツウ</t>
    </rPh>
    <rPh sb="4" eb="6">
      <t>ダイジン</t>
    </rPh>
    <phoneticPr fontId="2"/>
  </si>
  <si>
    <t>申請者がインターンシップ実習生を受入れたことがわかるもの（受入れの了承が明確なもの）</t>
    <rPh sb="12" eb="15">
      <t>ジッシュウセイ</t>
    </rPh>
    <phoneticPr fontId="2"/>
  </si>
  <si>
    <t>申請書類</t>
    <rPh sb="0" eb="2">
      <t>シンセイ</t>
    </rPh>
    <phoneticPr fontId="2"/>
  </si>
  <si>
    <t>【参考】</t>
    <rPh sb="1" eb="3">
      <t>サンコウ</t>
    </rPh>
    <phoneticPr fontId="2"/>
  </si>
  <si>
    <t>注意：</t>
    <rPh sb="0" eb="2">
      <t>チュウイ</t>
    </rPh>
    <phoneticPr fontId="2"/>
  </si>
  <si>
    <t>要件に関係しない箇所（不要な個人情報等）は黒塗り等により、判読できないようにしている。</t>
    <rPh sb="29" eb="31">
      <t>ハンドク</t>
    </rPh>
    <phoneticPr fontId="2"/>
  </si>
  <si>
    <t>令和７年４月１日以降（広島市水道局優良建設工事表彰実施要領施行以降）に当初契約を締結した。</t>
    <rPh sb="35" eb="37">
      <t>トウショ</t>
    </rPh>
    <rPh sb="40" eb="42">
      <t>テイケツ</t>
    </rPh>
    <phoneticPr fontId="2"/>
  </si>
  <si>
    <t>　広島市水道局優良建設工事表彰実施要領第4条第2項に基づき、優良建設工事の申請をします。　</t>
    <rPh sb="1" eb="4">
      <t>ヒロシマシ</t>
    </rPh>
    <rPh sb="4" eb="7">
      <t>スイドウキョク</t>
    </rPh>
    <rPh sb="7" eb="9">
      <t>ユウリョウ</t>
    </rPh>
    <rPh sb="9" eb="11">
      <t>ケンセツ</t>
    </rPh>
    <rPh sb="11" eb="13">
      <t>コウジ</t>
    </rPh>
    <rPh sb="13" eb="15">
      <t>ヒョウショウ</t>
    </rPh>
    <rPh sb="15" eb="17">
      <t>ジッシ</t>
    </rPh>
    <rPh sb="17" eb="19">
      <t>ヨウリョウ</t>
    </rPh>
    <rPh sb="19" eb="20">
      <t>ダイ</t>
    </rPh>
    <rPh sb="21" eb="22">
      <t>ジョウ</t>
    </rPh>
    <rPh sb="22" eb="23">
      <t>ダイ</t>
    </rPh>
    <rPh sb="24" eb="25">
      <t>コウ</t>
    </rPh>
    <rPh sb="26" eb="27">
      <t>モト</t>
    </rPh>
    <phoneticPr fontId="2"/>
  </si>
  <si>
    <t>様式３「表彰対象工事自己採点表」</t>
    <rPh sb="0" eb="2">
      <t>ヨウシキ</t>
    </rPh>
    <rPh sb="4" eb="10">
      <t>ヒョウショウタイショウコウジ</t>
    </rPh>
    <rPh sb="10" eb="14">
      <t>ジコサイテン</t>
    </rPh>
    <rPh sb="14" eb="15">
      <t>ヒョウ</t>
    </rPh>
    <phoneticPr fontId="2"/>
  </si>
  <si>
    <t>広島市水道事業管理者</t>
    <rPh sb="0" eb="1">
      <t>ヒロ</t>
    </rPh>
    <rPh sb="1" eb="2">
      <t>シマ</t>
    </rPh>
    <rPh sb="2" eb="3">
      <t>シ</t>
    </rPh>
    <rPh sb="3" eb="5">
      <t>スイドウ</t>
    </rPh>
    <rPh sb="5" eb="7">
      <t>ジギョウ</t>
    </rPh>
    <rPh sb="7" eb="10">
      <t>カンリシャ</t>
    </rPh>
    <phoneticPr fontId="2"/>
  </si>
  <si>
    <t>前年度又は前々年度に、広島市内、安芸郡府中町内又は安芸郡坂町内の大学・短期大学・高等学校等が実施するインターンシップを受け入れた。</t>
    <rPh sb="0" eb="1">
      <t>マエ</t>
    </rPh>
    <rPh sb="3" eb="4">
      <t>マタ</t>
    </rPh>
    <rPh sb="5" eb="6">
      <t>マエ</t>
    </rPh>
    <rPh sb="16" eb="23">
      <t>アキグンフチュウチョウナイ</t>
    </rPh>
    <rPh sb="23" eb="24">
      <t>マタ</t>
    </rPh>
    <rPh sb="25" eb="31">
      <t>アキグンサカチョウナイ</t>
    </rPh>
    <phoneticPr fontId="2"/>
  </si>
  <si>
    <t>提出書類</t>
    <rPh sb="2" eb="4">
      <t>ショルイ</t>
    </rPh>
    <phoneticPr fontId="2"/>
  </si>
  <si>
    <t>「申請者」について（以下を全て満たしていること。）</t>
    <phoneticPr fontId="2"/>
  </si>
  <si>
    <t>前年度に完成した公共工事において、建設キャリアアップシステムを活用した。</t>
    <rPh sb="0" eb="1">
      <t>マエ</t>
    </rPh>
    <phoneticPr fontId="2"/>
  </si>
  <si>
    <t>前年度又は前々年度に完成した公共工事において、ＩＣＴ活用工事に取り組んだ（簡易型含む）。</t>
    <rPh sb="0" eb="1">
      <t>マエ</t>
    </rPh>
    <rPh sb="1" eb="3">
      <t>ネンド</t>
    </rPh>
    <rPh sb="3" eb="4">
      <t>マタ</t>
    </rPh>
    <rPh sb="5" eb="6">
      <t>マエ</t>
    </rPh>
    <rPh sb="7" eb="9">
      <t>ネンド</t>
    </rPh>
    <phoneticPr fontId="2"/>
  </si>
  <si>
    <t>担い手確保
・
育成に資する
取組</t>
    <rPh sb="3" eb="5">
      <t>カクホ</t>
    </rPh>
    <rPh sb="8" eb="10">
      <t>イクセイ</t>
    </rPh>
    <phoneticPr fontId="2"/>
  </si>
  <si>
    <t>生産性向上に
資する取組</t>
    <phoneticPr fontId="2"/>
  </si>
  <si>
    <t>前年度に完成した公共工事において、配置を求められた全期間（工場製作のみが行われている期間を除く。）、若手技術者(開札日において満年齢40歳以下の監理・主任技術者)を配置した。</t>
    <rPh sb="0" eb="3">
      <t>ゼンネンド</t>
    </rPh>
    <rPh sb="4" eb="6">
      <t>カンセイ</t>
    </rPh>
    <rPh sb="8" eb="10">
      <t>コウキョウ</t>
    </rPh>
    <rPh sb="10" eb="12">
      <t>コウジ</t>
    </rPh>
    <rPh sb="17" eb="19">
      <t>ハイチ</t>
    </rPh>
    <rPh sb="20" eb="21">
      <t>モト</t>
    </rPh>
    <rPh sb="25" eb="28">
      <t>ゼンキカン</t>
    </rPh>
    <rPh sb="29" eb="31">
      <t>コウジョウ</t>
    </rPh>
    <rPh sb="31" eb="33">
      <t>セイサク</t>
    </rPh>
    <rPh sb="36" eb="37">
      <t>オコナ</t>
    </rPh>
    <rPh sb="42" eb="44">
      <t>キカン</t>
    </rPh>
    <rPh sb="45" eb="46">
      <t>ノゾ</t>
    </rPh>
    <rPh sb="50" eb="52">
      <t>ワカテ</t>
    </rPh>
    <rPh sb="52" eb="55">
      <t>ギジュツシャ</t>
    </rPh>
    <rPh sb="56" eb="58">
      <t>カイサツ</t>
    </rPh>
    <rPh sb="58" eb="59">
      <t>ビ</t>
    </rPh>
    <rPh sb="63" eb="66">
      <t>マンネンレイ</t>
    </rPh>
    <rPh sb="68" eb="71">
      <t>サイイカ</t>
    </rPh>
    <rPh sb="72" eb="74">
      <t>カンリ</t>
    </rPh>
    <rPh sb="75" eb="77">
      <t>シュニン</t>
    </rPh>
    <rPh sb="77" eb="80">
      <t>ギジュツシャ</t>
    </rPh>
    <rPh sb="82" eb="84">
      <t>ハイチ</t>
    </rPh>
    <phoneticPr fontId="2"/>
  </si>
  <si>
    <t>前年度に完成した公共工事において、配置を求められた全期間（工場製作のみが行われている期間を除く。）、若手技術者(開札日において満年齢40歳以下の監理・主任技術者)を配置した。</t>
    <phoneticPr fontId="2"/>
  </si>
  <si>
    <t>【企】前年度又は前々年度に完成した公共工事において、配置を求められた全期間（工場製作のみが行われている期間を除く。）、女性技術者(監理・主任技術者)を配置した。</t>
    <rPh sb="1" eb="2">
      <t>キ</t>
    </rPh>
    <rPh sb="3" eb="6">
      <t>ゼンネンド</t>
    </rPh>
    <rPh sb="6" eb="7">
      <t>マタ</t>
    </rPh>
    <rPh sb="8" eb="10">
      <t>マエマエ</t>
    </rPh>
    <rPh sb="10" eb="11">
      <t>ドシ</t>
    </rPh>
    <rPh sb="11" eb="12">
      <t>ド</t>
    </rPh>
    <rPh sb="13" eb="15">
      <t>カンセイ</t>
    </rPh>
    <rPh sb="17" eb="19">
      <t>コウキョウ</t>
    </rPh>
    <rPh sb="19" eb="21">
      <t>コウジ</t>
    </rPh>
    <rPh sb="26" eb="28">
      <t>ハイチ</t>
    </rPh>
    <rPh sb="29" eb="30">
      <t>モト</t>
    </rPh>
    <rPh sb="34" eb="37">
      <t>ゼンキカン</t>
    </rPh>
    <rPh sb="38" eb="40">
      <t>コウジョウ</t>
    </rPh>
    <rPh sb="40" eb="42">
      <t>セイサク</t>
    </rPh>
    <rPh sb="45" eb="46">
      <t>オコナ</t>
    </rPh>
    <rPh sb="51" eb="53">
      <t>キカン</t>
    </rPh>
    <rPh sb="54" eb="55">
      <t>ノゾ</t>
    </rPh>
    <rPh sb="59" eb="61">
      <t>ジョセイ</t>
    </rPh>
    <rPh sb="61" eb="64">
      <t>ギジュツシャ</t>
    </rPh>
    <rPh sb="65" eb="67">
      <t>カンリ</t>
    </rPh>
    <rPh sb="68" eb="70">
      <t>シュニン</t>
    </rPh>
    <rPh sb="70" eb="73">
      <t>ギジュツシャ</t>
    </rPh>
    <rPh sb="75" eb="77">
      <t>ハイチ</t>
    </rPh>
    <phoneticPr fontId="2"/>
  </si>
  <si>
    <t>表彰対象工事において、配置を求められた全期間（工場製作のみが行われている期間を除く。）、女性技術者(監理・主任技術者)を配置した。</t>
    <phoneticPr fontId="2"/>
  </si>
  <si>
    <t>前年度又は前々年度に完成した公共工事において、地元住民や児童・学生等を対象とした現場見学会を開催し、イメージアップに努めた。</t>
    <rPh sb="0" eb="3">
      <t>ゼンネンド</t>
    </rPh>
    <rPh sb="3" eb="4">
      <t>マタ</t>
    </rPh>
    <rPh sb="5" eb="6">
      <t>マエ</t>
    </rPh>
    <rPh sb="58" eb="59">
      <t>ツト</t>
    </rPh>
    <phoneticPr fontId="2"/>
  </si>
  <si>
    <t>表彰対象工事において、地元住民や児童・学生等を対象とした現場見学会を開催しイメージアップに努めた。</t>
    <phoneticPr fontId="2"/>
  </si>
  <si>
    <r>
      <t>本チェックシートは参考であり、申請に必要な提出書類でありませんが、申請の不備や不足などを防ぐためにご活用ください。また、申請に当たり、本シートの削除は不要です。そのまま</t>
    </r>
    <r>
      <rPr>
        <sz val="10"/>
        <color rgb="FF008000"/>
        <rFont val="UD Digi Kyokasho NP-R"/>
        <family val="1"/>
        <charset val="128"/>
      </rPr>
      <t>Excel</t>
    </r>
    <r>
      <rPr>
        <sz val="10"/>
        <color theme="1"/>
        <rFont val="UD Digi Kyokasho NP-R"/>
        <family val="1"/>
        <charset val="128"/>
      </rPr>
      <t>ファイルを申請メールに添付してください。</t>
    </r>
    <rPh sb="0" eb="1">
      <t>ホン</t>
    </rPh>
    <rPh sb="9" eb="11">
      <t>サンコウ</t>
    </rPh>
    <rPh sb="15" eb="17">
      <t>シンセイ</t>
    </rPh>
    <rPh sb="18" eb="20">
      <t>ヒツヨウ</t>
    </rPh>
    <rPh sb="21" eb="23">
      <t>テイシュツ</t>
    </rPh>
    <rPh sb="23" eb="25">
      <t>ショルイ</t>
    </rPh>
    <rPh sb="33" eb="35">
      <t>シンセイ</t>
    </rPh>
    <rPh sb="36" eb="38">
      <t>フビ</t>
    </rPh>
    <rPh sb="39" eb="41">
      <t>フソク</t>
    </rPh>
    <rPh sb="44" eb="45">
      <t>フセ</t>
    </rPh>
    <rPh sb="50" eb="52">
      <t>カツヨウ</t>
    </rPh>
    <rPh sb="60" eb="62">
      <t>シンセイ</t>
    </rPh>
    <rPh sb="63" eb="64">
      <t>ア</t>
    </rPh>
    <rPh sb="67" eb="68">
      <t>ホン</t>
    </rPh>
    <rPh sb="72" eb="74">
      <t>サクジョ</t>
    </rPh>
    <rPh sb="75" eb="77">
      <t>フヨウ</t>
    </rPh>
    <rPh sb="94" eb="96">
      <t>シンセイ</t>
    </rPh>
    <rPh sb="100" eb="102">
      <t>テンプ</t>
    </rPh>
    <phoneticPr fontId="2"/>
  </si>
  <si>
    <r>
      <t>様式１「優良建設工事申請書」</t>
    </r>
    <r>
      <rPr>
        <sz val="12"/>
        <color rgb="FF008000"/>
        <rFont val="UD Digi Kyokasho NP-R"/>
        <family val="1"/>
        <charset val="128"/>
      </rPr>
      <t>（Excel）</t>
    </r>
    <phoneticPr fontId="2"/>
  </si>
  <si>
    <r>
      <t>様式２「広島市水道局発注工事施工実績一覧」</t>
    </r>
    <r>
      <rPr>
        <sz val="12"/>
        <color rgb="FF008000"/>
        <rFont val="UD Digi Kyokasho NP-R"/>
        <family val="1"/>
        <charset val="128"/>
      </rPr>
      <t>（Excel）</t>
    </r>
    <phoneticPr fontId="2"/>
  </si>
  <si>
    <r>
      <t>様式３「表彰対象工事自己採点表」</t>
    </r>
    <r>
      <rPr>
        <sz val="12"/>
        <color rgb="FF008000"/>
        <rFont val="UD Digi Kyokasho NP-R"/>
        <family val="1"/>
        <charset val="128"/>
      </rPr>
      <t>（Excel）</t>
    </r>
    <rPh sb="4" eb="10">
      <t>ヒョウショウタイショウコウジ</t>
    </rPh>
    <phoneticPr fontId="2"/>
  </si>
  <si>
    <r>
      <t>様式２の添付書類（工事成績評定通知書（昨年度実績全て））</t>
    </r>
    <r>
      <rPr>
        <sz val="12"/>
        <color rgb="FFFF0000"/>
        <rFont val="UD Digi Kyokasho NP-R"/>
        <family val="1"/>
        <charset val="128"/>
      </rPr>
      <t>（PDF）</t>
    </r>
    <rPh sb="6" eb="8">
      <t>ショルイ</t>
    </rPh>
    <phoneticPr fontId="2"/>
  </si>
  <si>
    <r>
      <t>様式３の添付書類（加算点証明書類）</t>
    </r>
    <r>
      <rPr>
        <sz val="12"/>
        <color rgb="FFFF0000"/>
        <rFont val="UD Digi Kyokasho NP-R"/>
        <family val="1"/>
        <charset val="128"/>
      </rPr>
      <t>（PDF）</t>
    </r>
    <phoneticPr fontId="2"/>
  </si>
  <si>
    <r>
      <t>書類は全て</t>
    </r>
    <r>
      <rPr>
        <sz val="10.5"/>
        <color rgb="FFFF0000"/>
        <rFont val="UD Digi Kyokasho NP-R"/>
        <family val="1"/>
        <charset val="128"/>
      </rPr>
      <t>PDF</t>
    </r>
    <r>
      <rPr>
        <sz val="10.5"/>
        <color rgb="FF000000"/>
        <rFont val="UD Digi Kyokasho NP-R"/>
        <family val="1"/>
        <charset val="128"/>
      </rPr>
      <t>である。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</si>
</sst>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0.0"/>
    <numFmt numFmtId="178" formatCode="#,##0&quot; 円&quot;"/>
    <numFmt numFmtId="179" formatCode="[$-411]ggge&quot;年&quot;m&quot;月&quot;d&quot;日&quot;;@"/>
    <numFmt numFmtId="180" formatCode="[$-411]ge\.m\.d;@"/>
    <numFmt numFmtId="181" formatCode="&quot;令和 &quot;0&quot; 年度　広島市水道局発注工事施工実績一覧&quot;"/>
    <numFmt numFmtId="182" formatCode="&quot;様式２「令和&quot;0&quot;年度 広島市水道局発注工事施工実績一覧」&quot;"/>
    <numFmt numFmtId="183" formatCode="0&quot;　本&quot;"/>
  </numFmts>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i/>
      <sz val="10"/>
      <color indexed="81"/>
      <name val="BIZ UDPゴシック"/>
      <family val="3"/>
      <charset val="128"/>
    </font>
    <font>
      <sz val="10.5"/>
      <color rgb="FF000000"/>
      <name val="UD Digi Kyokasho NP-R"/>
      <family val="1"/>
      <charset val="128"/>
    </font>
    <font>
      <sz val="11"/>
      <color theme="1"/>
      <name val="UD Digi Kyokasho NP-R"/>
      <family val="1"/>
      <charset val="128"/>
    </font>
    <font>
      <sz val="16"/>
      <color rgb="FF000000"/>
      <name val="UD Digi Kyokasho NP-R"/>
      <family val="1"/>
      <charset val="128"/>
    </font>
    <font>
      <vertAlign val="superscript"/>
      <sz val="10.5"/>
      <color rgb="FF000000"/>
      <name val="UD Digi Kyokasho NP-R"/>
      <family val="1"/>
      <charset val="128"/>
    </font>
    <font>
      <sz val="10"/>
      <color rgb="FF000000"/>
      <name val="UD Digi Kyokasho NP-R"/>
      <family val="1"/>
      <charset val="128"/>
    </font>
    <font>
      <sz val="11"/>
      <color theme="1"/>
      <name val="UD デジタル 教科書体 NP-R"/>
      <family val="1"/>
      <charset val="128"/>
    </font>
    <font>
      <sz val="12"/>
      <color rgb="FF000000"/>
      <name val="UD Digi Kyokasho NP-R"/>
      <family val="1"/>
      <charset val="128"/>
    </font>
    <font>
      <sz val="14"/>
      <color rgb="FF000000"/>
      <name val="UD Digi Kyokasho NP-R"/>
      <family val="1"/>
      <charset val="128"/>
    </font>
    <font>
      <sz val="12"/>
      <color theme="1"/>
      <name val="UD Digi Kyokasho NP-R"/>
      <family val="1"/>
      <charset val="128"/>
    </font>
    <font>
      <sz val="16"/>
      <color theme="1"/>
      <name val="UD Digi Kyokasho NP-R"/>
      <family val="1"/>
      <charset val="128"/>
    </font>
    <font>
      <sz val="10.5"/>
      <color rgb="FF000000"/>
      <name val="UD デジタル 教科書体 NP-R"/>
      <family val="1"/>
      <charset val="128"/>
    </font>
    <font>
      <sz val="10"/>
      <color rgb="FF000000"/>
      <name val="UD デジタル 教科書体 NP-R"/>
      <family val="1"/>
      <charset val="128"/>
    </font>
    <font>
      <vertAlign val="superscript"/>
      <sz val="10.5"/>
      <color rgb="FF000000"/>
      <name val="MS UI Gothic"/>
      <family val="3"/>
      <charset val="128"/>
    </font>
    <font>
      <sz val="8"/>
      <name val="UD Digi Kyokasho NP-R"/>
      <family val="1"/>
      <charset val="128"/>
    </font>
    <font>
      <sz val="10"/>
      <name val="UD Digi Kyokasho NP-R"/>
      <family val="1"/>
      <charset val="128"/>
    </font>
    <font>
      <sz val="9"/>
      <name val="UD Digi Kyokasho NP-R"/>
      <family val="1"/>
      <charset val="128"/>
    </font>
    <font>
      <b/>
      <sz val="12"/>
      <name val="UD Digi Kyokasho NP-R"/>
      <family val="1"/>
      <charset val="128"/>
    </font>
    <font>
      <sz val="10"/>
      <color theme="1"/>
      <name val="UD Digi Kyokasho NP-R"/>
      <family val="1"/>
      <charset val="128"/>
    </font>
    <font>
      <sz val="8"/>
      <color theme="1"/>
      <name val="UD Digi Kyokasho NP-R"/>
      <family val="1"/>
      <charset val="128"/>
    </font>
    <font>
      <sz val="8"/>
      <color theme="1"/>
      <name val="UD デジタル 教科書体 NP-R"/>
      <family val="1"/>
      <charset val="128"/>
    </font>
    <font>
      <sz val="11"/>
      <color rgb="FF000000"/>
      <name val="UD Digi Kyokasho NP-R"/>
      <family val="1"/>
      <charset val="128"/>
    </font>
    <font>
      <sz val="12"/>
      <name val="UD Digi Kyokasho NP-R"/>
      <family val="1"/>
      <charset val="128"/>
    </font>
    <font>
      <sz val="10"/>
      <name val="UD デジタル 教科書体 NP-R"/>
      <family val="1"/>
      <charset val="128"/>
    </font>
    <font>
      <b/>
      <sz val="9"/>
      <color indexed="81"/>
      <name val="MS P ゴシック"/>
      <family val="3"/>
      <charset val="128"/>
    </font>
    <font>
      <sz val="10.5"/>
      <name val="UD Digi Kyokasho NP-R"/>
      <family val="1"/>
      <charset val="128"/>
    </font>
    <font>
      <vertAlign val="superscript"/>
      <sz val="10.5"/>
      <name val="UD Digi Kyokasho NP-R"/>
      <family val="1"/>
      <charset val="128"/>
    </font>
    <font>
      <sz val="10.5"/>
      <name val="UD デジタル 教科書体 NP-R"/>
      <family val="1"/>
      <charset val="128"/>
    </font>
    <font>
      <sz val="14"/>
      <color theme="1"/>
      <name val="UD Digi Kyokasho NP-R"/>
      <family val="1"/>
      <charset val="128"/>
    </font>
    <font>
      <sz val="9"/>
      <color theme="1"/>
      <name val="UD Digi Kyokasho NP-R"/>
      <family val="1"/>
      <charset val="128"/>
    </font>
    <font>
      <sz val="10"/>
      <color theme="0" tint="-0.499984740745262"/>
      <name val="UD Digi Kyokasho NP-R"/>
      <family val="1"/>
      <charset val="128"/>
    </font>
    <font>
      <sz val="11"/>
      <color theme="0" tint="-0.499984740745262"/>
      <name val="UD Digi Kyokasho NP-R"/>
      <family val="1"/>
      <charset val="128"/>
    </font>
    <font>
      <sz val="10"/>
      <color theme="1"/>
      <name val="UD デジタル 教科書体 NP-R"/>
      <family val="1"/>
      <charset val="128"/>
    </font>
    <font>
      <sz val="10"/>
      <color rgb="FF008000"/>
      <name val="UD Digi Kyokasho NP-R"/>
      <family val="1"/>
      <charset val="128"/>
    </font>
    <font>
      <sz val="12"/>
      <color rgb="FF008000"/>
      <name val="UD Digi Kyokasho NP-R"/>
      <family val="1"/>
      <charset val="128"/>
    </font>
    <font>
      <sz val="12"/>
      <color rgb="FFFF0000"/>
      <name val="UD Digi Kyokasho NP-R"/>
      <family val="1"/>
      <charset val="128"/>
    </font>
    <font>
      <sz val="10.5"/>
      <color rgb="FFFF0000"/>
      <name val="UD Digi Kyokasho NP-R"/>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1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medium">
        <color auto="1"/>
      </bottom>
      <diagonal/>
    </border>
    <border>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style="thin">
        <color auto="1"/>
      </left>
      <right style="medium">
        <color auto="1"/>
      </right>
      <top style="double">
        <color auto="1"/>
      </top>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double">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double">
        <color auto="1"/>
      </top>
      <bottom style="thin">
        <color auto="1"/>
      </bottom>
      <diagonal/>
    </border>
    <border>
      <left style="medium">
        <color auto="1"/>
      </left>
      <right style="medium">
        <color auto="1"/>
      </right>
      <top style="thin">
        <color auto="1"/>
      </top>
      <bottom/>
      <diagonal/>
    </border>
    <border>
      <left/>
      <right style="medium">
        <color auto="1"/>
      </right>
      <top/>
      <bottom style="thin">
        <color auto="1"/>
      </bottom>
      <diagonal/>
    </border>
    <border>
      <left style="medium">
        <color auto="1"/>
      </left>
      <right/>
      <top style="double">
        <color auto="1"/>
      </top>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bottom style="double">
        <color auto="1"/>
      </bottom>
      <diagonal/>
    </border>
    <border>
      <left style="medium">
        <color auto="1"/>
      </left>
      <right/>
      <top/>
      <bottom/>
      <diagonal/>
    </border>
    <border>
      <left style="medium">
        <color auto="1"/>
      </left>
      <right/>
      <top style="medium">
        <color auto="1"/>
      </top>
      <bottom/>
      <diagonal/>
    </border>
    <border>
      <left style="medium">
        <color auto="1"/>
      </left>
      <right/>
      <top/>
      <bottom style="double">
        <color auto="1"/>
      </bottom>
      <diagonal/>
    </border>
    <border>
      <left style="medium">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style="medium">
        <color auto="1"/>
      </right>
      <top style="double">
        <color auto="1"/>
      </top>
      <bottom/>
      <diagonal/>
    </border>
    <border>
      <left/>
      <right style="medium">
        <color auto="1"/>
      </right>
      <top/>
      <bottom style="medium">
        <color auto="1"/>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bottom/>
      <diagonal/>
    </border>
    <border>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ck">
        <color auto="1"/>
      </top>
      <bottom style="thin">
        <color auto="1"/>
      </bottom>
      <diagonal/>
    </border>
    <border>
      <left/>
      <right style="thick">
        <color auto="1"/>
      </right>
      <top/>
      <bottom style="thin">
        <color auto="1"/>
      </bottom>
      <diagonal/>
    </border>
    <border>
      <left style="thick">
        <color auto="1"/>
      </left>
      <right style="thin">
        <color auto="1"/>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n">
        <color auto="1"/>
      </left>
      <right/>
      <top style="thick">
        <color auto="1"/>
      </top>
      <bottom style="double">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double">
        <color auto="1"/>
      </bottom>
      <diagonal/>
    </border>
    <border>
      <left/>
      <right/>
      <top/>
      <bottom style="thick">
        <color auto="1"/>
      </bottom>
      <diagonal/>
    </border>
    <border>
      <left/>
      <right style="thick">
        <color auto="1"/>
      </right>
      <top style="double">
        <color auto="1"/>
      </top>
      <bottom style="thin">
        <color auto="1"/>
      </bottom>
      <diagonal/>
    </border>
    <border>
      <left style="thick">
        <color auto="1"/>
      </left>
      <right/>
      <top style="thick">
        <color auto="1"/>
      </top>
      <bottom style="double">
        <color auto="1"/>
      </bottom>
      <diagonal/>
    </border>
    <border>
      <left/>
      <right style="thick">
        <color auto="1"/>
      </right>
      <top/>
      <bottom/>
      <diagonal/>
    </border>
    <border>
      <left style="thick">
        <color auto="1"/>
      </left>
      <right style="thin">
        <color auto="1"/>
      </right>
      <top style="double">
        <color auto="1"/>
      </top>
      <bottom/>
      <diagonal/>
    </border>
    <border>
      <left/>
      <right/>
      <top style="thick">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medium">
        <color auto="1"/>
      </right>
      <top/>
      <bottom style="double">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20" xfId="0" applyBorder="1" applyAlignment="1">
      <alignment horizontal="center" vertical="center"/>
    </xf>
    <xf numFmtId="0" fontId="0" fillId="0" borderId="20" xfId="0" applyBorder="1">
      <alignment vertical="center"/>
    </xf>
    <xf numFmtId="0" fontId="0" fillId="0" borderId="4" xfId="0" applyFill="1" applyBorder="1">
      <alignment vertical="center"/>
    </xf>
    <xf numFmtId="0" fontId="5" fillId="6" borderId="0" xfId="0" applyFont="1" applyFill="1">
      <alignment vertical="center"/>
    </xf>
    <xf numFmtId="0" fontId="5" fillId="6" borderId="0" xfId="0" applyFont="1" applyFill="1" applyAlignment="1">
      <alignment horizontal="center" vertical="center"/>
    </xf>
    <xf numFmtId="0" fontId="5" fillId="6" borderId="0" xfId="0" applyFont="1" applyFill="1" applyBorder="1">
      <alignment vertical="center"/>
    </xf>
    <xf numFmtId="0" fontId="5" fillId="3"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4" fillId="0" borderId="0" xfId="0" applyFont="1" applyFill="1" applyAlignment="1">
      <alignment horizontal="center" vertical="center"/>
    </xf>
    <xf numFmtId="0" fontId="5" fillId="0" borderId="71" xfId="0" applyFont="1" applyFill="1" applyBorder="1">
      <alignment vertical="center"/>
    </xf>
    <xf numFmtId="0" fontId="5" fillId="0" borderId="73" xfId="0" applyFont="1" applyFill="1" applyBorder="1">
      <alignment vertical="center"/>
    </xf>
    <xf numFmtId="0" fontId="8" fillId="0" borderId="0" xfId="0" applyFont="1" applyFill="1" applyAlignment="1">
      <alignment horizontal="left" vertical="center"/>
    </xf>
    <xf numFmtId="0" fontId="4" fillId="0" borderId="0" xfId="0" applyFont="1" applyFill="1" applyAlignment="1">
      <alignment horizontal="left" vertical="center"/>
    </xf>
    <xf numFmtId="0" fontId="4" fillId="0" borderId="36" xfId="0" applyFont="1" applyFill="1" applyBorder="1" applyAlignment="1">
      <alignment vertical="center"/>
    </xf>
    <xf numFmtId="0" fontId="4" fillId="0" borderId="42" xfId="0" applyFont="1" applyFill="1" applyBorder="1" applyAlignment="1">
      <alignment vertical="center"/>
    </xf>
    <xf numFmtId="0" fontId="5" fillId="0" borderId="72" xfId="0" applyFont="1" applyFill="1" applyBorder="1">
      <alignment vertical="center"/>
    </xf>
    <xf numFmtId="0" fontId="4" fillId="0" borderId="75" xfId="0" applyFont="1" applyFill="1" applyBorder="1" applyAlignment="1">
      <alignment vertical="center"/>
    </xf>
    <xf numFmtId="0" fontId="4" fillId="0" borderId="76" xfId="0" applyFont="1" applyFill="1" applyBorder="1" applyAlignment="1">
      <alignment vertical="center"/>
    </xf>
    <xf numFmtId="0" fontId="5" fillId="0" borderId="77" xfId="0" applyFont="1" applyFill="1" applyBorder="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90" xfId="0" applyFont="1" applyFill="1" applyBorder="1">
      <alignment vertical="center"/>
    </xf>
    <xf numFmtId="0" fontId="4" fillId="0" borderId="7" xfId="0" applyFont="1" applyFill="1" applyBorder="1" applyAlignment="1">
      <alignment vertical="center"/>
    </xf>
    <xf numFmtId="0" fontId="4" fillId="0" borderId="25" xfId="0" applyFont="1" applyFill="1" applyBorder="1" applyAlignment="1">
      <alignment vertical="center"/>
    </xf>
    <xf numFmtId="0" fontId="5" fillId="0" borderId="25" xfId="0" applyFont="1" applyFill="1" applyBorder="1">
      <alignment vertical="center"/>
    </xf>
    <xf numFmtId="0" fontId="5" fillId="0" borderId="79" xfId="0" applyFont="1" applyFill="1" applyBorder="1">
      <alignment vertical="center"/>
    </xf>
    <xf numFmtId="0" fontId="5" fillId="0" borderId="42" xfId="0" applyFont="1" applyFill="1" applyBorder="1">
      <alignment vertical="center"/>
    </xf>
    <xf numFmtId="0" fontId="9" fillId="0" borderId="72" xfId="0" applyFont="1" applyFill="1" applyBorder="1">
      <alignment vertical="center"/>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4" xfId="0" applyFont="1" applyFill="1" applyBorder="1" applyAlignment="1">
      <alignment vertical="center"/>
    </xf>
    <xf numFmtId="0" fontId="5" fillId="0" borderId="76" xfId="0" applyFont="1" applyFill="1" applyBorder="1">
      <alignment vertical="center"/>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0" fillId="0" borderId="0" xfId="0" applyBorder="1" applyAlignment="1">
      <alignment vertical="center" wrapText="1"/>
    </xf>
    <xf numFmtId="0" fontId="4" fillId="0" borderId="87" xfId="0" applyFont="1" applyFill="1" applyBorder="1" applyAlignment="1">
      <alignment horizontal="center" vertical="center"/>
    </xf>
    <xf numFmtId="0" fontId="12" fillId="0" borderId="0" xfId="0" applyFont="1" applyFill="1">
      <alignment vertical="center"/>
    </xf>
    <xf numFmtId="0" fontId="10" fillId="0" borderId="89" xfId="0" applyFont="1" applyFill="1" applyBorder="1" applyAlignment="1">
      <alignment vertical="center"/>
    </xf>
    <xf numFmtId="0" fontId="10" fillId="0" borderId="83" xfId="0" applyFont="1" applyFill="1" applyBorder="1" applyAlignment="1">
      <alignment vertical="center"/>
    </xf>
    <xf numFmtId="0" fontId="10" fillId="0" borderId="81" xfId="0" applyFont="1" applyFill="1" applyBorder="1" applyAlignment="1">
      <alignment vertical="center"/>
    </xf>
    <xf numFmtId="0" fontId="12" fillId="0" borderId="81" xfId="0" applyFont="1" applyFill="1" applyBorder="1">
      <alignment vertical="center"/>
    </xf>
    <xf numFmtId="0" fontId="12" fillId="0" borderId="82" xfId="0" applyFont="1" applyFill="1" applyBorder="1">
      <alignment vertical="center"/>
    </xf>
    <xf numFmtId="0" fontId="12" fillId="6" borderId="0" xfId="0" applyFont="1" applyFill="1">
      <alignment vertical="center"/>
    </xf>
    <xf numFmtId="0" fontId="10" fillId="0" borderId="86" xfId="0" applyFont="1" applyFill="1" applyBorder="1" applyAlignment="1">
      <alignment vertical="center"/>
    </xf>
    <xf numFmtId="0" fontId="10" fillId="0" borderId="78" xfId="0" applyFont="1" applyFill="1" applyBorder="1" applyAlignment="1">
      <alignment vertical="center"/>
    </xf>
    <xf numFmtId="0" fontId="10" fillId="0" borderId="69" xfId="0" applyFont="1" applyFill="1" applyBorder="1" applyAlignment="1">
      <alignment vertical="center"/>
    </xf>
    <xf numFmtId="0" fontId="12" fillId="0" borderId="69" xfId="0" applyFont="1" applyFill="1" applyBorder="1">
      <alignment vertical="center"/>
    </xf>
    <xf numFmtId="0" fontId="12" fillId="0" borderId="70" xfId="0" applyFont="1" applyFill="1" applyBorder="1">
      <alignment vertical="center"/>
    </xf>
    <xf numFmtId="0" fontId="10" fillId="0" borderId="83" xfId="0" applyFont="1" applyFill="1" applyBorder="1" applyAlignment="1">
      <alignment horizontal="left" vertical="center"/>
    </xf>
    <xf numFmtId="0" fontId="10" fillId="0" borderId="81" xfId="0" applyFont="1" applyFill="1" applyBorder="1" applyAlignment="1">
      <alignment horizontal="center" vertical="center"/>
    </xf>
    <xf numFmtId="0" fontId="10" fillId="0" borderId="82" xfId="0" applyFont="1" applyFill="1" applyBorder="1" applyAlignment="1">
      <alignment vertical="center"/>
    </xf>
    <xf numFmtId="0" fontId="12" fillId="0" borderId="81" xfId="0" applyFont="1" applyFill="1" applyBorder="1" applyAlignment="1">
      <alignment horizontal="center" vertical="center"/>
    </xf>
    <xf numFmtId="0" fontId="12" fillId="0" borderId="69" xfId="0" applyFont="1" applyFill="1" applyBorder="1" applyAlignment="1">
      <alignment vertical="center"/>
    </xf>
    <xf numFmtId="0" fontId="10" fillId="0" borderId="36" xfId="0" applyFont="1" applyFill="1" applyBorder="1" applyAlignment="1">
      <alignment vertical="center"/>
    </xf>
    <xf numFmtId="0" fontId="10" fillId="0" borderId="42" xfId="0" applyFont="1" applyFill="1" applyBorder="1" applyAlignment="1">
      <alignment vertical="center"/>
    </xf>
    <xf numFmtId="0" fontId="12" fillId="0" borderId="42" xfId="0" applyFont="1" applyFill="1" applyBorder="1" applyAlignment="1">
      <alignment vertical="center"/>
    </xf>
    <xf numFmtId="0" fontId="12" fillId="0" borderId="72" xfId="0" applyFont="1" applyFill="1" applyBorder="1">
      <alignment vertical="center"/>
    </xf>
    <xf numFmtId="0" fontId="10" fillId="0" borderId="75" xfId="0" applyFont="1" applyFill="1" applyBorder="1" applyAlignment="1">
      <alignment vertical="center"/>
    </xf>
    <xf numFmtId="0" fontId="10" fillId="0" borderId="76" xfId="0" applyFont="1" applyFill="1" applyBorder="1" applyAlignment="1">
      <alignment vertical="center"/>
    </xf>
    <xf numFmtId="0" fontId="12" fillId="0" borderId="76" xfId="0" applyFont="1" applyFill="1" applyBorder="1" applyAlignment="1">
      <alignment vertical="center"/>
    </xf>
    <xf numFmtId="0" fontId="12" fillId="0" borderId="77" xfId="0" applyFont="1" applyFill="1" applyBorder="1">
      <alignment vertical="center"/>
    </xf>
    <xf numFmtId="0" fontId="0" fillId="0" borderId="0" xfId="0" applyFill="1" applyBorder="1" applyAlignment="1">
      <alignment vertical="top" wrapText="1"/>
    </xf>
    <xf numFmtId="0" fontId="0" fillId="0" borderId="93" xfId="0" applyFill="1" applyBorder="1" applyAlignment="1">
      <alignment vertical="top" wrapText="1"/>
    </xf>
    <xf numFmtId="0" fontId="4" fillId="0" borderId="5" xfId="0" applyFont="1" applyFill="1" applyBorder="1" applyAlignment="1">
      <alignment vertical="center"/>
    </xf>
    <xf numFmtId="0" fontId="4" fillId="0" borderId="87" xfId="0" applyFont="1" applyFill="1" applyBorder="1" applyAlignment="1">
      <alignment horizontal="center" vertical="center" wrapText="1"/>
    </xf>
    <xf numFmtId="0" fontId="14" fillId="0" borderId="74" xfId="0" applyFont="1" applyFill="1" applyBorder="1" applyAlignment="1">
      <alignment vertical="center"/>
    </xf>
    <xf numFmtId="0" fontId="0" fillId="0" borderId="76" xfId="0" applyFill="1" applyBorder="1" applyAlignment="1">
      <alignment vertical="top" wrapText="1"/>
    </xf>
    <xf numFmtId="0" fontId="0" fillId="0" borderId="77" xfId="0" applyFill="1" applyBorder="1" applyAlignment="1">
      <alignment vertical="top" wrapText="1"/>
    </xf>
    <xf numFmtId="0" fontId="14" fillId="0" borderId="7" xfId="0" applyFont="1" applyFill="1" applyBorder="1" applyAlignment="1">
      <alignment vertical="center"/>
    </xf>
    <xf numFmtId="0" fontId="4" fillId="0" borderId="58" xfId="0" applyFont="1" applyFill="1" applyBorder="1" applyAlignment="1">
      <alignment vertical="center"/>
    </xf>
    <xf numFmtId="0" fontId="4" fillId="0" borderId="34" xfId="0" applyFont="1" applyFill="1" applyBorder="1" applyAlignment="1">
      <alignment vertical="center"/>
    </xf>
    <xf numFmtId="0" fontId="5" fillId="0" borderId="34" xfId="0" applyFont="1" applyFill="1" applyBorder="1">
      <alignment vertical="center"/>
    </xf>
    <xf numFmtId="0" fontId="5" fillId="0" borderId="91" xfId="0" applyFont="1" applyFill="1" applyBorder="1">
      <alignment vertical="center"/>
    </xf>
    <xf numFmtId="0" fontId="4" fillId="0" borderId="90" xfId="0" applyFont="1" applyFill="1" applyBorder="1" applyAlignment="1">
      <alignment horizontal="center" vertical="center" wrapText="1"/>
    </xf>
    <xf numFmtId="0" fontId="4" fillId="0" borderId="90" xfId="0" applyFont="1" applyFill="1" applyBorder="1" applyAlignment="1">
      <alignment horizontal="left" vertical="top" wrapText="1" indent="1"/>
    </xf>
    <xf numFmtId="0" fontId="8" fillId="0" borderId="95" xfId="0" applyFont="1" applyFill="1" applyBorder="1" applyAlignment="1">
      <alignment horizontal="left" vertical="center"/>
    </xf>
    <xf numFmtId="0" fontId="5" fillId="3" borderId="95"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95" xfId="0" applyFont="1" applyFill="1" applyBorder="1">
      <alignment vertical="center"/>
    </xf>
    <xf numFmtId="0" fontId="17" fillId="3" borderId="0" xfId="0" applyFont="1" applyFill="1" applyAlignment="1">
      <alignment horizontal="center" vertical="center"/>
    </xf>
    <xf numFmtId="0" fontId="17" fillId="3" borderId="0" xfId="0" applyFont="1" applyFill="1">
      <alignment vertical="center"/>
    </xf>
    <xf numFmtId="49" fontId="17" fillId="3" borderId="0" xfId="0" applyNumberFormat="1" applyFont="1" applyFill="1">
      <alignment vertical="center"/>
    </xf>
    <xf numFmtId="0" fontId="18" fillId="3" borderId="0" xfId="0" applyFont="1" applyFill="1">
      <alignment vertical="center"/>
    </xf>
    <xf numFmtId="49" fontId="19" fillId="3" borderId="0" xfId="0" applyNumberFormat="1" applyFont="1" applyFill="1">
      <alignment vertical="center"/>
    </xf>
    <xf numFmtId="0" fontId="19" fillId="3" borderId="0" xfId="0" applyFont="1" applyFill="1">
      <alignment vertical="center"/>
    </xf>
    <xf numFmtId="0" fontId="19" fillId="3"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NumberFormat="1" applyFont="1" applyFill="1">
      <alignment vertical="center"/>
    </xf>
    <xf numFmtId="0" fontId="18" fillId="5" borderId="0" xfId="0" applyFont="1" applyFill="1">
      <alignment vertical="center"/>
    </xf>
    <xf numFmtId="0" fontId="18" fillId="3" borderId="0" xfId="0" applyFont="1" applyFill="1" applyAlignment="1">
      <alignment horizontal="right" vertical="center"/>
    </xf>
    <xf numFmtId="0" fontId="18" fillId="3" borderId="0" xfId="0" applyFont="1" applyFill="1" applyAlignment="1">
      <alignment horizontal="left" vertical="center"/>
    </xf>
    <xf numFmtId="0" fontId="18" fillId="3" borderId="0" xfId="0" applyFont="1" applyFill="1" applyAlignment="1">
      <alignment horizontal="left" vertical="center" indent="2"/>
    </xf>
    <xf numFmtId="0" fontId="21" fillId="3" borderId="0" xfId="0" applyFont="1" applyFill="1" applyAlignment="1">
      <alignment vertical="center"/>
    </xf>
    <xf numFmtId="0" fontId="21" fillId="3" borderId="0" xfId="0" applyFont="1" applyFill="1" applyAlignment="1">
      <alignment horizontal="center" vertical="center"/>
    </xf>
    <xf numFmtId="0" fontId="17" fillId="2" borderId="50"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7" fillId="2" borderId="37" xfId="0" applyFont="1" applyFill="1" applyBorder="1" applyAlignment="1">
      <alignment horizontal="center" vertical="center" wrapText="1"/>
    </xf>
    <xf numFmtId="56" fontId="18" fillId="5" borderId="0" xfId="0" applyNumberFormat="1" applyFont="1" applyFill="1">
      <alignment vertical="center"/>
    </xf>
    <xf numFmtId="178" fontId="22" fillId="3" borderId="33" xfId="1" applyNumberFormat="1" applyFont="1" applyFill="1" applyBorder="1" applyAlignment="1" applyProtection="1">
      <alignment horizontal="right" vertical="center"/>
      <protection locked="0"/>
    </xf>
    <xf numFmtId="0" fontId="22" fillId="3" borderId="58" xfId="0" applyFont="1" applyFill="1" applyBorder="1" applyAlignment="1" applyProtection="1">
      <alignment horizontal="center" vertical="center" wrapText="1"/>
      <protection locked="0"/>
    </xf>
    <xf numFmtId="179" fontId="22" fillId="3" borderId="4" xfId="1"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center" vertical="center" wrapText="1"/>
      <protection locked="0"/>
    </xf>
    <xf numFmtId="180" fontId="18" fillId="5" borderId="0" xfId="0" applyNumberFormat="1" applyFont="1" applyFill="1">
      <alignment vertical="center"/>
    </xf>
    <xf numFmtId="179" fontId="22" fillId="3" borderId="5" xfId="1" applyNumberFormat="1" applyFont="1" applyFill="1" applyBorder="1" applyAlignment="1" applyProtection="1">
      <alignment horizontal="right" vertical="center"/>
      <protection locked="0"/>
    </xf>
    <xf numFmtId="0" fontId="22" fillId="3" borderId="5" xfId="0" applyFont="1" applyFill="1" applyBorder="1" applyAlignment="1" applyProtection="1">
      <alignment horizontal="center" vertical="center" wrapText="1"/>
      <protection locked="0"/>
    </xf>
    <xf numFmtId="178" fontId="22" fillId="3" borderId="50" xfId="1" applyNumberFormat="1" applyFont="1" applyFill="1" applyBorder="1" applyAlignment="1" applyProtection="1">
      <alignment horizontal="right" vertical="center"/>
      <protection locked="0"/>
    </xf>
    <xf numFmtId="0" fontId="22" fillId="3" borderId="2" xfId="0" applyFont="1" applyFill="1" applyBorder="1" applyAlignment="1" applyProtection="1">
      <alignment horizontal="center" vertical="center" wrapText="1"/>
      <protection locked="0"/>
    </xf>
    <xf numFmtId="179" fontId="22" fillId="3" borderId="61" xfId="1" applyNumberFormat="1" applyFont="1" applyFill="1" applyBorder="1" applyAlignment="1" applyProtection="1">
      <alignment horizontal="right" vertical="center"/>
      <protection locked="0"/>
    </xf>
    <xf numFmtId="0" fontId="22" fillId="3" borderId="61" xfId="0" applyFont="1" applyFill="1" applyBorder="1" applyAlignment="1" applyProtection="1">
      <alignment horizontal="center" vertical="center" wrapText="1"/>
      <protection locked="0"/>
    </xf>
    <xf numFmtId="0" fontId="17" fillId="5" borderId="0" xfId="0" applyNumberFormat="1" applyFont="1" applyFill="1">
      <alignment vertical="center"/>
    </xf>
    <xf numFmtId="0" fontId="17" fillId="5" borderId="0" xfId="0" applyFont="1" applyFill="1">
      <alignment vertical="center"/>
    </xf>
    <xf numFmtId="0" fontId="17" fillId="3" borderId="0" xfId="0" applyFont="1" applyFill="1" applyAlignment="1">
      <alignment horizontal="left" vertical="center" indent="1"/>
    </xf>
    <xf numFmtId="0" fontId="19" fillId="5" borderId="0" xfId="0" applyFont="1" applyFill="1">
      <alignment vertical="center"/>
    </xf>
    <xf numFmtId="49" fontId="19" fillId="5" borderId="0" xfId="0" applyNumberFormat="1" applyFont="1" applyFill="1">
      <alignment vertical="center"/>
    </xf>
    <xf numFmtId="0" fontId="19" fillId="5" borderId="0" xfId="0" applyFont="1" applyFill="1" applyAlignment="1">
      <alignment horizontal="center" vertical="center"/>
    </xf>
    <xf numFmtId="49" fontId="18" fillId="5" borderId="0" xfId="0" applyNumberFormat="1" applyFont="1" applyFill="1">
      <alignment vertical="center"/>
    </xf>
    <xf numFmtId="0" fontId="18" fillId="5" borderId="0" xfId="0" applyFont="1" applyFill="1" applyAlignment="1">
      <alignment horizontal="center" vertical="center"/>
    </xf>
    <xf numFmtId="0" fontId="23" fillId="3" borderId="17" xfId="0" applyFont="1" applyFill="1" applyBorder="1" applyAlignment="1" applyProtection="1">
      <alignment horizontal="center" vertical="center" wrapText="1"/>
    </xf>
    <xf numFmtId="0" fontId="23" fillId="3" borderId="19"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wrapText="1"/>
    </xf>
    <xf numFmtId="0" fontId="23" fillId="3" borderId="8" xfId="0" applyFont="1" applyFill="1" applyBorder="1" applyAlignment="1" applyProtection="1">
      <alignment horizontal="center" vertical="center" wrapText="1"/>
    </xf>
    <xf numFmtId="0" fontId="23" fillId="3" borderId="11" xfId="0" applyFont="1" applyFill="1" applyBorder="1" applyAlignment="1" applyProtection="1">
      <alignment horizontal="center" vertical="center" wrapText="1"/>
    </xf>
    <xf numFmtId="0" fontId="23" fillId="3" borderId="13" xfId="0" applyFont="1" applyFill="1" applyBorder="1" applyAlignment="1" applyProtection="1">
      <alignment horizontal="center" vertical="center" wrapText="1"/>
    </xf>
    <xf numFmtId="177" fontId="17" fillId="2" borderId="47"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49" fontId="17" fillId="2" borderId="18" xfId="0" applyNumberFormat="1" applyFont="1" applyFill="1" applyBorder="1" applyAlignment="1">
      <alignment vertical="center" wrapText="1"/>
    </xf>
    <xf numFmtId="49" fontId="17" fillId="2" borderId="49" xfId="0" applyNumberFormat="1" applyFont="1" applyFill="1" applyBorder="1" applyAlignment="1">
      <alignment vertical="center" wrapText="1"/>
    </xf>
    <xf numFmtId="0" fontId="18" fillId="3" borderId="0" xfId="0" applyFont="1" applyFill="1" applyAlignment="1">
      <alignment vertical="center"/>
    </xf>
    <xf numFmtId="0" fontId="13" fillId="0" borderId="0" xfId="0" applyFont="1" applyFill="1" applyAlignment="1">
      <alignment horizontal="center" vertical="center"/>
    </xf>
    <xf numFmtId="0" fontId="26" fillId="3" borderId="98" xfId="0" applyFont="1" applyFill="1" applyBorder="1">
      <alignment vertical="center"/>
    </xf>
    <xf numFmtId="0" fontId="18" fillId="3" borderId="99" xfId="0" applyFont="1" applyFill="1" applyBorder="1">
      <alignment vertical="center"/>
    </xf>
    <xf numFmtId="0" fontId="18" fillId="3" borderId="100" xfId="0" applyFont="1" applyFill="1" applyBorder="1">
      <alignment vertical="center"/>
    </xf>
    <xf numFmtId="0" fontId="18" fillId="3" borderId="101" xfId="0" applyFont="1" applyFill="1" applyBorder="1">
      <alignment vertical="center"/>
    </xf>
    <xf numFmtId="0" fontId="26" fillId="3" borderId="0" xfId="0" applyFont="1" applyFill="1" applyBorder="1" applyAlignment="1">
      <alignment vertical="top" wrapText="1"/>
    </xf>
    <xf numFmtId="0" fontId="18" fillId="3" borderId="103" xfId="0" applyFont="1" applyFill="1" applyBorder="1">
      <alignment vertical="center"/>
    </xf>
    <xf numFmtId="0" fontId="26" fillId="3" borderId="104" xfId="0" applyFont="1" applyFill="1" applyBorder="1" applyAlignment="1">
      <alignment vertical="top" wrapText="1"/>
    </xf>
    <xf numFmtId="0" fontId="28" fillId="3" borderId="0" xfId="0" applyFont="1" applyFill="1">
      <alignment vertical="center"/>
    </xf>
    <xf numFmtId="0" fontId="28" fillId="3" borderId="0" xfId="0" applyFont="1" applyFill="1" applyAlignment="1">
      <alignment horizontal="right" vertical="center"/>
    </xf>
    <xf numFmtId="176" fontId="28" fillId="3" borderId="0" xfId="0" applyNumberFormat="1" applyFont="1" applyFill="1" applyAlignment="1">
      <alignment vertical="center"/>
    </xf>
    <xf numFmtId="0" fontId="28" fillId="3" borderId="0" xfId="0" applyFont="1" applyFill="1" applyAlignment="1">
      <alignment vertical="center"/>
    </xf>
    <xf numFmtId="0" fontId="28" fillId="3" borderId="0" xfId="0" applyFont="1" applyFill="1" applyAlignment="1">
      <alignment horizontal="left" vertical="center"/>
    </xf>
    <xf numFmtId="0" fontId="28" fillId="3" borderId="0" xfId="0" applyFont="1" applyFill="1" applyAlignment="1">
      <alignment horizontal="distributed" vertical="center"/>
    </xf>
    <xf numFmtId="0" fontId="30" fillId="3" borderId="0" xfId="0" applyFont="1" applyFill="1" applyAlignment="1">
      <alignment horizontal="distributed" vertical="center" shrinkToFit="1"/>
    </xf>
    <xf numFmtId="0" fontId="28" fillId="3" borderId="0" xfId="0" applyFont="1" applyFill="1" applyAlignment="1">
      <alignment horizontal="distributed" vertical="center" shrinkToFit="1"/>
    </xf>
    <xf numFmtId="0" fontId="30" fillId="3" borderId="0" xfId="0" applyFont="1" applyFill="1">
      <alignment vertical="center"/>
    </xf>
    <xf numFmtId="0" fontId="5" fillId="3" borderId="0" xfId="0" applyFont="1" applyFill="1">
      <alignment vertical="center"/>
    </xf>
    <xf numFmtId="0" fontId="5" fillId="3" borderId="0" xfId="0" applyFont="1" applyFill="1" applyAlignment="1">
      <alignment vertical="center" wrapText="1"/>
    </xf>
    <xf numFmtId="0" fontId="21" fillId="3" borderId="0" xfId="0" applyFont="1" applyFill="1" applyAlignment="1">
      <alignment horizontal="right" vertical="center"/>
    </xf>
    <xf numFmtId="0" fontId="5" fillId="3" borderId="25" xfId="0" applyFont="1" applyFill="1" applyBorder="1" applyAlignment="1">
      <alignment horizontal="center"/>
    </xf>
    <xf numFmtId="0" fontId="5" fillId="2" borderId="4" xfId="0" applyFont="1" applyFill="1" applyBorder="1" applyAlignment="1">
      <alignment horizontal="center" vertical="center"/>
    </xf>
    <xf numFmtId="0" fontId="5" fillId="2" borderId="38" xfId="0" applyFont="1" applyFill="1" applyBorder="1" applyAlignment="1">
      <alignment horizontal="center" vertical="center" wrapText="1"/>
    </xf>
    <xf numFmtId="177" fontId="5" fillId="2" borderId="36" xfId="0" applyNumberFormat="1" applyFont="1" applyFill="1" applyBorder="1" applyAlignment="1">
      <alignment horizontal="center" vertical="center"/>
    </xf>
    <xf numFmtId="0" fontId="5" fillId="4" borderId="36" xfId="0" applyFont="1" applyFill="1" applyBorder="1" applyAlignment="1" applyProtection="1">
      <alignment horizontal="center" vertical="center" wrapText="1"/>
      <protection locked="0"/>
    </xf>
    <xf numFmtId="0" fontId="32" fillId="3" borderId="0" xfId="0" applyFont="1" applyFill="1" applyAlignment="1">
      <alignment horizontal="left" vertical="center"/>
    </xf>
    <xf numFmtId="1" fontId="5" fillId="3" borderId="35" xfId="0" applyNumberFormat="1" applyFont="1" applyFill="1" applyBorder="1" applyAlignment="1">
      <alignment horizontal="center" vertical="center"/>
    </xf>
    <xf numFmtId="0" fontId="32" fillId="3" borderId="0" xfId="0" applyFont="1" applyFill="1">
      <alignment vertical="center"/>
    </xf>
    <xf numFmtId="0" fontId="5" fillId="5" borderId="0" xfId="0" applyFont="1" applyFill="1">
      <alignment vertical="center"/>
    </xf>
    <xf numFmtId="0" fontId="5" fillId="5" borderId="0" xfId="0" applyFont="1" applyFill="1" applyAlignment="1">
      <alignment vertical="center" wrapText="1"/>
    </xf>
    <xf numFmtId="177" fontId="5" fillId="3" borderId="97" xfId="0" applyNumberFormat="1" applyFont="1" applyFill="1" applyBorder="1" applyAlignment="1" applyProtection="1">
      <alignment horizontal="center" vertical="center"/>
      <protection locked="0"/>
    </xf>
    <xf numFmtId="177" fontId="5" fillId="2" borderId="45" xfId="0" applyNumberFormat="1" applyFont="1" applyFill="1" applyBorder="1" applyAlignment="1">
      <alignment horizontal="center" vertical="center"/>
    </xf>
    <xf numFmtId="177" fontId="5" fillId="2" borderId="40" xfId="0" applyNumberFormat="1" applyFont="1" applyFill="1" applyBorder="1" applyAlignment="1">
      <alignment horizontal="center" vertical="center"/>
    </xf>
    <xf numFmtId="0" fontId="28" fillId="3" borderId="0" xfId="0" applyFont="1" applyFill="1" applyAlignment="1" applyProtection="1">
      <alignment vertical="center"/>
      <protection locked="0"/>
    </xf>
    <xf numFmtId="0" fontId="30" fillId="3" borderId="0" xfId="0" applyFont="1" applyFill="1" applyAlignment="1" applyProtection="1">
      <alignment vertical="center"/>
    </xf>
    <xf numFmtId="0" fontId="30" fillId="3" borderId="0" xfId="0" applyFont="1" applyFill="1" applyAlignment="1" applyProtection="1">
      <alignment horizontal="right" vertical="center"/>
    </xf>
    <xf numFmtId="0" fontId="11" fillId="0" borderId="0" xfId="0" applyFont="1" applyFill="1" applyBorder="1" applyAlignment="1" applyProtection="1">
      <alignment horizontal="center" vertical="center" wrapText="1"/>
      <protection locked="0"/>
    </xf>
    <xf numFmtId="0" fontId="10" fillId="0" borderId="80"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74"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10" fillId="0" borderId="68" xfId="0" applyFont="1" applyFill="1" applyBorder="1" applyAlignment="1" applyProtection="1">
      <alignment horizontal="center" vertical="center" wrapText="1"/>
      <protection locked="0"/>
    </xf>
    <xf numFmtId="0" fontId="10" fillId="0" borderId="84" xfId="0" applyFont="1" applyFill="1" applyBorder="1" applyAlignment="1" applyProtection="1">
      <alignment horizontal="center" vertical="center" wrapText="1"/>
      <protection locked="0"/>
    </xf>
    <xf numFmtId="0" fontId="10" fillId="0" borderId="85" xfId="0" applyFont="1" applyFill="1" applyBorder="1" applyAlignment="1" applyProtection="1">
      <alignment horizontal="center" vertical="center" wrapText="1"/>
      <protection locked="0"/>
    </xf>
    <xf numFmtId="0" fontId="10" fillId="0" borderId="9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34" fillId="5" borderId="0" xfId="0" applyFont="1" applyFill="1">
      <alignment vertical="center"/>
    </xf>
    <xf numFmtId="0" fontId="33" fillId="5" borderId="0" xfId="0" applyFont="1" applyFill="1">
      <alignment vertical="center"/>
    </xf>
    <xf numFmtId="0" fontId="26" fillId="5" borderId="0" xfId="0" applyFont="1" applyFill="1" applyAlignment="1">
      <alignment vertical="top" wrapText="1"/>
    </xf>
    <xf numFmtId="0" fontId="21" fillId="0" borderId="0" xfId="0" applyFont="1" applyFill="1" applyAlignment="1">
      <alignment vertical="center"/>
    </xf>
    <xf numFmtId="49" fontId="18" fillId="0" borderId="0" xfId="0" applyNumberFormat="1" applyFont="1" applyFill="1" applyAlignment="1">
      <alignment horizontal="distributed" vertical="center"/>
    </xf>
    <xf numFmtId="0" fontId="18" fillId="0" borderId="0" xfId="0" applyFont="1" applyFill="1">
      <alignment vertical="center"/>
    </xf>
    <xf numFmtId="0" fontId="18" fillId="0" borderId="0" xfId="0" applyFont="1" applyFill="1" applyAlignment="1">
      <alignment vertical="center"/>
    </xf>
    <xf numFmtId="49" fontId="17" fillId="3" borderId="0" xfId="0" applyNumberFormat="1" applyFont="1" applyFill="1" applyAlignment="1">
      <alignment horizontal="right" vertical="top"/>
    </xf>
    <xf numFmtId="0" fontId="17" fillId="3" borderId="0" xfId="0" applyFont="1" applyFill="1" applyAlignment="1">
      <alignment vertical="top"/>
    </xf>
    <xf numFmtId="0" fontId="17" fillId="3" borderId="0" xfId="0" applyFont="1" applyFill="1" applyAlignment="1">
      <alignment horizontal="center" vertical="top"/>
    </xf>
    <xf numFmtId="0" fontId="17" fillId="3" borderId="0" xfId="0" applyFont="1" applyFill="1" applyAlignment="1">
      <alignment horizontal="left" vertical="top"/>
    </xf>
    <xf numFmtId="49" fontId="17" fillId="3" borderId="0" xfId="0" applyNumberFormat="1" applyFont="1" applyFill="1" applyAlignment="1">
      <alignment vertical="top"/>
    </xf>
    <xf numFmtId="0" fontId="19" fillId="3" borderId="0" xfId="0" applyFont="1" applyFill="1" applyAlignment="1">
      <alignment horizontal="left" vertical="center" indent="1"/>
    </xf>
    <xf numFmtId="0" fontId="9" fillId="0" borderId="0" xfId="0" applyFont="1" applyFill="1" applyAlignment="1">
      <alignment horizontal="right" vertical="center"/>
    </xf>
    <xf numFmtId="0" fontId="5" fillId="0" borderId="42" xfId="0" applyFont="1" applyFill="1" applyBorder="1" applyProtection="1">
      <alignment vertical="center"/>
      <protection locked="0"/>
    </xf>
    <xf numFmtId="0" fontId="5" fillId="0" borderId="76" xfId="0" applyFont="1" applyFill="1" applyBorder="1" applyProtection="1">
      <alignment vertical="center"/>
      <protection locked="0"/>
    </xf>
    <xf numFmtId="0" fontId="21" fillId="0" borderId="0" xfId="0" applyFont="1" applyFill="1" applyAlignment="1">
      <alignment horizontal="center" vertical="center"/>
    </xf>
    <xf numFmtId="0" fontId="21" fillId="0" borderId="0" xfId="0" applyFont="1" applyFill="1">
      <alignment vertical="center"/>
    </xf>
    <xf numFmtId="0" fontId="21" fillId="0" borderId="0" xfId="0" applyFont="1" applyFill="1" applyAlignment="1">
      <alignment vertical="center" wrapText="1"/>
    </xf>
    <xf numFmtId="0" fontId="35" fillId="0" borderId="0" xfId="0" applyFont="1" applyFill="1" applyAlignment="1">
      <alignment horizontal="right" vertical="top"/>
    </xf>
    <xf numFmtId="0" fontId="28" fillId="4" borderId="0" xfId="0" applyFont="1" applyFill="1" applyBorder="1" applyAlignment="1" applyProtection="1">
      <protection locked="0"/>
    </xf>
    <xf numFmtId="0" fontId="28" fillId="3" borderId="0" xfId="0" applyFont="1" applyFill="1" applyBorder="1" applyAlignment="1"/>
    <xf numFmtId="0" fontId="5" fillId="2" borderId="36"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5" fillId="0" borderId="95" xfId="0" applyFont="1" applyFill="1" applyBorder="1" applyAlignment="1">
      <alignment horizontal="left" vertical="center" shrinkToFit="1"/>
    </xf>
    <xf numFmtId="0" fontId="0" fillId="0" borderId="95" xfId="0" applyBorder="1" applyAlignment="1">
      <alignment vertical="center" shrinkToFit="1"/>
    </xf>
    <xf numFmtId="0" fontId="21" fillId="0" borderId="0" xfId="0" applyFont="1" applyFill="1" applyAlignment="1">
      <alignment horizontal="left" vertical="top" wrapText="1"/>
    </xf>
    <xf numFmtId="0" fontId="4" fillId="0" borderId="36"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75" xfId="0" applyFont="1" applyFill="1" applyBorder="1" applyAlignment="1">
      <alignment horizontal="left" vertical="center" wrapText="1" indent="1"/>
    </xf>
    <xf numFmtId="0" fontId="4" fillId="0" borderId="76" xfId="0" applyFont="1" applyFill="1" applyBorder="1" applyAlignment="1">
      <alignment horizontal="left" vertical="center" wrapText="1" indent="1"/>
    </xf>
    <xf numFmtId="0" fontId="4" fillId="0" borderId="77" xfId="0" applyFont="1" applyFill="1" applyBorder="1" applyAlignment="1">
      <alignment horizontal="left" vertical="center" wrapText="1" inden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71"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94" xfId="0" applyFont="1" applyFill="1" applyBorder="1" applyAlignment="1">
      <alignment horizontal="center" vertical="center"/>
    </xf>
    <xf numFmtId="0" fontId="13" fillId="0" borderId="0" xfId="0" applyFont="1" applyFill="1" applyAlignment="1">
      <alignment horizontal="center" vertical="center"/>
    </xf>
    <xf numFmtId="0" fontId="4" fillId="0" borderId="33" xfId="0" applyFont="1" applyFill="1" applyBorder="1" applyAlignment="1">
      <alignment vertical="top" wrapText="1"/>
    </xf>
    <xf numFmtId="0" fontId="0" fillId="0" borderId="34" xfId="0" applyFill="1" applyBorder="1" applyAlignment="1">
      <alignment vertical="top" wrapText="1"/>
    </xf>
    <xf numFmtId="0" fontId="0" fillId="0" borderId="91" xfId="0" applyFill="1" applyBorder="1" applyAlignment="1">
      <alignment vertical="top" wrapText="1"/>
    </xf>
    <xf numFmtId="0" fontId="4" fillId="0" borderId="75" xfId="0" applyFont="1" applyFill="1" applyBorder="1" applyAlignment="1">
      <alignment horizontal="left" vertical="top" wrapText="1"/>
    </xf>
    <xf numFmtId="0" fontId="4" fillId="0" borderId="76" xfId="0" applyFont="1" applyFill="1" applyBorder="1" applyAlignment="1">
      <alignment horizontal="left" vertical="top" wrapText="1"/>
    </xf>
    <xf numFmtId="0" fontId="4" fillId="0" borderId="77" xfId="0" applyFont="1" applyFill="1" applyBorder="1" applyAlignment="1">
      <alignment horizontal="left" vertical="top" wrapText="1"/>
    </xf>
    <xf numFmtId="0" fontId="4" fillId="0" borderId="75"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4" fillId="0" borderId="77"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vertical="center"/>
    </xf>
    <xf numFmtId="0" fontId="4" fillId="0" borderId="15" xfId="0" applyFont="1" applyFill="1" applyBorder="1" applyAlignment="1">
      <alignment vertical="center"/>
    </xf>
    <xf numFmtId="0" fontId="4" fillId="0" borderId="7" xfId="0" applyFont="1" applyFill="1" applyBorder="1" applyAlignment="1">
      <alignment vertical="center"/>
    </xf>
    <xf numFmtId="0" fontId="4" fillId="0" borderId="36" xfId="0" applyFont="1" applyFill="1" applyBorder="1" applyAlignment="1">
      <alignment horizontal="left" vertical="center" wrapText="1" indent="1"/>
    </xf>
    <xf numFmtId="0" fontId="4" fillId="0" borderId="42" xfId="0" applyFont="1" applyFill="1" applyBorder="1" applyAlignment="1">
      <alignment horizontal="left" vertical="center" wrapText="1" indent="1"/>
    </xf>
    <xf numFmtId="0" fontId="4" fillId="0" borderId="72"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79" xfId="0" applyFont="1" applyFill="1" applyBorder="1" applyAlignment="1">
      <alignment horizontal="left" vertical="center" wrapText="1" indent="1"/>
    </xf>
    <xf numFmtId="0" fontId="26" fillId="3" borderId="104" xfId="0" applyFont="1" applyFill="1" applyBorder="1" applyAlignment="1">
      <alignment vertical="top" wrapText="1"/>
    </xf>
    <xf numFmtId="0" fontId="26" fillId="3" borderId="105" xfId="0" applyFont="1" applyFill="1" applyBorder="1" applyAlignment="1">
      <alignment vertical="top" wrapText="1"/>
    </xf>
    <xf numFmtId="0" fontId="30" fillId="3" borderId="0" xfId="0" applyFont="1" applyFill="1" applyAlignment="1">
      <alignment horizontal="right" vertical="center" shrinkToFit="1"/>
    </xf>
    <xf numFmtId="0" fontId="28" fillId="3" borderId="0" xfId="0" applyFont="1" applyFill="1" applyAlignment="1">
      <alignment horizontal="right" vertical="center" shrinkToFit="1"/>
    </xf>
    <xf numFmtId="0" fontId="26" fillId="3" borderId="0" xfId="0" applyFont="1" applyFill="1" applyBorder="1" applyAlignment="1">
      <alignment vertical="top" wrapText="1"/>
    </xf>
    <xf numFmtId="0" fontId="26" fillId="3" borderId="102" xfId="0" applyFont="1" applyFill="1" applyBorder="1" applyAlignment="1">
      <alignment vertical="top" wrapText="1"/>
    </xf>
    <xf numFmtId="0" fontId="28" fillId="4" borderId="0" xfId="0" applyFont="1" applyFill="1" applyAlignment="1" applyProtection="1">
      <alignment vertical="center"/>
      <protection locked="0"/>
    </xf>
    <xf numFmtId="0" fontId="28" fillId="4" borderId="0" xfId="0" applyFont="1" applyFill="1" applyAlignment="1" applyProtection="1">
      <alignment horizontal="left" vertical="center"/>
      <protection locked="0"/>
    </xf>
    <xf numFmtId="176" fontId="28" fillId="3" borderId="0" xfId="0" applyNumberFormat="1" applyFont="1" applyFill="1" applyAlignment="1" applyProtection="1">
      <alignment horizontal="right" vertical="center" indent="1"/>
      <protection locked="0"/>
    </xf>
    <xf numFmtId="182" fontId="28" fillId="3" borderId="0" xfId="0" applyNumberFormat="1" applyFont="1" applyFill="1" applyAlignment="1">
      <alignment horizontal="left" vertical="center"/>
    </xf>
    <xf numFmtId="0" fontId="28" fillId="3" borderId="0" xfId="0" applyFont="1" applyFill="1" applyAlignment="1">
      <alignment horizontal="left" vertical="center" wrapText="1"/>
    </xf>
    <xf numFmtId="0" fontId="28" fillId="3" borderId="0" xfId="0" applyFont="1" applyFill="1" applyAlignment="1">
      <alignment horizontal="left" vertical="center" indent="1"/>
    </xf>
    <xf numFmtId="0" fontId="30" fillId="4" borderId="0" xfId="0" applyFont="1" applyFill="1" applyAlignment="1" applyProtection="1">
      <alignment horizontal="left" vertical="center"/>
      <protection locked="0"/>
    </xf>
    <xf numFmtId="0" fontId="25" fillId="3" borderId="0" xfId="0" applyFont="1" applyFill="1" applyAlignment="1">
      <alignment horizontal="center" vertical="center"/>
    </xf>
    <xf numFmtId="0" fontId="28" fillId="3" borderId="0" xfId="0" applyFont="1" applyFill="1" applyAlignment="1"/>
    <xf numFmtId="0" fontId="28" fillId="4" borderId="0" xfId="0" applyFont="1" applyFill="1" applyAlignment="1" applyProtection="1">
      <alignment horizontal="center" vertical="center"/>
      <protection locked="0"/>
    </xf>
    <xf numFmtId="49" fontId="28" fillId="4" borderId="0" xfId="0" applyNumberFormat="1" applyFont="1" applyFill="1" applyAlignment="1" applyProtection="1">
      <alignment horizontal="center" vertical="center"/>
      <protection locked="0"/>
    </xf>
    <xf numFmtId="0" fontId="28" fillId="3" borderId="0" xfId="0" applyFont="1" applyFill="1" applyAlignment="1">
      <alignment horizontal="distributed" vertical="center"/>
    </xf>
    <xf numFmtId="0" fontId="28" fillId="3" borderId="0" xfId="0" applyFont="1" applyFill="1" applyAlignment="1">
      <alignment horizontal="distributed" vertical="center" shrinkToFit="1"/>
    </xf>
    <xf numFmtId="0" fontId="30" fillId="3" borderId="0" xfId="0" applyFont="1" applyFill="1" applyAlignment="1">
      <alignment horizontal="distributed" vertical="center" shrinkToFit="1"/>
    </xf>
    <xf numFmtId="0" fontId="30" fillId="4" borderId="0" xfId="0" applyFont="1" applyFill="1" applyAlignment="1" applyProtection="1">
      <alignment vertical="center"/>
      <protection locked="0"/>
    </xf>
    <xf numFmtId="49" fontId="17" fillId="2" borderId="17" xfId="0" applyNumberFormat="1" applyFont="1" applyFill="1" applyBorder="1" applyAlignment="1">
      <alignment horizontal="center" vertical="center" wrapText="1"/>
    </xf>
    <xf numFmtId="49" fontId="17" fillId="2" borderId="19" xfId="0" applyNumberFormat="1" applyFont="1" applyFill="1" applyBorder="1" applyAlignment="1">
      <alignment horizontal="center" vertical="center" wrapText="1"/>
    </xf>
    <xf numFmtId="49" fontId="17" fillId="2" borderId="28" xfId="0" applyNumberFormat="1" applyFont="1" applyFill="1" applyBorder="1" applyAlignment="1">
      <alignment horizontal="center" vertical="center" wrapText="1"/>
    </xf>
    <xf numFmtId="49" fontId="17" fillId="2" borderId="9" xfId="0" applyNumberFormat="1" applyFont="1" applyFill="1" applyBorder="1" applyAlignment="1">
      <alignment horizontal="center" vertical="center" wrapText="1"/>
    </xf>
    <xf numFmtId="0" fontId="17" fillId="2" borderId="47" xfId="0" applyNumberFormat="1" applyFont="1" applyFill="1" applyBorder="1" applyAlignment="1">
      <alignment horizontal="center" vertical="center" wrapText="1"/>
    </xf>
    <xf numFmtId="0" fontId="17" fillId="2" borderId="18" xfId="0" applyNumberFormat="1" applyFont="1" applyFill="1" applyBorder="1" applyAlignment="1">
      <alignment horizontal="center" vertical="center" wrapText="1"/>
    </xf>
    <xf numFmtId="0" fontId="17" fillId="2" borderId="48" xfId="0" applyNumberFormat="1" applyFont="1" applyFill="1" applyBorder="1" applyAlignment="1">
      <alignment horizontal="center" vertical="center" wrapText="1"/>
    </xf>
    <xf numFmtId="0" fontId="17" fillId="2" borderId="49" xfId="0" applyNumberFormat="1" applyFont="1" applyFill="1" applyBorder="1" applyAlignment="1">
      <alignment horizontal="center" vertical="center" wrapText="1"/>
    </xf>
    <xf numFmtId="183" fontId="17" fillId="3" borderId="17" xfId="0" applyNumberFormat="1" applyFont="1" applyFill="1" applyBorder="1" applyAlignment="1">
      <alignment horizontal="right" vertical="center" wrapText="1" indent="1"/>
    </xf>
    <xf numFmtId="183" fontId="17" fillId="3" borderId="18" xfId="0" applyNumberFormat="1" applyFont="1" applyFill="1" applyBorder="1" applyAlignment="1">
      <alignment horizontal="right" vertical="center" wrapText="1" indent="1"/>
    </xf>
    <xf numFmtId="183" fontId="17" fillId="3" borderId="19" xfId="0" applyNumberFormat="1" applyFont="1" applyFill="1" applyBorder="1" applyAlignment="1">
      <alignment horizontal="right" vertical="center" wrapText="1" indent="1"/>
    </xf>
    <xf numFmtId="183" fontId="17" fillId="3" borderId="28" xfId="0" applyNumberFormat="1" applyFont="1" applyFill="1" applyBorder="1" applyAlignment="1">
      <alignment horizontal="right" vertical="center" wrapText="1" indent="1"/>
    </xf>
    <xf numFmtId="183" fontId="17" fillId="3" borderId="49" xfId="0" applyNumberFormat="1" applyFont="1" applyFill="1" applyBorder="1" applyAlignment="1">
      <alignment horizontal="right" vertical="center" wrapText="1" indent="1"/>
    </xf>
    <xf numFmtId="183" fontId="17" fillId="3" borderId="9" xfId="0" applyNumberFormat="1" applyFont="1" applyFill="1" applyBorder="1" applyAlignment="1">
      <alignment horizontal="right" vertical="center" wrapText="1" indent="1"/>
    </xf>
    <xf numFmtId="0" fontId="17" fillId="3" borderId="0" xfId="0" applyFont="1" applyFill="1" applyAlignment="1">
      <alignment vertical="top" wrapText="1"/>
    </xf>
    <xf numFmtId="177" fontId="22" fillId="3" borderId="53" xfId="0" applyNumberFormat="1" applyFont="1" applyFill="1" applyBorder="1" applyAlignment="1" applyProtection="1">
      <alignment horizontal="center" vertical="center"/>
      <protection locked="0"/>
    </xf>
    <xf numFmtId="177" fontId="22" fillId="3" borderId="52" xfId="0" applyNumberFormat="1" applyFont="1" applyFill="1" applyBorder="1" applyAlignment="1" applyProtection="1">
      <alignment horizontal="center" vertical="center"/>
      <protection locked="0"/>
    </xf>
    <xf numFmtId="177" fontId="22" fillId="3" borderId="48" xfId="0" applyNumberFormat="1" applyFont="1" applyFill="1" applyBorder="1" applyAlignment="1" applyProtection="1">
      <alignment horizontal="center" vertical="center"/>
      <protection locked="0"/>
    </xf>
    <xf numFmtId="0" fontId="22" fillId="3" borderId="0" xfId="0" applyFont="1" applyFill="1" applyBorder="1" applyAlignment="1" applyProtection="1">
      <alignment horizontal="center" vertical="center" wrapText="1"/>
      <protection locked="0"/>
    </xf>
    <xf numFmtId="0" fontId="22" fillId="3" borderId="23"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15"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0" fontId="22" fillId="3" borderId="12" xfId="0" applyFont="1" applyFill="1" applyBorder="1" applyAlignment="1" applyProtection="1">
      <alignment horizontal="left" vertical="center" wrapText="1"/>
      <protection locked="0"/>
    </xf>
    <xf numFmtId="177" fontId="17" fillId="3" borderId="29" xfId="0" applyNumberFormat="1" applyFont="1" applyFill="1" applyBorder="1" applyAlignment="1">
      <alignment horizontal="center" vertical="center"/>
    </xf>
    <xf numFmtId="177" fontId="17" fillId="3" borderId="30" xfId="0" applyNumberFormat="1" applyFont="1" applyFill="1" applyBorder="1" applyAlignment="1">
      <alignment horizontal="center" vertical="center"/>
    </xf>
    <xf numFmtId="177" fontId="22" fillId="3" borderId="65" xfId="0" applyNumberFormat="1" applyFont="1" applyFill="1" applyBorder="1" applyAlignment="1" applyProtection="1">
      <alignment horizontal="center" vertical="center"/>
      <protection locked="0"/>
    </xf>
    <xf numFmtId="177" fontId="22" fillId="3" borderId="31" xfId="0" applyNumberFormat="1" applyFont="1" applyFill="1" applyBorder="1" applyAlignment="1" applyProtection="1">
      <alignment horizontal="center" vertical="center"/>
      <protection locked="0"/>
    </xf>
    <xf numFmtId="177" fontId="22" fillId="3" borderId="30" xfId="0" applyNumberFormat="1"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22" fillId="3" borderId="16" xfId="0" applyFont="1" applyFill="1" applyBorder="1" applyAlignment="1" applyProtection="1">
      <alignment horizontal="center" vertical="center" wrapText="1"/>
      <protection locked="0"/>
    </xf>
    <xf numFmtId="0" fontId="17" fillId="2" borderId="1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22" xfId="0" applyFont="1" applyFill="1" applyBorder="1" applyAlignment="1">
      <alignment horizontal="center" vertical="center"/>
    </xf>
    <xf numFmtId="0" fontId="22" fillId="3" borderId="49" xfId="0" applyFont="1" applyFill="1" applyBorder="1" applyAlignment="1" applyProtection="1">
      <alignment horizontal="center" vertical="center" wrapText="1"/>
      <protection locked="0"/>
    </xf>
    <xf numFmtId="0" fontId="22" fillId="3" borderId="18" xfId="0" applyFont="1" applyFill="1" applyBorder="1" applyAlignment="1" applyProtection="1">
      <alignment horizontal="center" vertical="center" wrapText="1"/>
      <protection locked="0"/>
    </xf>
    <xf numFmtId="177" fontId="22" fillId="3" borderId="65" xfId="0" applyNumberFormat="1" applyFont="1" applyFill="1" applyBorder="1" applyAlignment="1" applyProtection="1">
      <alignment horizontal="center" vertical="center"/>
    </xf>
    <xf numFmtId="177" fontId="22" fillId="3" borderId="31" xfId="0" applyNumberFormat="1" applyFont="1" applyFill="1" applyBorder="1" applyAlignment="1" applyProtection="1">
      <alignment horizontal="center" vertical="center"/>
    </xf>
    <xf numFmtId="177" fontId="22" fillId="3" borderId="30" xfId="0" applyNumberFormat="1" applyFont="1" applyFill="1" applyBorder="1" applyAlignment="1" applyProtection="1">
      <alignment horizontal="center" vertical="center"/>
    </xf>
    <xf numFmtId="177" fontId="22" fillId="3" borderId="47" xfId="0" applyNumberFormat="1" applyFont="1" applyFill="1" applyBorder="1" applyAlignment="1" applyProtection="1">
      <alignment horizontal="center" vertical="center"/>
      <protection locked="0"/>
    </xf>
    <xf numFmtId="177" fontId="22" fillId="3" borderId="14" xfId="0" applyNumberFormat="1" applyFont="1" applyFill="1" applyBorder="1" applyAlignment="1" applyProtection="1">
      <alignment horizontal="center" vertical="center"/>
      <protection locked="0"/>
    </xf>
    <xf numFmtId="177" fontId="22" fillId="3" borderId="108" xfId="0" applyNumberFormat="1" applyFont="1" applyFill="1" applyBorder="1" applyAlignment="1" applyProtection="1">
      <alignment horizontal="center" vertical="center"/>
      <protection locked="0"/>
    </xf>
    <xf numFmtId="177" fontId="22" fillId="3" borderId="32" xfId="0" applyNumberFormat="1" applyFont="1" applyFill="1" applyBorder="1" applyAlignment="1" applyProtection="1">
      <alignment horizontal="center" vertical="center"/>
      <protection locked="0"/>
    </xf>
    <xf numFmtId="0" fontId="22" fillId="3" borderId="16" xfId="0" applyFont="1" applyFill="1" applyBorder="1" applyAlignment="1" applyProtection="1">
      <alignment horizontal="left" vertical="center" wrapText="1"/>
      <protection locked="0"/>
    </xf>
    <xf numFmtId="0" fontId="17" fillId="2" borderId="6"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0" xfId="0" applyFont="1" applyFill="1" applyBorder="1" applyAlignment="1">
      <alignment horizontal="center" vertical="center"/>
    </xf>
    <xf numFmtId="0" fontId="17" fillId="3" borderId="63" xfId="0" applyFont="1" applyFill="1" applyBorder="1" applyAlignment="1" applyProtection="1">
      <alignment horizontal="center" vertical="center" wrapText="1"/>
      <protection locked="0"/>
    </xf>
    <xf numFmtId="0" fontId="17" fillId="3" borderId="64" xfId="0"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17" fillId="3" borderId="60" xfId="0" applyFont="1" applyFill="1" applyBorder="1" applyAlignment="1" applyProtection="1">
      <alignment horizontal="center" vertical="center" wrapText="1"/>
      <protection locked="0"/>
    </xf>
    <xf numFmtId="177" fontId="17" fillId="2" borderId="66" xfId="0" applyNumberFormat="1" applyFont="1" applyFill="1" applyBorder="1" applyAlignment="1">
      <alignment horizontal="center" vertical="center"/>
    </xf>
    <xf numFmtId="177" fontId="17" fillId="2" borderId="67" xfId="0" applyNumberFormat="1" applyFont="1" applyFill="1" applyBorder="1" applyAlignment="1">
      <alignment horizontal="center" vertical="center"/>
    </xf>
    <xf numFmtId="181" fontId="20" fillId="3" borderId="0" xfId="0" applyNumberFormat="1" applyFont="1" applyFill="1" applyAlignment="1">
      <alignment horizontal="center" vertical="center"/>
    </xf>
    <xf numFmtId="0" fontId="17" fillId="3" borderId="55" xfId="0" applyFont="1" applyFill="1" applyBorder="1" applyAlignment="1" applyProtection="1">
      <alignment horizontal="center" vertical="center" wrapText="1"/>
      <protection locked="0"/>
    </xf>
    <xf numFmtId="0" fontId="17" fillId="3" borderId="56" xfId="0" applyFont="1" applyFill="1" applyBorder="1" applyAlignment="1" applyProtection="1">
      <alignment horizontal="center" vertical="center" wrapText="1"/>
      <protection locked="0"/>
    </xf>
    <xf numFmtId="0" fontId="17" fillId="3" borderId="62" xfId="0" applyFont="1" applyFill="1" applyBorder="1" applyAlignment="1" applyProtection="1">
      <alignment horizontal="center" vertical="center" wrapText="1"/>
      <protection locked="0"/>
    </xf>
    <xf numFmtId="0" fontId="17" fillId="3" borderId="27" xfId="0" applyFont="1" applyFill="1" applyBorder="1" applyAlignment="1" applyProtection="1">
      <alignment horizontal="center" vertical="center" wrapText="1"/>
      <protection locked="0"/>
    </xf>
    <xf numFmtId="0" fontId="17" fillId="2" borderId="53" xfId="0" applyFont="1" applyFill="1" applyBorder="1" applyAlignment="1">
      <alignment horizontal="center" vertical="center"/>
    </xf>
    <xf numFmtId="0" fontId="17" fillId="2" borderId="52"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6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06" xfId="0" applyFont="1" applyFill="1" applyBorder="1" applyAlignment="1">
      <alignment horizontal="center" vertical="center" wrapText="1"/>
    </xf>
    <xf numFmtId="49" fontId="18" fillId="3" borderId="0" xfId="0" applyNumberFormat="1" applyFont="1" applyFill="1" applyAlignment="1">
      <alignment horizontal="distributed" vertical="center"/>
    </xf>
    <xf numFmtId="49" fontId="26" fillId="3" borderId="0" xfId="0" applyNumberFormat="1" applyFont="1" applyFill="1" applyAlignment="1">
      <alignment horizontal="distributed" vertical="center"/>
    </xf>
    <xf numFmtId="0" fontId="17" fillId="2" borderId="107"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09" xfId="0" applyFont="1" applyFill="1" applyBorder="1" applyAlignment="1">
      <alignment horizontal="center" vertical="center" wrapText="1"/>
    </xf>
    <xf numFmtId="0" fontId="17" fillId="3" borderId="0" xfId="0" applyFont="1" applyFill="1" applyAlignment="1">
      <alignment horizontal="left" vertical="top" wrapText="1"/>
    </xf>
    <xf numFmtId="0" fontId="5" fillId="2" borderId="36" xfId="0" applyFont="1" applyFill="1" applyBorder="1" applyAlignment="1">
      <alignment horizontal="justify" vertical="center" wrapText="1"/>
    </xf>
    <xf numFmtId="0" fontId="5" fillId="2" borderId="41" xfId="0" applyFont="1" applyFill="1" applyBorder="1" applyAlignment="1">
      <alignment horizontal="justify" vertical="center" wrapText="1"/>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177" fontId="5" fillId="2" borderId="39"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31" fillId="3" borderId="0" xfId="0" applyFont="1" applyFill="1" applyAlignment="1">
      <alignment horizontal="center" vertical="center"/>
    </xf>
    <xf numFmtId="0" fontId="5" fillId="3" borderId="25" xfId="0" applyFont="1" applyFill="1" applyBorder="1" applyAlignment="1">
      <alignment horizontal="left" wrapText="1"/>
    </xf>
    <xf numFmtId="0" fontId="5" fillId="2" borderId="2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4" xfId="0" applyFont="1" applyFill="1" applyBorder="1" applyAlignment="1">
      <alignment horizontal="center" vertical="center"/>
    </xf>
    <xf numFmtId="0" fontId="5" fillId="3" borderId="1" xfId="0" applyFont="1" applyFill="1" applyBorder="1" applyAlignment="1" applyProtection="1">
      <alignment horizontal="left" vertical="center" wrapText="1" indent="1"/>
      <protection locked="0"/>
    </xf>
    <xf numFmtId="0" fontId="5" fillId="3" borderId="2" xfId="0" applyFont="1" applyFill="1" applyBorder="1" applyAlignment="1" applyProtection="1">
      <alignment horizontal="left" vertical="center" wrapText="1" indent="1"/>
      <protection locked="0"/>
    </xf>
    <xf numFmtId="0" fontId="5" fillId="3" borderId="3" xfId="0" applyFont="1" applyFill="1" applyBorder="1" applyAlignment="1" applyProtection="1">
      <alignment horizontal="left" vertical="center" wrapText="1" indent="1"/>
      <protection locked="0"/>
    </xf>
    <xf numFmtId="0" fontId="5" fillId="3" borderId="96" xfId="0" applyFont="1" applyFill="1" applyBorder="1" applyAlignment="1" applyProtection="1">
      <alignment horizontal="left" vertical="center" wrapText="1" indent="1"/>
      <protection locked="0"/>
    </xf>
    <xf numFmtId="0" fontId="5" fillId="3" borderId="61" xfId="0" applyFont="1" applyFill="1" applyBorder="1" applyAlignment="1" applyProtection="1">
      <alignment horizontal="left" vertical="center" wrapText="1" indent="1"/>
      <protection locked="0"/>
    </xf>
    <xf numFmtId="0" fontId="5" fillId="3" borderId="32" xfId="0" applyFont="1" applyFill="1" applyBorder="1" applyAlignment="1" applyProtection="1">
      <alignment horizontal="left" vertical="center" wrapText="1" indent="1"/>
      <protection locked="0"/>
    </xf>
    <xf numFmtId="0" fontId="5" fillId="2" borderId="25" xfId="0" applyFont="1" applyFill="1" applyBorder="1" applyAlignment="1">
      <alignment horizontal="center" vertical="center"/>
    </xf>
    <xf numFmtId="0" fontId="5" fillId="2" borderId="46"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cellXfs>
  <cellStyles count="2">
    <cellStyle name="桁区切り" xfId="1" builtinId="6"/>
    <cellStyle name="標準" xfId="0" builtinId="0"/>
  </cellStyles>
  <dxfs count="51">
    <dxf>
      <fill>
        <patternFill>
          <bgColor rgb="FFFFFF00"/>
        </patternFill>
      </fill>
    </dxf>
    <dxf>
      <font>
        <b/>
        <i val="0"/>
        <color rgb="FFFF0000"/>
      </font>
      <fill>
        <patternFill>
          <bgColor rgb="FFFFCCFF"/>
        </patternFill>
      </fill>
    </dxf>
    <dxf>
      <fill>
        <patternFill>
          <bgColor rgb="FFFFFF00"/>
        </patternFill>
      </fill>
    </dxf>
    <dxf>
      <font>
        <b/>
        <i val="0"/>
        <color rgb="FFFF0000"/>
      </font>
      <fill>
        <patternFill>
          <bgColor rgb="FFFFCCFF"/>
        </patternFill>
      </fill>
    </dxf>
    <dxf>
      <fill>
        <patternFill>
          <bgColor rgb="FFFFFF00"/>
        </patternFill>
      </fill>
    </dxf>
    <dxf>
      <font>
        <b/>
        <i val="0"/>
        <color rgb="FFFF0000"/>
      </font>
      <fill>
        <patternFill>
          <bgColor rgb="FFFFCCFF"/>
        </patternFill>
      </fill>
    </dxf>
    <dxf>
      <font>
        <b/>
        <i val="0"/>
        <color rgb="FFFF0000"/>
      </font>
      <fill>
        <patternFill>
          <bgColor rgb="FFFFCCFF"/>
        </patternFill>
      </fill>
    </dxf>
    <dxf>
      <font>
        <color theme="0"/>
      </font>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auto="1"/>
      </font>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auto="1"/>
      </font>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auto="1"/>
      </font>
      <fill>
        <patternFill>
          <bgColor rgb="FFFFCCFF"/>
        </patternFill>
      </fill>
    </dxf>
    <dxf>
      <font>
        <b/>
        <i val="0"/>
        <color auto="1"/>
      </font>
      <fill>
        <patternFill>
          <bgColor rgb="FFFFCCFF"/>
        </patternFill>
      </fill>
    </dxf>
    <dxf>
      <font>
        <color theme="0" tint="-0.24994659260841701"/>
      </font>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FFCCFF"/>
      <color rgb="FFCCFF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190500</xdr:colOff>
      <xdr:row>9</xdr:row>
      <xdr:rowOff>9525</xdr:rowOff>
    </xdr:from>
    <xdr:to>
      <xdr:col>10</xdr:col>
      <xdr:colOff>485912</xdr:colOff>
      <xdr:row>23</xdr:row>
      <xdr:rowOff>152755</xdr:rowOff>
    </xdr:to>
    <xdr:pic>
      <xdr:nvPicPr>
        <xdr:cNvPr id="2" name="図 1">
          <a:extLst>
            <a:ext uri="{FF2B5EF4-FFF2-40B4-BE49-F238E27FC236}">
              <a16:creationId xmlns:a16="http://schemas.microsoft.com/office/drawing/2014/main" id="{E6EE32AF-3629-44A5-B209-45572A7E3C0C}"/>
            </a:ext>
          </a:extLst>
        </xdr:cNvPr>
        <xdr:cNvPicPr>
          <a:picLocks noChangeAspect="1"/>
        </xdr:cNvPicPr>
      </xdr:nvPicPr>
      <xdr:blipFill>
        <a:blip xmlns:r="http://schemas.openxmlformats.org/officeDocument/2006/relationships" r:embed="rId1"/>
        <a:stretch>
          <a:fillRect/>
        </a:stretch>
      </xdr:blipFill>
      <xdr:spPr>
        <a:xfrm>
          <a:off x="6105525" y="1571625"/>
          <a:ext cx="981212" cy="2543530"/>
        </a:xfrm>
        <a:prstGeom prst="rect">
          <a:avLst/>
        </a:prstGeom>
      </xdr:spPr>
    </xdr:pic>
    <xdr:clientData/>
  </xdr:twoCellAnchor>
  <xdr:twoCellAnchor editAs="oneCell">
    <xdr:from>
      <xdr:col>11</xdr:col>
      <xdr:colOff>0</xdr:colOff>
      <xdr:row>9</xdr:row>
      <xdr:rowOff>0</xdr:rowOff>
    </xdr:from>
    <xdr:to>
      <xdr:col>13</xdr:col>
      <xdr:colOff>438403</xdr:colOff>
      <xdr:row>29</xdr:row>
      <xdr:rowOff>105268</xdr:rowOff>
    </xdr:to>
    <xdr:pic>
      <xdr:nvPicPr>
        <xdr:cNvPr id="3" name="図 2">
          <a:extLst>
            <a:ext uri="{FF2B5EF4-FFF2-40B4-BE49-F238E27FC236}">
              <a16:creationId xmlns:a16="http://schemas.microsoft.com/office/drawing/2014/main" id="{C65B9F5B-79CB-4AD7-8708-64317D21E4C8}"/>
            </a:ext>
          </a:extLst>
        </xdr:cNvPr>
        <xdr:cNvPicPr>
          <a:picLocks noChangeAspect="1"/>
        </xdr:cNvPicPr>
      </xdr:nvPicPr>
      <xdr:blipFill>
        <a:blip xmlns:r="http://schemas.openxmlformats.org/officeDocument/2006/relationships" r:embed="rId2"/>
        <a:stretch>
          <a:fillRect/>
        </a:stretch>
      </xdr:blipFill>
      <xdr:spPr>
        <a:xfrm>
          <a:off x="7286625" y="1562100"/>
          <a:ext cx="1810003" cy="3534268"/>
        </a:xfrm>
        <a:prstGeom prst="rect">
          <a:avLst/>
        </a:prstGeom>
      </xdr:spPr>
    </xdr:pic>
    <xdr:clientData/>
  </xdr:twoCellAnchor>
  <xdr:twoCellAnchor editAs="oneCell">
    <xdr:from>
      <xdr:col>14</xdr:col>
      <xdr:colOff>0</xdr:colOff>
      <xdr:row>9</xdr:row>
      <xdr:rowOff>0</xdr:rowOff>
    </xdr:from>
    <xdr:to>
      <xdr:col>16</xdr:col>
      <xdr:colOff>381245</xdr:colOff>
      <xdr:row>29</xdr:row>
      <xdr:rowOff>29058</xdr:rowOff>
    </xdr:to>
    <xdr:pic>
      <xdr:nvPicPr>
        <xdr:cNvPr id="4" name="図 3">
          <a:extLst>
            <a:ext uri="{FF2B5EF4-FFF2-40B4-BE49-F238E27FC236}">
              <a16:creationId xmlns:a16="http://schemas.microsoft.com/office/drawing/2014/main" id="{11E43F65-6AE6-47DE-983F-A5E9FD450D64}"/>
            </a:ext>
          </a:extLst>
        </xdr:cNvPr>
        <xdr:cNvPicPr>
          <a:picLocks noChangeAspect="1"/>
        </xdr:cNvPicPr>
      </xdr:nvPicPr>
      <xdr:blipFill>
        <a:blip xmlns:r="http://schemas.openxmlformats.org/officeDocument/2006/relationships" r:embed="rId3"/>
        <a:stretch>
          <a:fillRect/>
        </a:stretch>
      </xdr:blipFill>
      <xdr:spPr>
        <a:xfrm>
          <a:off x="9344025" y="1562100"/>
          <a:ext cx="1752845" cy="34580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D6-793D-4A44-B2CF-76FCB56379BA}">
  <sheetPr>
    <pageSetUpPr fitToPage="1"/>
  </sheetPr>
  <dimension ref="B2:K93"/>
  <sheetViews>
    <sheetView showGridLines="0" tabSelected="1" zoomScaleNormal="100" zoomScaleSheetLayoutView="115" workbookViewId="0">
      <selection activeCell="E6" sqref="E6:J6"/>
    </sheetView>
  </sheetViews>
  <sheetFormatPr defaultRowHeight="15"/>
  <cols>
    <col min="1" max="1" width="2.875" style="13" customWidth="1"/>
    <col min="2" max="2" width="2.375" style="13" customWidth="1"/>
    <col min="3" max="3" width="4.375" style="13" customWidth="1"/>
    <col min="4" max="4" width="3.75" style="13" customWidth="1"/>
    <col min="5" max="7" width="3.75" style="14" customWidth="1"/>
    <col min="8" max="8" width="3.75" style="13" customWidth="1"/>
    <col min="9" max="9" width="73.75" style="13" customWidth="1"/>
    <col min="10" max="10" width="3.25" style="13" customWidth="1"/>
    <col min="11" max="11" width="2.375" style="13" customWidth="1"/>
    <col min="12" max="12" width="2.5" style="13" customWidth="1"/>
    <col min="13" max="16384" width="9" style="13"/>
  </cols>
  <sheetData>
    <row r="2" spans="2:11">
      <c r="B2" s="161"/>
      <c r="C2" s="161"/>
      <c r="D2" s="161"/>
      <c r="E2" s="16"/>
      <c r="F2" s="16"/>
      <c r="G2" s="16"/>
      <c r="H2" s="161"/>
      <c r="I2" s="161"/>
      <c r="J2" s="161"/>
      <c r="K2" s="161"/>
    </row>
    <row r="3" spans="2:11">
      <c r="B3" s="17"/>
      <c r="C3" s="17"/>
      <c r="D3" s="17"/>
      <c r="E3" s="18"/>
      <c r="F3" s="18"/>
      <c r="G3" s="18"/>
      <c r="H3" s="17"/>
      <c r="I3" s="17"/>
      <c r="J3" s="17"/>
      <c r="K3" s="203" t="s">
        <v>234</v>
      </c>
    </row>
    <row r="4" spans="2:11" ht="21">
      <c r="B4" s="17"/>
      <c r="C4" s="231" t="s">
        <v>166</v>
      </c>
      <c r="D4" s="231"/>
      <c r="E4" s="231"/>
      <c r="F4" s="231"/>
      <c r="G4" s="231"/>
      <c r="H4" s="231"/>
      <c r="I4" s="231"/>
      <c r="J4" s="231"/>
      <c r="K4" s="17"/>
    </row>
    <row r="5" spans="2:11" ht="21">
      <c r="B5" s="17"/>
      <c r="C5" s="144"/>
      <c r="D5" s="144"/>
      <c r="E5" s="144"/>
      <c r="F5" s="144"/>
      <c r="G5" s="144"/>
      <c r="H5" s="144"/>
      <c r="I5" s="144"/>
      <c r="J5" s="144"/>
      <c r="K5" s="17"/>
    </row>
    <row r="6" spans="2:11" ht="39" customHeight="1">
      <c r="B6" s="17"/>
      <c r="C6" s="206"/>
      <c r="D6" s="209" t="s">
        <v>235</v>
      </c>
      <c r="E6" s="218" t="s">
        <v>254</v>
      </c>
      <c r="F6" s="218"/>
      <c r="G6" s="218"/>
      <c r="H6" s="218"/>
      <c r="I6" s="218"/>
      <c r="J6" s="218"/>
      <c r="K6" s="17"/>
    </row>
    <row r="7" spans="2:11">
      <c r="B7" s="17"/>
      <c r="C7" s="207"/>
      <c r="D7" s="207"/>
      <c r="E7" s="208"/>
      <c r="F7" s="208"/>
      <c r="G7" s="208"/>
      <c r="H7" s="208"/>
      <c r="I7" s="208"/>
      <c r="J7" s="208"/>
      <c r="K7" s="17"/>
    </row>
    <row r="8" spans="2:11" ht="21.75" thickBot="1">
      <c r="B8" s="17"/>
      <c r="C8" s="180" t="s">
        <v>25</v>
      </c>
      <c r="D8" s="19" t="s">
        <v>165</v>
      </c>
      <c r="E8" s="20"/>
      <c r="F8" s="18"/>
      <c r="G8" s="18"/>
      <c r="H8" s="17"/>
      <c r="I8" s="17"/>
      <c r="J8" s="17"/>
      <c r="K8" s="17"/>
    </row>
    <row r="9" spans="2:11" s="58" customFormat="1" ht="17.25" customHeight="1" thickTop="1" thickBot="1">
      <c r="B9" s="52"/>
      <c r="C9" s="52"/>
      <c r="D9" s="181" t="s">
        <v>25</v>
      </c>
      <c r="E9" s="55" t="s">
        <v>243</v>
      </c>
      <c r="F9" s="55"/>
      <c r="G9" s="55"/>
      <c r="H9" s="55"/>
      <c r="I9" s="55"/>
      <c r="J9" s="66"/>
      <c r="K9" s="52"/>
    </row>
    <row r="10" spans="2:11" ht="15" customHeight="1" thickTop="1">
      <c r="B10" s="17"/>
      <c r="C10" s="17"/>
      <c r="D10" s="21"/>
      <c r="E10" s="184" t="s">
        <v>25</v>
      </c>
      <c r="F10" s="255" t="s">
        <v>150</v>
      </c>
      <c r="G10" s="256"/>
      <c r="H10" s="256"/>
      <c r="I10" s="256"/>
      <c r="J10" s="257"/>
      <c r="K10" s="17"/>
    </row>
    <row r="11" spans="2:11" ht="30.75" customHeight="1">
      <c r="B11" s="17"/>
      <c r="C11" s="17"/>
      <c r="D11" s="21"/>
      <c r="E11" s="182" t="s">
        <v>25</v>
      </c>
      <c r="F11" s="252" t="s">
        <v>193</v>
      </c>
      <c r="G11" s="253"/>
      <c r="H11" s="253"/>
      <c r="I11" s="253"/>
      <c r="J11" s="254"/>
      <c r="K11" s="17"/>
    </row>
    <row r="12" spans="2:11" ht="15" customHeight="1">
      <c r="B12" s="17"/>
      <c r="C12" s="17"/>
      <c r="D12" s="21"/>
      <c r="E12" s="182" t="s">
        <v>25</v>
      </c>
      <c r="F12" s="252" t="s">
        <v>140</v>
      </c>
      <c r="G12" s="253"/>
      <c r="H12" s="253"/>
      <c r="I12" s="253"/>
      <c r="J12" s="254"/>
      <c r="K12" s="17"/>
    </row>
    <row r="13" spans="2:11" ht="15" customHeight="1">
      <c r="B13" s="17"/>
      <c r="C13" s="17"/>
      <c r="D13" s="21"/>
      <c r="E13" s="182" t="s">
        <v>25</v>
      </c>
      <c r="F13" s="252" t="s">
        <v>141</v>
      </c>
      <c r="G13" s="253"/>
      <c r="H13" s="253"/>
      <c r="I13" s="253"/>
      <c r="J13" s="254"/>
      <c r="K13" s="17"/>
    </row>
    <row r="14" spans="2:11" ht="30" customHeight="1" thickBot="1">
      <c r="B14" s="17"/>
      <c r="C14" s="17"/>
      <c r="D14" s="22"/>
      <c r="E14" s="183" t="s">
        <v>25</v>
      </c>
      <c r="F14" s="222" t="s">
        <v>192</v>
      </c>
      <c r="G14" s="223"/>
      <c r="H14" s="223"/>
      <c r="I14" s="223"/>
      <c r="J14" s="224"/>
      <c r="K14" s="17"/>
    </row>
    <row r="15" spans="2:11" ht="15.75" thickTop="1">
      <c r="B15" s="17"/>
      <c r="C15" s="17"/>
      <c r="D15" s="91" t="s">
        <v>194</v>
      </c>
      <c r="E15" s="92"/>
      <c r="F15" s="93"/>
      <c r="G15" s="93"/>
      <c r="H15" s="94"/>
      <c r="I15" s="94"/>
      <c r="J15" s="94"/>
      <c r="K15" s="17"/>
    </row>
    <row r="16" spans="2:11" ht="15" customHeight="1" thickBot="1">
      <c r="B16" s="17"/>
      <c r="C16" s="17"/>
      <c r="D16" s="35"/>
      <c r="E16" s="89"/>
      <c r="F16" s="90"/>
      <c r="G16" s="90"/>
      <c r="H16" s="90"/>
      <c r="I16" s="90"/>
      <c r="J16" s="90"/>
      <c r="K16" s="17"/>
    </row>
    <row r="17" spans="2:11" s="58" customFormat="1" ht="17.25" customHeight="1" thickTop="1" thickBot="1">
      <c r="B17" s="52"/>
      <c r="C17" s="52"/>
      <c r="D17" s="181" t="s">
        <v>25</v>
      </c>
      <c r="E17" s="64" t="s">
        <v>149</v>
      </c>
      <c r="F17" s="67"/>
      <c r="G17" s="67"/>
      <c r="H17" s="56"/>
      <c r="I17" s="56"/>
      <c r="J17" s="57"/>
      <c r="K17" s="52"/>
    </row>
    <row r="18" spans="2:11" ht="15.75" thickTop="1">
      <c r="B18" s="17"/>
      <c r="C18" s="17"/>
      <c r="D18" s="21"/>
      <c r="E18" s="184" t="s">
        <v>25</v>
      </c>
      <c r="F18" s="225" t="s">
        <v>142</v>
      </c>
      <c r="G18" s="226"/>
      <c r="H18" s="226"/>
      <c r="I18" s="226"/>
      <c r="J18" s="227"/>
      <c r="K18" s="17"/>
    </row>
    <row r="19" spans="2:11">
      <c r="B19" s="17"/>
      <c r="C19" s="17"/>
      <c r="D19" s="21"/>
      <c r="E19" s="182" t="s">
        <v>25</v>
      </c>
      <c r="F19" s="219" t="s">
        <v>237</v>
      </c>
      <c r="G19" s="220"/>
      <c r="H19" s="220"/>
      <c r="I19" s="220"/>
      <c r="J19" s="221"/>
      <c r="K19" s="17"/>
    </row>
    <row r="20" spans="2:11">
      <c r="B20" s="17"/>
      <c r="C20" s="17"/>
      <c r="D20" s="21"/>
      <c r="E20" s="182" t="s">
        <v>25</v>
      </c>
      <c r="F20" s="219" t="s">
        <v>143</v>
      </c>
      <c r="G20" s="220"/>
      <c r="H20" s="220"/>
      <c r="I20" s="220"/>
      <c r="J20" s="221"/>
      <c r="K20" s="17"/>
    </row>
    <row r="21" spans="2:11">
      <c r="B21" s="17"/>
      <c r="C21" s="17"/>
      <c r="D21" s="21"/>
      <c r="E21" s="182" t="s">
        <v>25</v>
      </c>
      <c r="F21" s="219" t="s">
        <v>144</v>
      </c>
      <c r="G21" s="220"/>
      <c r="H21" s="220"/>
      <c r="I21" s="220"/>
      <c r="J21" s="221"/>
      <c r="K21" s="17"/>
    </row>
    <row r="22" spans="2:11">
      <c r="B22" s="17"/>
      <c r="C22" s="17"/>
      <c r="D22" s="21"/>
      <c r="E22" s="182" t="s">
        <v>25</v>
      </c>
      <c r="F22" s="219" t="s">
        <v>145</v>
      </c>
      <c r="G22" s="220"/>
      <c r="H22" s="220"/>
      <c r="I22" s="220"/>
      <c r="J22" s="221"/>
      <c r="K22" s="17"/>
    </row>
    <row r="23" spans="2:11">
      <c r="B23" s="17"/>
      <c r="C23" s="17"/>
      <c r="D23" s="21"/>
      <c r="E23" s="182" t="s">
        <v>25</v>
      </c>
      <c r="F23" s="219" t="s">
        <v>146</v>
      </c>
      <c r="G23" s="220"/>
      <c r="H23" s="220"/>
      <c r="I23" s="220"/>
      <c r="J23" s="221"/>
      <c r="K23" s="17"/>
    </row>
    <row r="24" spans="2:11" ht="15.75" thickBot="1">
      <c r="B24" s="17"/>
      <c r="C24" s="17"/>
      <c r="D24" s="22"/>
      <c r="E24" s="183" t="s">
        <v>25</v>
      </c>
      <c r="F24" s="238" t="s">
        <v>147</v>
      </c>
      <c r="G24" s="239"/>
      <c r="H24" s="239"/>
      <c r="I24" s="239"/>
      <c r="J24" s="240"/>
      <c r="K24" s="17"/>
    </row>
    <row r="25" spans="2:11" ht="15.75" thickTop="1">
      <c r="B25" s="17"/>
      <c r="C25" s="17"/>
      <c r="D25" s="23" t="s">
        <v>188</v>
      </c>
      <c r="E25" s="16"/>
      <c r="F25" s="18"/>
      <c r="G25" s="18"/>
      <c r="H25" s="17"/>
      <c r="I25" s="17"/>
      <c r="J25" s="17"/>
      <c r="K25" s="17"/>
    </row>
    <row r="26" spans="2:11">
      <c r="B26" s="17"/>
      <c r="C26" s="17"/>
      <c r="D26" s="17"/>
      <c r="E26" s="24"/>
      <c r="F26" s="18"/>
      <c r="G26" s="18"/>
      <c r="H26" s="17"/>
      <c r="I26" s="17"/>
      <c r="J26" s="17"/>
      <c r="K26" s="17"/>
    </row>
    <row r="27" spans="2:11" ht="21.75" thickBot="1">
      <c r="B27" s="17"/>
      <c r="C27" s="180" t="s">
        <v>25</v>
      </c>
      <c r="D27" s="19" t="s">
        <v>233</v>
      </c>
      <c r="E27" s="18"/>
      <c r="F27" s="18"/>
      <c r="G27" s="17"/>
      <c r="H27" s="17"/>
      <c r="I27" s="17"/>
      <c r="J27" s="17"/>
      <c r="K27" s="17"/>
    </row>
    <row r="28" spans="2:11" s="58" customFormat="1" ht="17.25" customHeight="1" thickTop="1">
      <c r="B28" s="52"/>
      <c r="C28" s="52"/>
      <c r="D28" s="185" t="s">
        <v>25</v>
      </c>
      <c r="E28" s="60" t="s">
        <v>255</v>
      </c>
      <c r="F28" s="61"/>
      <c r="G28" s="61"/>
      <c r="H28" s="61"/>
      <c r="I28" s="68"/>
      <c r="J28" s="63"/>
      <c r="K28" s="52"/>
    </row>
    <row r="29" spans="2:11" s="58" customFormat="1" ht="17.25" customHeight="1">
      <c r="B29" s="52"/>
      <c r="C29" s="52"/>
      <c r="D29" s="186" t="s">
        <v>25</v>
      </c>
      <c r="E29" s="69" t="s">
        <v>256</v>
      </c>
      <c r="F29" s="70"/>
      <c r="G29" s="70"/>
      <c r="H29" s="70"/>
      <c r="I29" s="71"/>
      <c r="J29" s="72"/>
      <c r="K29" s="52"/>
    </row>
    <row r="30" spans="2:11" s="58" customFormat="1" ht="17.25" customHeight="1">
      <c r="B30" s="52"/>
      <c r="C30" s="52"/>
      <c r="D30" s="186" t="s">
        <v>25</v>
      </c>
      <c r="E30" s="69" t="s">
        <v>258</v>
      </c>
      <c r="F30" s="70"/>
      <c r="G30" s="70"/>
      <c r="H30" s="70"/>
      <c r="I30" s="71"/>
      <c r="J30" s="72"/>
      <c r="K30" s="52"/>
    </row>
    <row r="31" spans="2:11" s="58" customFormat="1" ht="17.25" customHeight="1">
      <c r="B31" s="52"/>
      <c r="C31" s="52"/>
      <c r="D31" s="186" t="s">
        <v>25</v>
      </c>
      <c r="E31" s="69" t="s">
        <v>257</v>
      </c>
      <c r="F31" s="70"/>
      <c r="G31" s="70"/>
      <c r="H31" s="70"/>
      <c r="I31" s="71"/>
      <c r="J31" s="72"/>
      <c r="K31" s="52"/>
    </row>
    <row r="32" spans="2:11" s="58" customFormat="1" ht="17.25" customHeight="1" thickBot="1">
      <c r="B32" s="52"/>
      <c r="C32" s="52"/>
      <c r="D32" s="187" t="s">
        <v>25</v>
      </c>
      <c r="E32" s="73" t="s">
        <v>259</v>
      </c>
      <c r="F32" s="74"/>
      <c r="G32" s="74"/>
      <c r="H32" s="74"/>
      <c r="I32" s="75"/>
      <c r="J32" s="76"/>
      <c r="K32" s="52"/>
    </row>
    <row r="33" spans="2:11" ht="19.5" customHeight="1" thickTop="1">
      <c r="B33" s="17"/>
      <c r="C33" s="17"/>
      <c r="D33" s="216" t="s">
        <v>206</v>
      </c>
      <c r="E33" s="217"/>
      <c r="F33" s="217"/>
      <c r="G33" s="217"/>
      <c r="H33" s="217"/>
      <c r="I33" s="217"/>
      <c r="J33" s="217"/>
      <c r="K33" s="17"/>
    </row>
    <row r="34" spans="2:11">
      <c r="B34" s="17"/>
      <c r="C34" s="17"/>
      <c r="D34" s="17"/>
      <c r="E34" s="24"/>
      <c r="F34" s="18"/>
      <c r="G34" s="18"/>
      <c r="H34" s="17"/>
      <c r="I34" s="17"/>
      <c r="J34" s="17"/>
      <c r="K34" s="17"/>
    </row>
    <row r="35" spans="2:11" ht="21.75" thickBot="1">
      <c r="B35" s="17"/>
      <c r="C35" s="180" t="s">
        <v>25</v>
      </c>
      <c r="D35" s="19" t="s">
        <v>207</v>
      </c>
      <c r="E35" s="34"/>
      <c r="F35" s="34"/>
      <c r="G35" s="33"/>
      <c r="H35" s="33"/>
      <c r="I35" s="33"/>
      <c r="J35" s="35"/>
      <c r="K35" s="17"/>
    </row>
    <row r="36" spans="2:11" s="58" customFormat="1" ht="17.25" customHeight="1" thickTop="1" thickBot="1">
      <c r="B36" s="52"/>
      <c r="C36" s="52"/>
      <c r="D36" s="181" t="s">
        <v>25</v>
      </c>
      <c r="E36" s="64" t="s">
        <v>168</v>
      </c>
      <c r="F36" s="65"/>
      <c r="G36" s="55"/>
      <c r="H36" s="55"/>
      <c r="I36" s="56"/>
      <c r="J36" s="57"/>
      <c r="K36" s="52"/>
    </row>
    <row r="37" spans="2:11" ht="15.75" customHeight="1" thickTop="1">
      <c r="B37" s="17"/>
      <c r="C37" s="17"/>
      <c r="D37" s="245"/>
      <c r="E37" s="184" t="s">
        <v>25</v>
      </c>
      <c r="F37" s="36" t="s">
        <v>148</v>
      </c>
      <c r="G37" s="36"/>
      <c r="H37" s="37"/>
      <c r="I37" s="38"/>
      <c r="J37" s="39"/>
      <c r="K37" s="17"/>
    </row>
    <row r="38" spans="2:11">
      <c r="B38" s="17"/>
      <c r="C38" s="17"/>
      <c r="D38" s="246"/>
      <c r="E38" s="248"/>
      <c r="F38" s="182" t="s">
        <v>25</v>
      </c>
      <c r="G38" s="25" t="s">
        <v>179</v>
      </c>
      <c r="H38" s="26"/>
      <c r="I38" s="40"/>
      <c r="J38" s="27"/>
      <c r="K38" s="17"/>
    </row>
    <row r="39" spans="2:11">
      <c r="B39" s="17"/>
      <c r="C39" s="17"/>
      <c r="D39" s="246"/>
      <c r="E39" s="248"/>
      <c r="F39" s="182" t="s">
        <v>25</v>
      </c>
      <c r="G39" s="25" t="s">
        <v>175</v>
      </c>
      <c r="H39" s="26"/>
      <c r="I39" s="40"/>
      <c r="J39" s="27"/>
      <c r="K39" s="17"/>
    </row>
    <row r="40" spans="2:11">
      <c r="B40" s="17"/>
      <c r="C40" s="17"/>
      <c r="D40" s="246"/>
      <c r="E40" s="248"/>
      <c r="F40" s="182" t="s">
        <v>25</v>
      </c>
      <c r="G40" s="25" t="s">
        <v>176</v>
      </c>
      <c r="H40" s="26"/>
      <c r="I40" s="40"/>
      <c r="J40" s="27"/>
      <c r="K40" s="17"/>
    </row>
    <row r="41" spans="2:11">
      <c r="B41" s="17"/>
      <c r="C41" s="17"/>
      <c r="D41" s="246"/>
      <c r="E41" s="248"/>
      <c r="F41" s="182" t="s">
        <v>25</v>
      </c>
      <c r="G41" s="25" t="s">
        <v>177</v>
      </c>
      <c r="H41" s="26"/>
      <c r="I41" s="40"/>
      <c r="J41" s="27"/>
      <c r="K41" s="17"/>
    </row>
    <row r="42" spans="2:11">
      <c r="B42" s="17"/>
      <c r="C42" s="17"/>
      <c r="D42" s="246"/>
      <c r="E42" s="248"/>
      <c r="F42" s="182" t="s">
        <v>25</v>
      </c>
      <c r="G42" s="25" t="s">
        <v>154</v>
      </c>
      <c r="H42" s="26"/>
      <c r="I42" s="204"/>
      <c r="J42" s="41" t="s">
        <v>167</v>
      </c>
      <c r="K42" s="17"/>
    </row>
    <row r="43" spans="2:11">
      <c r="B43" s="17"/>
      <c r="C43" s="17"/>
      <c r="D43" s="246"/>
      <c r="E43" s="182" t="s">
        <v>25</v>
      </c>
      <c r="F43" s="42" t="s">
        <v>173</v>
      </c>
      <c r="G43" s="42"/>
      <c r="H43" s="26"/>
      <c r="I43" s="40"/>
      <c r="J43" s="27"/>
      <c r="K43" s="17"/>
    </row>
    <row r="44" spans="2:11">
      <c r="B44" s="17"/>
      <c r="C44" s="17"/>
      <c r="D44" s="246"/>
      <c r="E44" s="43"/>
      <c r="F44" s="182" t="s">
        <v>25</v>
      </c>
      <c r="G44" s="42" t="s">
        <v>152</v>
      </c>
      <c r="H44" s="26"/>
      <c r="I44" s="40"/>
      <c r="J44" s="27"/>
      <c r="K44" s="17"/>
    </row>
    <row r="45" spans="2:11">
      <c r="B45" s="17"/>
      <c r="C45" s="17"/>
      <c r="D45" s="246"/>
      <c r="E45" s="182" t="s">
        <v>25</v>
      </c>
      <c r="F45" s="42" t="s">
        <v>174</v>
      </c>
      <c r="G45" s="42"/>
      <c r="H45" s="26"/>
      <c r="I45" s="40"/>
      <c r="J45" s="27"/>
      <c r="K45" s="17"/>
    </row>
    <row r="46" spans="2:11">
      <c r="B46" s="17"/>
      <c r="C46" s="17"/>
      <c r="D46" s="246"/>
      <c r="E46" s="43"/>
      <c r="F46" s="182" t="s">
        <v>25</v>
      </c>
      <c r="G46" s="42" t="s">
        <v>151</v>
      </c>
      <c r="H46" s="26"/>
      <c r="I46" s="40"/>
      <c r="J46" s="27"/>
      <c r="K46" s="17"/>
    </row>
    <row r="47" spans="2:11">
      <c r="B47" s="17"/>
      <c r="C47" s="17"/>
      <c r="D47" s="246"/>
      <c r="E47" s="182" t="s">
        <v>25</v>
      </c>
      <c r="F47" s="42" t="s">
        <v>178</v>
      </c>
      <c r="G47" s="42"/>
      <c r="H47" s="26"/>
      <c r="I47" s="40"/>
      <c r="J47" s="27"/>
      <c r="K47" s="17"/>
    </row>
    <row r="48" spans="2:11" ht="15.75" thickBot="1">
      <c r="B48" s="17"/>
      <c r="C48" s="17"/>
      <c r="D48" s="247"/>
      <c r="E48" s="44"/>
      <c r="F48" s="183" t="s">
        <v>25</v>
      </c>
      <c r="G48" s="45" t="s">
        <v>208</v>
      </c>
      <c r="H48" s="29"/>
      <c r="I48" s="46"/>
      <c r="J48" s="30"/>
      <c r="K48" s="17"/>
    </row>
    <row r="49" spans="2:11" s="15" customFormat="1" ht="16.5" thickTop="1" thickBot="1">
      <c r="B49" s="33"/>
      <c r="C49" s="33"/>
      <c r="D49" s="48"/>
      <c r="E49" s="48"/>
      <c r="F49" s="31"/>
      <c r="G49" s="32"/>
      <c r="H49" s="32"/>
      <c r="I49" s="33"/>
      <c r="J49" s="33"/>
      <c r="K49" s="33"/>
    </row>
    <row r="50" spans="2:11" s="58" customFormat="1" ht="17.25" customHeight="1" thickTop="1">
      <c r="B50" s="52"/>
      <c r="C50" s="52"/>
      <c r="D50" s="185" t="s">
        <v>25</v>
      </c>
      <c r="E50" s="59" t="s">
        <v>153</v>
      </c>
      <c r="F50" s="59"/>
      <c r="G50" s="60"/>
      <c r="H50" s="61"/>
      <c r="I50" s="62"/>
      <c r="J50" s="63"/>
      <c r="K50" s="52"/>
    </row>
    <row r="51" spans="2:11">
      <c r="B51" s="17"/>
      <c r="C51" s="17"/>
      <c r="D51" s="246"/>
      <c r="E51" s="182" t="s">
        <v>25</v>
      </c>
      <c r="F51" s="42" t="s">
        <v>148</v>
      </c>
      <c r="G51" s="42"/>
      <c r="H51" s="26"/>
      <c r="I51" s="40"/>
      <c r="J51" s="27"/>
      <c r="K51" s="17"/>
    </row>
    <row r="52" spans="2:11">
      <c r="B52" s="17"/>
      <c r="C52" s="17"/>
      <c r="D52" s="246"/>
      <c r="E52" s="249"/>
      <c r="F52" s="182" t="s">
        <v>25</v>
      </c>
      <c r="G52" s="25" t="s">
        <v>179</v>
      </c>
      <c r="H52" s="26"/>
      <c r="I52" s="40"/>
      <c r="J52" s="27"/>
      <c r="K52" s="17"/>
    </row>
    <row r="53" spans="2:11">
      <c r="B53" s="17"/>
      <c r="C53" s="17"/>
      <c r="D53" s="246"/>
      <c r="E53" s="250"/>
      <c r="F53" s="182" t="s">
        <v>25</v>
      </c>
      <c r="G53" s="25" t="s">
        <v>175</v>
      </c>
      <c r="H53" s="26"/>
      <c r="I53" s="40"/>
      <c r="J53" s="27"/>
      <c r="K53" s="17"/>
    </row>
    <row r="54" spans="2:11">
      <c r="B54" s="17"/>
      <c r="C54" s="17"/>
      <c r="D54" s="246"/>
      <c r="E54" s="250"/>
      <c r="F54" s="182" t="s">
        <v>25</v>
      </c>
      <c r="G54" s="25" t="s">
        <v>176</v>
      </c>
      <c r="H54" s="26"/>
      <c r="I54" s="40"/>
      <c r="J54" s="27"/>
      <c r="K54" s="17"/>
    </row>
    <row r="55" spans="2:11">
      <c r="B55" s="17"/>
      <c r="C55" s="17"/>
      <c r="D55" s="246"/>
      <c r="E55" s="250"/>
      <c r="F55" s="182" t="s">
        <v>25</v>
      </c>
      <c r="G55" s="25" t="s">
        <v>177</v>
      </c>
      <c r="H55" s="26"/>
      <c r="I55" s="40"/>
      <c r="J55" s="27"/>
      <c r="K55" s="17"/>
    </row>
    <row r="56" spans="2:11">
      <c r="B56" s="17"/>
      <c r="C56" s="17"/>
      <c r="D56" s="246"/>
      <c r="E56" s="251"/>
      <c r="F56" s="182" t="s">
        <v>25</v>
      </c>
      <c r="G56" s="25" t="s">
        <v>154</v>
      </c>
      <c r="H56" s="26"/>
      <c r="I56" s="204"/>
      <c r="J56" s="27" t="s">
        <v>167</v>
      </c>
      <c r="K56" s="17"/>
    </row>
    <row r="57" spans="2:11">
      <c r="B57" s="17"/>
      <c r="C57" s="17"/>
      <c r="D57" s="246"/>
      <c r="E57" s="182" t="s">
        <v>25</v>
      </c>
      <c r="F57" s="42" t="s">
        <v>155</v>
      </c>
      <c r="G57" s="42"/>
      <c r="H57" s="26"/>
      <c r="I57" s="40"/>
      <c r="J57" s="27"/>
      <c r="K57" s="17"/>
    </row>
    <row r="58" spans="2:11">
      <c r="B58" s="17"/>
      <c r="C58" s="17"/>
      <c r="D58" s="246"/>
      <c r="E58" s="43"/>
      <c r="F58" s="182" t="s">
        <v>25</v>
      </c>
      <c r="G58" s="42" t="s">
        <v>156</v>
      </c>
      <c r="H58" s="26"/>
      <c r="I58" s="40"/>
      <c r="J58" s="27"/>
      <c r="K58" s="17"/>
    </row>
    <row r="59" spans="2:11">
      <c r="B59" s="17"/>
      <c r="C59" s="17"/>
      <c r="D59" s="246"/>
      <c r="E59" s="182" t="s">
        <v>25</v>
      </c>
      <c r="F59" s="42" t="s">
        <v>169</v>
      </c>
      <c r="G59" s="42"/>
      <c r="H59" s="26"/>
      <c r="I59" s="40"/>
      <c r="J59" s="27"/>
      <c r="K59" s="17"/>
    </row>
    <row r="60" spans="2:11" ht="15.75" thickBot="1">
      <c r="B60" s="17"/>
      <c r="C60" s="17"/>
      <c r="D60" s="247"/>
      <c r="E60" s="44"/>
      <c r="F60" s="183" t="s">
        <v>25</v>
      </c>
      <c r="G60" s="45" t="s">
        <v>170</v>
      </c>
      <c r="H60" s="29"/>
      <c r="I60" s="46"/>
      <c r="J60" s="30"/>
      <c r="K60" s="17"/>
    </row>
    <row r="61" spans="2:11" s="15" customFormat="1" ht="16.5" thickTop="1" thickBot="1">
      <c r="B61" s="33"/>
      <c r="C61" s="33"/>
      <c r="D61" s="48"/>
      <c r="E61" s="48"/>
      <c r="F61" s="31"/>
      <c r="G61" s="32"/>
      <c r="H61" s="32"/>
      <c r="I61" s="33"/>
      <c r="J61" s="33"/>
      <c r="K61" s="33"/>
    </row>
    <row r="62" spans="2:11" s="58" customFormat="1" ht="17.25" customHeight="1" thickTop="1" thickBot="1">
      <c r="B62" s="52"/>
      <c r="C62" s="52"/>
      <c r="D62" s="188" t="s">
        <v>25</v>
      </c>
      <c r="E62" s="53" t="s">
        <v>171</v>
      </c>
      <c r="F62" s="53"/>
      <c r="G62" s="53"/>
      <c r="H62" s="55"/>
      <c r="I62" s="56"/>
      <c r="J62" s="57"/>
      <c r="K62" s="52"/>
    </row>
    <row r="63" spans="2:11" ht="15.75" thickTop="1">
      <c r="B63" s="17"/>
      <c r="C63" s="17"/>
      <c r="D63" s="228"/>
      <c r="E63" s="184" t="s">
        <v>25</v>
      </c>
      <c r="F63" s="36" t="s">
        <v>180</v>
      </c>
      <c r="G63" s="36"/>
      <c r="H63" s="37"/>
      <c r="I63" s="38"/>
      <c r="J63" s="39"/>
      <c r="K63" s="17"/>
    </row>
    <row r="64" spans="2:11">
      <c r="B64" s="17"/>
      <c r="C64" s="17"/>
      <c r="D64" s="228"/>
      <c r="E64" s="241"/>
      <c r="F64" s="182" t="s">
        <v>25</v>
      </c>
      <c r="G64" s="42" t="s">
        <v>157</v>
      </c>
      <c r="H64" s="26"/>
      <c r="I64" s="40"/>
      <c r="J64" s="27"/>
      <c r="K64" s="17"/>
    </row>
    <row r="65" spans="2:11">
      <c r="B65" s="17"/>
      <c r="C65" s="17"/>
      <c r="D65" s="228"/>
      <c r="E65" s="242"/>
      <c r="F65" s="182" t="s">
        <v>25</v>
      </c>
      <c r="G65" s="42" t="s">
        <v>158</v>
      </c>
      <c r="H65" s="26"/>
      <c r="I65" s="40"/>
      <c r="J65" s="27"/>
      <c r="K65" s="17"/>
    </row>
    <row r="66" spans="2:11">
      <c r="B66" s="17"/>
      <c r="C66" s="17"/>
      <c r="D66" s="228"/>
      <c r="E66" s="243"/>
      <c r="F66" s="182" t="s">
        <v>25</v>
      </c>
      <c r="G66" s="42" t="s">
        <v>159</v>
      </c>
      <c r="H66" s="26"/>
      <c r="I66" s="40"/>
      <c r="J66" s="27"/>
      <c r="K66" s="17"/>
    </row>
    <row r="67" spans="2:11">
      <c r="B67" s="17"/>
      <c r="C67" s="17"/>
      <c r="D67" s="228"/>
      <c r="E67" s="182" t="s">
        <v>25</v>
      </c>
      <c r="F67" s="42" t="s">
        <v>181</v>
      </c>
      <c r="G67" s="42"/>
      <c r="H67" s="26"/>
      <c r="I67" s="40"/>
      <c r="J67" s="27"/>
      <c r="K67" s="17"/>
    </row>
    <row r="68" spans="2:11">
      <c r="B68" s="17"/>
      <c r="C68" s="17"/>
      <c r="D68" s="228"/>
      <c r="E68" s="241"/>
      <c r="F68" s="182" t="s">
        <v>25</v>
      </c>
      <c r="G68" s="42" t="s">
        <v>160</v>
      </c>
      <c r="H68" s="26"/>
      <c r="I68" s="40"/>
      <c r="J68" s="27"/>
      <c r="K68" s="17"/>
    </row>
    <row r="69" spans="2:11">
      <c r="B69" s="17"/>
      <c r="C69" s="17"/>
      <c r="D69" s="228"/>
      <c r="E69" s="243"/>
      <c r="F69" s="182" t="s">
        <v>25</v>
      </c>
      <c r="G69" s="25" t="s">
        <v>154</v>
      </c>
      <c r="H69" s="26"/>
      <c r="I69" s="204"/>
      <c r="J69" s="41" t="s">
        <v>167</v>
      </c>
      <c r="K69" s="17"/>
    </row>
    <row r="70" spans="2:11">
      <c r="B70" s="17"/>
      <c r="C70" s="17"/>
      <c r="D70" s="228"/>
      <c r="E70" s="182" t="s">
        <v>25</v>
      </c>
      <c r="F70" s="42" t="s">
        <v>182</v>
      </c>
      <c r="G70" s="42"/>
      <c r="H70" s="26"/>
      <c r="I70" s="40"/>
      <c r="J70" s="27"/>
      <c r="K70" s="17"/>
    </row>
    <row r="71" spans="2:11" ht="15.75" thickBot="1">
      <c r="B71" s="17"/>
      <c r="C71" s="17"/>
      <c r="D71" s="229"/>
      <c r="E71" s="44"/>
      <c r="F71" s="183" t="s">
        <v>25</v>
      </c>
      <c r="G71" s="45" t="s">
        <v>183</v>
      </c>
      <c r="H71" s="29"/>
      <c r="I71" s="46"/>
      <c r="J71" s="30"/>
      <c r="K71" s="17"/>
    </row>
    <row r="72" spans="2:11" s="15" customFormat="1" ht="16.5" thickTop="1" thickBot="1">
      <c r="B72" s="33"/>
      <c r="C72" s="33"/>
      <c r="D72" s="48"/>
      <c r="E72" s="31"/>
      <c r="F72" s="32"/>
      <c r="G72" s="32"/>
      <c r="H72" s="32"/>
      <c r="I72" s="33"/>
      <c r="J72" s="33"/>
      <c r="K72" s="33"/>
    </row>
    <row r="73" spans="2:11" s="58" customFormat="1" ht="17.25" customHeight="1" thickTop="1" thickBot="1">
      <c r="B73" s="52"/>
      <c r="C73" s="52"/>
      <c r="D73" s="181" t="s">
        <v>25</v>
      </c>
      <c r="E73" s="53" t="s">
        <v>163</v>
      </c>
      <c r="F73" s="53"/>
      <c r="G73" s="53"/>
      <c r="H73" s="55"/>
      <c r="I73" s="56"/>
      <c r="J73" s="57"/>
      <c r="K73" s="52"/>
    </row>
    <row r="74" spans="2:11" ht="15.75" thickTop="1">
      <c r="B74" s="17"/>
      <c r="C74" s="17"/>
      <c r="D74" s="228"/>
      <c r="E74" s="184" t="s">
        <v>25</v>
      </c>
      <c r="F74" s="36" t="s">
        <v>232</v>
      </c>
      <c r="G74" s="36"/>
      <c r="H74" s="37"/>
      <c r="I74" s="38"/>
      <c r="J74" s="39"/>
      <c r="K74" s="17"/>
    </row>
    <row r="75" spans="2:11">
      <c r="B75" s="17"/>
      <c r="C75" s="17"/>
      <c r="D75" s="228"/>
      <c r="E75" s="241"/>
      <c r="F75" s="182" t="s">
        <v>25</v>
      </c>
      <c r="G75" s="42" t="s">
        <v>161</v>
      </c>
      <c r="H75" s="26"/>
      <c r="I75" s="40"/>
      <c r="J75" s="27"/>
      <c r="K75" s="17"/>
    </row>
    <row r="76" spans="2:11">
      <c r="B76" s="17"/>
      <c r="C76" s="17"/>
      <c r="D76" s="228"/>
      <c r="E76" s="242"/>
      <c r="F76" s="182" t="s">
        <v>25</v>
      </c>
      <c r="G76" s="42" t="s">
        <v>162</v>
      </c>
      <c r="H76" s="26"/>
      <c r="I76" s="40"/>
      <c r="J76" s="27"/>
      <c r="K76" s="17"/>
    </row>
    <row r="77" spans="2:11" ht="15.75" thickBot="1">
      <c r="B77" s="17"/>
      <c r="C77" s="17"/>
      <c r="D77" s="229"/>
      <c r="E77" s="244"/>
      <c r="F77" s="183" t="s">
        <v>25</v>
      </c>
      <c r="G77" s="28" t="s">
        <v>154</v>
      </c>
      <c r="H77" s="29"/>
      <c r="I77" s="205"/>
      <c r="J77" s="30" t="s">
        <v>167</v>
      </c>
      <c r="K77" s="17"/>
    </row>
    <row r="78" spans="2:11" s="15" customFormat="1" ht="16.5" thickTop="1" thickBot="1">
      <c r="B78" s="33"/>
      <c r="C78" s="33"/>
      <c r="D78" s="48"/>
      <c r="E78" s="48"/>
      <c r="F78" s="31"/>
      <c r="G78" s="32"/>
      <c r="H78" s="32"/>
      <c r="I78" s="33"/>
      <c r="J78" s="33"/>
      <c r="K78" s="33"/>
    </row>
    <row r="79" spans="2:11" s="58" customFormat="1" ht="17.25" customHeight="1" thickTop="1" thickBot="1">
      <c r="B79" s="52"/>
      <c r="C79" s="52"/>
      <c r="D79" s="181" t="s">
        <v>25</v>
      </c>
      <c r="E79" s="53" t="s">
        <v>163</v>
      </c>
      <c r="F79" s="53"/>
      <c r="G79" s="53"/>
      <c r="H79" s="55"/>
      <c r="I79" s="56"/>
      <c r="J79" s="57"/>
      <c r="K79" s="52"/>
    </row>
    <row r="80" spans="2:11" ht="30.75" customHeight="1" thickTop="1" thickBot="1">
      <c r="B80" s="17"/>
      <c r="C80" s="17"/>
      <c r="D80" s="230"/>
      <c r="E80" s="189" t="s">
        <v>25</v>
      </c>
      <c r="F80" s="232" t="s">
        <v>190</v>
      </c>
      <c r="G80" s="233"/>
      <c r="H80" s="233"/>
      <c r="I80" s="233"/>
      <c r="J80" s="234"/>
      <c r="K80" s="17"/>
    </row>
    <row r="81" spans="2:11" ht="30.75" customHeight="1" thickTop="1">
      <c r="B81" s="17"/>
      <c r="C81" s="17"/>
      <c r="D81" s="228"/>
      <c r="E81" s="184" t="s">
        <v>25</v>
      </c>
      <c r="F81" s="232" t="s">
        <v>184</v>
      </c>
      <c r="G81" s="233"/>
      <c r="H81" s="233"/>
      <c r="I81" s="233"/>
      <c r="J81" s="234"/>
      <c r="K81" s="17"/>
    </row>
    <row r="82" spans="2:11" ht="15.75" customHeight="1">
      <c r="B82" s="17"/>
      <c r="C82" s="17"/>
      <c r="D82" s="228"/>
      <c r="E82" s="47"/>
      <c r="F82" s="182" t="s">
        <v>25</v>
      </c>
      <c r="G82" s="79" t="s">
        <v>185</v>
      </c>
      <c r="H82" s="77"/>
      <c r="I82" s="77"/>
      <c r="J82" s="78"/>
      <c r="K82" s="17"/>
    </row>
    <row r="83" spans="2:11" ht="15.75" customHeight="1" thickBot="1">
      <c r="B83" s="17"/>
      <c r="C83" s="17"/>
      <c r="D83" s="229"/>
      <c r="E83" s="80"/>
      <c r="F83" s="183" t="s">
        <v>25</v>
      </c>
      <c r="G83" s="81" t="s">
        <v>186</v>
      </c>
      <c r="H83" s="82"/>
      <c r="I83" s="82"/>
      <c r="J83" s="83"/>
      <c r="K83" s="17"/>
    </row>
    <row r="84" spans="2:11" s="15" customFormat="1" ht="16.5" thickTop="1" thickBot="1">
      <c r="B84" s="33"/>
      <c r="C84" s="33"/>
      <c r="D84" s="48"/>
      <c r="E84" s="48"/>
      <c r="F84" s="31"/>
      <c r="G84" s="32"/>
      <c r="H84" s="32"/>
      <c r="I84" s="33"/>
      <c r="J84" s="33"/>
      <c r="K84" s="33"/>
    </row>
    <row r="85" spans="2:11" s="58" customFormat="1" ht="17.25" customHeight="1" thickTop="1" thickBot="1">
      <c r="B85" s="52"/>
      <c r="C85" s="52"/>
      <c r="D85" s="181" t="s">
        <v>25</v>
      </c>
      <c r="E85" s="53" t="s">
        <v>164</v>
      </c>
      <c r="F85" s="54"/>
      <c r="G85" s="55"/>
      <c r="H85" s="55"/>
      <c r="I85" s="56"/>
      <c r="J85" s="57"/>
      <c r="K85" s="52"/>
    </row>
    <row r="86" spans="2:11" ht="15.75" thickTop="1">
      <c r="B86" s="17"/>
      <c r="C86" s="17"/>
      <c r="D86" s="230"/>
      <c r="E86" s="189" t="s">
        <v>25</v>
      </c>
      <c r="F86" s="85" t="s">
        <v>191</v>
      </c>
      <c r="G86" s="85"/>
      <c r="H86" s="86"/>
      <c r="I86" s="87"/>
      <c r="J86" s="88"/>
      <c r="K86" s="17"/>
    </row>
    <row r="87" spans="2:11" ht="29.25" customHeight="1" thickBot="1">
      <c r="B87" s="17"/>
      <c r="C87" s="17"/>
      <c r="D87" s="229"/>
      <c r="E87" s="51"/>
      <c r="F87" s="183" t="s">
        <v>25</v>
      </c>
      <c r="G87" s="235" t="s">
        <v>189</v>
      </c>
      <c r="H87" s="236"/>
      <c r="I87" s="236"/>
      <c r="J87" s="237"/>
      <c r="K87" s="17"/>
    </row>
    <row r="88" spans="2:11" s="15" customFormat="1" ht="16.5" thickTop="1" thickBot="1">
      <c r="B88" s="33"/>
      <c r="C88" s="33"/>
      <c r="D88" s="48"/>
      <c r="E88" s="48"/>
      <c r="F88" s="33"/>
      <c r="G88" s="31"/>
      <c r="H88" s="49"/>
      <c r="I88" s="50"/>
      <c r="J88" s="50"/>
      <c r="K88" s="33"/>
    </row>
    <row r="89" spans="2:11" s="58" customFormat="1" ht="17.25" customHeight="1" thickTop="1" thickBot="1">
      <c r="B89" s="52"/>
      <c r="C89" s="52"/>
      <c r="D89" s="181" t="s">
        <v>25</v>
      </c>
      <c r="E89" s="53" t="s">
        <v>172</v>
      </c>
      <c r="F89" s="53"/>
      <c r="G89" s="54"/>
      <c r="H89" s="55"/>
      <c r="I89" s="56"/>
      <c r="J89" s="57"/>
      <c r="K89" s="52"/>
    </row>
    <row r="90" spans="2:11" ht="15.75" thickTop="1">
      <c r="B90" s="17"/>
      <c r="C90" s="17"/>
      <c r="D90" s="228"/>
      <c r="E90" s="184" t="s">
        <v>25</v>
      </c>
      <c r="F90" s="84" t="s">
        <v>187</v>
      </c>
      <c r="G90" s="36"/>
      <c r="H90" s="37"/>
      <c r="I90" s="38"/>
      <c r="J90" s="39"/>
      <c r="K90" s="17"/>
    </row>
    <row r="91" spans="2:11">
      <c r="B91" s="17"/>
      <c r="C91" s="17"/>
      <c r="D91" s="228"/>
      <c r="E91" s="184" t="s">
        <v>25</v>
      </c>
      <c r="F91" s="36" t="s">
        <v>260</v>
      </c>
      <c r="G91" s="36"/>
      <c r="H91" s="37"/>
      <c r="I91" s="38"/>
      <c r="J91" s="39"/>
      <c r="K91" s="17"/>
    </row>
    <row r="92" spans="2:11" ht="15.75" thickBot="1">
      <c r="B92" s="17"/>
      <c r="C92" s="17"/>
      <c r="D92" s="229"/>
      <c r="E92" s="183" t="s">
        <v>25</v>
      </c>
      <c r="F92" s="45" t="s">
        <v>236</v>
      </c>
      <c r="G92" s="45"/>
      <c r="H92" s="29"/>
      <c r="I92" s="46"/>
      <c r="J92" s="30"/>
      <c r="K92" s="17"/>
    </row>
    <row r="93" spans="2:11" ht="15.75" thickTop="1">
      <c r="B93" s="17"/>
      <c r="C93" s="17"/>
      <c r="D93" s="17"/>
      <c r="E93" s="20"/>
      <c r="F93" s="18"/>
      <c r="G93" s="18"/>
      <c r="H93" s="17"/>
      <c r="I93" s="17"/>
      <c r="J93" s="17"/>
      <c r="K93" s="17"/>
    </row>
  </sheetData>
  <sheetProtection sheet="1" objects="1" scenarios="1"/>
  <mergeCells count="30">
    <mergeCell ref="C4:J4"/>
    <mergeCell ref="F80:J80"/>
    <mergeCell ref="F81:J81"/>
    <mergeCell ref="G87:J87"/>
    <mergeCell ref="F24:J24"/>
    <mergeCell ref="E64:E66"/>
    <mergeCell ref="E68:E69"/>
    <mergeCell ref="E75:E77"/>
    <mergeCell ref="D37:D48"/>
    <mergeCell ref="E38:E42"/>
    <mergeCell ref="D51:D60"/>
    <mergeCell ref="E52:E56"/>
    <mergeCell ref="F11:J11"/>
    <mergeCell ref="F10:J10"/>
    <mergeCell ref="F12:J12"/>
    <mergeCell ref="F13:J13"/>
    <mergeCell ref="D90:D92"/>
    <mergeCell ref="D86:D87"/>
    <mergeCell ref="D80:D83"/>
    <mergeCell ref="D74:D77"/>
    <mergeCell ref="D63:D71"/>
    <mergeCell ref="D33:J33"/>
    <mergeCell ref="E6:J6"/>
    <mergeCell ref="F22:J22"/>
    <mergeCell ref="F23:J23"/>
    <mergeCell ref="F14:J14"/>
    <mergeCell ref="F18:J18"/>
    <mergeCell ref="F19:J19"/>
    <mergeCell ref="F20:J20"/>
    <mergeCell ref="F21:J21"/>
  </mergeCells>
  <phoneticPr fontId="2"/>
  <conditionalFormatting sqref="C8 D9 E10:E14 D17 E18:E24 C27 D28:D32 C35 D36 E37 E43 F44 E45 F46 E47 F48 D50 E51 F52:F55 E57 F58 E59 F60 D62 E63 F64:F66 E67 F68 E70 D73 E74 F75:F76 D79 E80 E82 F38:F42">
    <cfRule type="cellIs" dxfId="50" priority="24" operator="equal">
      <formula>"□"</formula>
    </cfRule>
  </conditionalFormatting>
  <conditionalFormatting sqref="I42">
    <cfRule type="expression" dxfId="49" priority="23">
      <formula>$F42="☑"</formula>
    </cfRule>
  </conditionalFormatting>
  <conditionalFormatting sqref="F56">
    <cfRule type="cellIs" dxfId="48" priority="22" operator="equal">
      <formula>"□"</formula>
    </cfRule>
  </conditionalFormatting>
  <conditionalFormatting sqref="I56">
    <cfRule type="expression" dxfId="47" priority="21">
      <formula>$F56="☑"</formula>
    </cfRule>
  </conditionalFormatting>
  <conditionalFormatting sqref="F69">
    <cfRule type="cellIs" dxfId="46" priority="20" operator="equal">
      <formula>"□"</formula>
    </cfRule>
  </conditionalFormatting>
  <conditionalFormatting sqref="I69">
    <cfRule type="expression" dxfId="45" priority="19">
      <formula>$F69="☑"</formula>
    </cfRule>
  </conditionalFormatting>
  <conditionalFormatting sqref="F77">
    <cfRule type="cellIs" dxfId="44" priority="18" operator="equal">
      <formula>"□"</formula>
    </cfRule>
  </conditionalFormatting>
  <conditionalFormatting sqref="I77">
    <cfRule type="expression" dxfId="43" priority="17">
      <formula>$F77="☑"</formula>
    </cfRule>
  </conditionalFormatting>
  <conditionalFormatting sqref="D85 E86 D89 E90 E92">
    <cfRule type="cellIs" dxfId="42" priority="16" operator="equal">
      <formula>"□"</formula>
    </cfRule>
  </conditionalFormatting>
  <conditionalFormatting sqref="F71">
    <cfRule type="cellIs" dxfId="41" priority="15" operator="equal">
      <formula>"□"</formula>
    </cfRule>
  </conditionalFormatting>
  <conditionalFormatting sqref="E81">
    <cfRule type="cellIs" dxfId="40" priority="14" operator="equal">
      <formula>"□"</formula>
    </cfRule>
  </conditionalFormatting>
  <conditionalFormatting sqref="E83">
    <cfRule type="cellIs" dxfId="39" priority="13" operator="equal">
      <formula>"□"</formula>
    </cfRule>
  </conditionalFormatting>
  <conditionalFormatting sqref="F82">
    <cfRule type="cellIs" dxfId="38" priority="12" operator="equal">
      <formula>"□"</formula>
    </cfRule>
  </conditionalFormatting>
  <conditionalFormatting sqref="F83">
    <cfRule type="cellIs" dxfId="37" priority="11" operator="equal">
      <formula>"□"</formula>
    </cfRule>
  </conditionalFormatting>
  <conditionalFormatting sqref="F87">
    <cfRule type="cellIs" dxfId="36" priority="10" operator="equal">
      <formula>"□"</formula>
    </cfRule>
  </conditionalFormatting>
  <conditionalFormatting sqref="E91">
    <cfRule type="cellIs" dxfId="35" priority="9" operator="equal">
      <formula>"□"</formula>
    </cfRule>
  </conditionalFormatting>
  <dataValidations disablePrompts="1" count="1">
    <dataValidation type="list" allowBlank="1" showInputMessage="1" showErrorMessage="1" sqref="D9 G88 D17 E18:E24 E90:E92 D36 E37 E16 E43 F44 E45 F46 E47 F48:F49 E51 D50 E80:E83 E57 F58 E59 F60:F61 E63 F64:F66 E67 F52:F56 F75:F78 D73 E74 F68:F69 D79 F71 D85 E86 F82:F84 D89 C8 C27 C35 D62 E70 E72 D28:D32 F87 E10:E14 F38:F42" xr:uid="{1AB3422D-2A35-45D9-93F6-02A1C5A71A54}">
      <formula1>"□,☑"</formula1>
    </dataValidation>
  </dataValidations>
  <pageMargins left="0.38" right="0.37" top="0.33" bottom="0.31" header="0.31496062992125984" footer="0.31496062992125984"/>
  <pageSetup paperSize="9" scale="92" fitToHeight="0" orientation="portrait" r:id="rId1"/>
  <rowBreaks count="1" manualBreakCount="1">
    <brk id="34" min="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2"/>
  <sheetViews>
    <sheetView topLeftCell="A5" zoomScaleNormal="100" zoomScaleSheetLayoutView="100" workbookViewId="0">
      <selection activeCell="V20" sqref="V20"/>
    </sheetView>
  </sheetViews>
  <sheetFormatPr defaultColWidth="9" defaultRowHeight="13.5"/>
  <cols>
    <col min="1" max="1" width="2.5" style="104" customWidth="1"/>
    <col min="2" max="2" width="1.5" style="104" customWidth="1"/>
    <col min="3" max="3" width="3.875" style="104" customWidth="1"/>
    <col min="4" max="4" width="2.875" style="104" customWidth="1"/>
    <col min="5" max="5" width="12.625" style="104" customWidth="1"/>
    <col min="6" max="6" width="4" style="104" customWidth="1"/>
    <col min="7" max="10" width="5.625" style="104" customWidth="1"/>
    <col min="11" max="12" width="7.875" style="104" customWidth="1"/>
    <col min="13" max="13" width="4.625" style="104" customWidth="1"/>
    <col min="14" max="14" width="5" style="104" customWidth="1"/>
    <col min="15" max="19" width="5.625" style="104" customWidth="1"/>
    <col min="20" max="20" width="2" style="104" customWidth="1"/>
    <col min="21" max="24" width="5.625" style="104" customWidth="1"/>
    <col min="25" max="16384" width="9" style="104"/>
  </cols>
  <sheetData>
    <row r="1" spans="2:21">
      <c r="B1" s="98"/>
      <c r="C1" s="98"/>
      <c r="D1" s="98"/>
      <c r="E1" s="98"/>
      <c r="F1" s="98"/>
      <c r="G1" s="98"/>
      <c r="H1" s="98"/>
      <c r="I1" s="98"/>
      <c r="J1" s="98"/>
      <c r="K1" s="98"/>
      <c r="L1" s="98"/>
      <c r="M1" s="98"/>
      <c r="N1" s="98"/>
      <c r="O1" s="98"/>
      <c r="P1" s="98"/>
      <c r="Q1" s="98"/>
      <c r="R1" s="98"/>
      <c r="S1" s="98"/>
      <c r="T1" s="98"/>
    </row>
    <row r="2" spans="2:21" ht="20.100000000000001" customHeight="1">
      <c r="B2" s="98"/>
      <c r="C2" s="152"/>
      <c r="D2" s="152"/>
      <c r="E2" s="152"/>
      <c r="F2" s="152"/>
      <c r="G2" s="152"/>
      <c r="H2" s="152"/>
      <c r="I2" s="152"/>
      <c r="J2" s="152"/>
      <c r="K2" s="152"/>
      <c r="L2" s="152"/>
      <c r="M2" s="152"/>
      <c r="N2" s="152"/>
      <c r="O2" s="152"/>
      <c r="P2" s="152"/>
      <c r="Q2" s="152"/>
      <c r="R2" s="152"/>
      <c r="S2" s="153" t="s">
        <v>28</v>
      </c>
      <c r="T2" s="143"/>
    </row>
    <row r="3" spans="2:21" ht="20.100000000000001" customHeight="1">
      <c r="B3" s="98"/>
      <c r="C3" s="152"/>
      <c r="D3" s="152"/>
      <c r="E3" s="152"/>
      <c r="F3" s="152"/>
      <c r="G3" s="152"/>
      <c r="H3" s="152"/>
      <c r="I3" s="152"/>
      <c r="J3" s="152"/>
      <c r="K3" s="152"/>
      <c r="L3" s="152"/>
      <c r="M3" s="152"/>
      <c r="N3" s="152"/>
      <c r="O3" s="152"/>
      <c r="P3" s="152"/>
      <c r="Q3" s="152"/>
      <c r="R3" s="152"/>
      <c r="S3" s="152"/>
      <c r="T3" s="98"/>
    </row>
    <row r="4" spans="2:21" ht="20.100000000000001" customHeight="1">
      <c r="B4" s="98"/>
      <c r="C4" s="152"/>
      <c r="D4" s="152"/>
      <c r="E4" s="152"/>
      <c r="F4" s="152"/>
      <c r="G4" s="152"/>
      <c r="H4" s="152"/>
      <c r="I4" s="152"/>
      <c r="J4" s="152"/>
      <c r="K4" s="152"/>
      <c r="L4" s="154"/>
      <c r="M4" s="154"/>
      <c r="N4" s="154"/>
      <c r="O4" s="154"/>
      <c r="P4" s="266">
        <v>46113</v>
      </c>
      <c r="Q4" s="266"/>
      <c r="R4" s="266"/>
      <c r="S4" s="266"/>
      <c r="T4" s="98"/>
    </row>
    <row r="5" spans="2:21" ht="20.100000000000001" customHeight="1">
      <c r="B5" s="98"/>
      <c r="C5" s="152"/>
      <c r="D5" s="152"/>
      <c r="E5" s="152"/>
      <c r="F5" s="152"/>
      <c r="G5" s="152"/>
      <c r="H5" s="152"/>
      <c r="I5" s="152"/>
      <c r="J5" s="152"/>
      <c r="K5" s="152"/>
      <c r="L5" s="152"/>
      <c r="M5" s="152"/>
      <c r="N5" s="152"/>
      <c r="O5" s="152"/>
      <c r="P5" s="152"/>
      <c r="Q5" s="152"/>
      <c r="R5" s="152"/>
      <c r="S5" s="152"/>
      <c r="T5" s="98"/>
    </row>
    <row r="6" spans="2:21" ht="20.100000000000001" customHeight="1">
      <c r="B6" s="98"/>
      <c r="C6" s="269" t="s">
        <v>240</v>
      </c>
      <c r="D6" s="269"/>
      <c r="E6" s="269"/>
      <c r="F6" s="269"/>
      <c r="G6" s="269"/>
      <c r="H6" s="269"/>
      <c r="I6" s="152"/>
      <c r="J6" s="152"/>
      <c r="K6" s="152"/>
      <c r="L6" s="152"/>
      <c r="M6" s="152"/>
      <c r="N6" s="152"/>
      <c r="O6" s="152"/>
      <c r="P6" s="152"/>
      <c r="Q6" s="152"/>
      <c r="R6" s="152"/>
      <c r="S6" s="152"/>
      <c r="T6" s="98"/>
    </row>
    <row r="7" spans="2:21" ht="20.100000000000001" customHeight="1">
      <c r="B7" s="98"/>
      <c r="C7" s="152"/>
      <c r="D7" s="152"/>
      <c r="E7" s="152"/>
      <c r="F7" s="152"/>
      <c r="G7" s="152"/>
      <c r="H7" s="152"/>
      <c r="I7" s="152"/>
      <c r="J7" s="152"/>
      <c r="K7" s="152"/>
      <c r="L7" s="152"/>
      <c r="M7" s="152"/>
      <c r="N7" s="152"/>
      <c r="O7" s="152"/>
      <c r="P7" s="152"/>
      <c r="Q7" s="152"/>
      <c r="R7" s="152"/>
      <c r="S7" s="152"/>
      <c r="T7" s="98"/>
    </row>
    <row r="8" spans="2:21" ht="20.100000000000001" customHeight="1">
      <c r="B8" s="98"/>
      <c r="C8" s="152"/>
      <c r="D8" s="152"/>
      <c r="E8" s="152"/>
      <c r="F8" s="152"/>
      <c r="G8" s="152"/>
      <c r="H8" s="100" t="s">
        <v>5</v>
      </c>
      <c r="I8" s="152"/>
      <c r="J8" s="152"/>
      <c r="K8" s="152"/>
      <c r="L8" s="152"/>
      <c r="M8" s="152"/>
      <c r="N8" s="152"/>
      <c r="O8" s="152"/>
      <c r="P8" s="152"/>
      <c r="Q8" s="152"/>
      <c r="R8" s="152"/>
      <c r="S8" s="152"/>
      <c r="T8" s="98"/>
    </row>
    <row r="9" spans="2:21" ht="20.100000000000001" customHeight="1">
      <c r="B9" s="98"/>
      <c r="C9" s="152"/>
      <c r="D9" s="152"/>
      <c r="E9" s="152"/>
      <c r="F9" s="152"/>
      <c r="G9" s="152"/>
      <c r="H9" s="202" t="s">
        <v>2</v>
      </c>
      <c r="I9" s="155"/>
      <c r="J9" s="152"/>
      <c r="K9" s="270"/>
      <c r="L9" s="270"/>
      <c r="M9" s="270"/>
      <c r="N9" s="270"/>
      <c r="O9" s="270"/>
      <c r="P9" s="270"/>
      <c r="Q9" s="270"/>
      <c r="R9" s="270"/>
      <c r="S9" s="270"/>
      <c r="T9" s="98"/>
    </row>
    <row r="10" spans="2:21" ht="20.100000000000001" customHeight="1">
      <c r="B10" s="98"/>
      <c r="C10" s="152"/>
      <c r="D10" s="152"/>
      <c r="E10" s="152"/>
      <c r="F10" s="152"/>
      <c r="G10" s="152"/>
      <c r="H10" s="202" t="s">
        <v>3</v>
      </c>
      <c r="I10" s="155"/>
      <c r="J10" s="152"/>
      <c r="K10" s="270"/>
      <c r="L10" s="270"/>
      <c r="M10" s="270"/>
      <c r="N10" s="270"/>
      <c r="O10" s="270"/>
      <c r="P10" s="270"/>
      <c r="Q10" s="270"/>
      <c r="R10" s="270"/>
      <c r="S10" s="270"/>
      <c r="T10" s="98"/>
    </row>
    <row r="11" spans="2:21" ht="20.100000000000001" customHeight="1">
      <c r="B11" s="98"/>
      <c r="C11" s="152"/>
      <c r="D11" s="152"/>
      <c r="E11" s="152"/>
      <c r="F11" s="152"/>
      <c r="G11" s="152"/>
      <c r="H11" s="202" t="s">
        <v>4</v>
      </c>
      <c r="I11" s="155"/>
      <c r="J11" s="152"/>
      <c r="K11" s="270"/>
      <c r="L11" s="270"/>
      <c r="M11" s="270"/>
      <c r="N11" s="270"/>
      <c r="O11" s="270"/>
      <c r="P11" s="270"/>
      <c r="Q11" s="270"/>
      <c r="R11" s="270"/>
      <c r="S11" s="270"/>
      <c r="T11" s="98"/>
    </row>
    <row r="12" spans="2:21" ht="20.100000000000001" customHeight="1">
      <c r="B12" s="98"/>
      <c r="C12" s="152"/>
      <c r="D12" s="152"/>
      <c r="E12" s="152"/>
      <c r="F12" s="152"/>
      <c r="G12" s="152"/>
      <c r="H12" s="202" t="s">
        <v>226</v>
      </c>
      <c r="I12" s="155"/>
      <c r="J12" s="152"/>
      <c r="K12" s="273"/>
      <c r="L12" s="273"/>
      <c r="M12" s="178" t="s">
        <v>228</v>
      </c>
      <c r="N12" s="179" t="s">
        <v>229</v>
      </c>
      <c r="O12" s="274"/>
      <c r="P12" s="274"/>
      <c r="Q12" s="178" t="s">
        <v>230</v>
      </c>
      <c r="R12" s="177"/>
      <c r="S12" s="177"/>
      <c r="T12" s="98"/>
      <c r="U12" s="191" t="str">
        <f>K12&amp;M12&amp;N12&amp;O12&amp;Q12</f>
        <v>許可第号</v>
      </c>
    </row>
    <row r="13" spans="2:21" ht="20.100000000000001" customHeight="1">
      <c r="B13" s="98"/>
      <c r="C13" s="152"/>
      <c r="D13" s="152"/>
      <c r="E13" s="152"/>
      <c r="F13" s="152"/>
      <c r="G13" s="152"/>
      <c r="H13" s="152"/>
      <c r="I13" s="152"/>
      <c r="J13" s="152"/>
      <c r="K13" s="152"/>
      <c r="L13" s="152"/>
      <c r="M13" s="152"/>
      <c r="N13" s="152"/>
      <c r="O13" s="152"/>
      <c r="P13" s="152"/>
      <c r="Q13" s="152"/>
      <c r="R13" s="152"/>
      <c r="S13" s="152"/>
      <c r="T13" s="98"/>
    </row>
    <row r="14" spans="2:21" ht="20.100000000000001" customHeight="1">
      <c r="B14" s="98"/>
      <c r="C14" s="271" t="s">
        <v>34</v>
      </c>
      <c r="D14" s="271"/>
      <c r="E14" s="271"/>
      <c r="F14" s="271"/>
      <c r="G14" s="271"/>
      <c r="H14" s="271"/>
      <c r="I14" s="271"/>
      <c r="J14" s="271"/>
      <c r="K14" s="271"/>
      <c r="L14" s="271"/>
      <c r="M14" s="271"/>
      <c r="N14" s="271"/>
      <c r="O14" s="271"/>
      <c r="P14" s="271"/>
      <c r="Q14" s="271"/>
      <c r="R14" s="271"/>
      <c r="S14" s="271"/>
      <c r="T14" s="98"/>
    </row>
    <row r="15" spans="2:21" ht="20.100000000000001" customHeight="1">
      <c r="B15" s="98"/>
      <c r="C15" s="271"/>
      <c r="D15" s="271"/>
      <c r="E15" s="271"/>
      <c r="F15" s="271"/>
      <c r="G15" s="271"/>
      <c r="H15" s="271"/>
      <c r="I15" s="271"/>
      <c r="J15" s="271"/>
      <c r="K15" s="271"/>
      <c r="L15" s="271"/>
      <c r="M15" s="271"/>
      <c r="N15" s="271"/>
      <c r="O15" s="271"/>
      <c r="P15" s="271"/>
      <c r="Q15" s="271"/>
      <c r="R15" s="271"/>
      <c r="S15" s="271"/>
      <c r="T15" s="98"/>
    </row>
    <row r="16" spans="2:21" ht="20.100000000000001" customHeight="1">
      <c r="B16" s="98"/>
      <c r="C16" s="268" t="s">
        <v>238</v>
      </c>
      <c r="D16" s="268"/>
      <c r="E16" s="268"/>
      <c r="F16" s="268"/>
      <c r="G16" s="268"/>
      <c r="H16" s="268"/>
      <c r="I16" s="268"/>
      <c r="J16" s="268"/>
      <c r="K16" s="268"/>
      <c r="L16" s="268"/>
      <c r="M16" s="268"/>
      <c r="N16" s="268"/>
      <c r="O16" s="268"/>
      <c r="P16" s="268"/>
      <c r="Q16" s="268"/>
      <c r="R16" s="268"/>
      <c r="S16" s="268"/>
      <c r="T16" s="98"/>
    </row>
    <row r="17" spans="2:20" ht="19.5" customHeight="1">
      <c r="B17" s="98"/>
      <c r="C17" s="268"/>
      <c r="D17" s="268"/>
      <c r="E17" s="268"/>
      <c r="F17" s="268"/>
      <c r="G17" s="268"/>
      <c r="H17" s="268"/>
      <c r="I17" s="268"/>
      <c r="J17" s="268"/>
      <c r="K17" s="268"/>
      <c r="L17" s="268"/>
      <c r="M17" s="268"/>
      <c r="N17" s="268"/>
      <c r="O17" s="268"/>
      <c r="P17" s="268"/>
      <c r="Q17" s="268"/>
      <c r="R17" s="268"/>
      <c r="S17" s="268"/>
      <c r="T17" s="98"/>
    </row>
    <row r="18" spans="2:20" ht="19.5" customHeight="1">
      <c r="B18" s="98"/>
      <c r="C18" s="152"/>
      <c r="D18" s="152"/>
      <c r="E18" s="152"/>
      <c r="F18" s="152"/>
      <c r="G18" s="152"/>
      <c r="H18" s="152"/>
      <c r="I18" s="152"/>
      <c r="J18" s="152"/>
      <c r="K18" s="152"/>
      <c r="L18" s="152"/>
      <c r="M18" s="152"/>
      <c r="N18" s="152"/>
      <c r="O18" s="152"/>
      <c r="P18" s="152"/>
      <c r="Q18" s="152"/>
      <c r="R18" s="152"/>
      <c r="S18" s="152"/>
      <c r="T18" s="98"/>
    </row>
    <row r="19" spans="2:20" ht="19.5" customHeight="1">
      <c r="B19" s="98"/>
      <c r="C19" s="156">
        <v>1</v>
      </c>
      <c r="D19" s="275" t="s">
        <v>242</v>
      </c>
      <c r="E19" s="275"/>
      <c r="F19" s="153" t="s">
        <v>210</v>
      </c>
      <c r="G19" s="267">
        <v>7</v>
      </c>
      <c r="H19" s="267"/>
      <c r="I19" s="267"/>
      <c r="J19" s="267"/>
      <c r="K19" s="267"/>
      <c r="L19" s="267"/>
      <c r="M19" s="267"/>
      <c r="N19" s="267"/>
      <c r="O19" s="267"/>
      <c r="P19" s="267"/>
      <c r="Q19" s="267"/>
      <c r="R19" s="267"/>
      <c r="S19" s="152"/>
      <c r="T19" s="98"/>
    </row>
    <row r="20" spans="2:20" ht="19.5" customHeight="1">
      <c r="B20" s="98"/>
      <c r="C20" s="157"/>
      <c r="D20" s="157"/>
      <c r="E20" s="157"/>
      <c r="F20" s="157"/>
      <c r="G20" s="272" t="s">
        <v>239</v>
      </c>
      <c r="H20" s="272"/>
      <c r="I20" s="272"/>
      <c r="J20" s="272"/>
      <c r="K20" s="272"/>
      <c r="L20" s="210"/>
      <c r="M20" s="211" t="s">
        <v>219</v>
      </c>
      <c r="N20" s="155"/>
      <c r="O20" s="155"/>
      <c r="P20" s="155"/>
      <c r="Q20" s="155"/>
      <c r="R20" s="152"/>
      <c r="S20" s="152"/>
      <c r="T20" s="98"/>
    </row>
    <row r="21" spans="2:20" ht="19.5" customHeight="1">
      <c r="B21" s="98"/>
      <c r="C21" s="152"/>
      <c r="D21" s="152"/>
      <c r="E21" s="152"/>
      <c r="F21" s="152"/>
      <c r="G21" s="152" t="s">
        <v>132</v>
      </c>
      <c r="H21" s="152"/>
      <c r="I21" s="152"/>
      <c r="J21" s="152"/>
      <c r="K21" s="152"/>
      <c r="L21" s="152"/>
      <c r="M21" s="152"/>
      <c r="N21" s="152"/>
      <c r="O21" s="152"/>
      <c r="P21" s="152"/>
      <c r="Q21" s="152"/>
      <c r="R21" s="152"/>
      <c r="S21" s="152"/>
      <c r="T21" s="98"/>
    </row>
    <row r="22" spans="2:20" ht="19.5" customHeight="1">
      <c r="B22" s="98"/>
      <c r="C22" s="152"/>
      <c r="D22" s="152"/>
      <c r="E22" s="152"/>
      <c r="F22" s="152"/>
      <c r="G22" s="152"/>
      <c r="H22" s="152"/>
      <c r="I22" s="152"/>
      <c r="J22" s="152"/>
      <c r="K22" s="152"/>
      <c r="L22" s="152"/>
      <c r="M22" s="152"/>
      <c r="N22" s="152"/>
      <c r="O22" s="152"/>
      <c r="P22" s="152"/>
      <c r="Q22" s="152"/>
      <c r="R22" s="152"/>
      <c r="S22" s="152"/>
      <c r="T22" s="98"/>
    </row>
    <row r="23" spans="2:20" ht="19.5" customHeight="1">
      <c r="B23" s="98"/>
      <c r="C23" s="156">
        <v>2</v>
      </c>
      <c r="D23" s="276" t="s">
        <v>211</v>
      </c>
      <c r="E23" s="276"/>
      <c r="F23" s="153" t="s">
        <v>210</v>
      </c>
      <c r="G23" s="270"/>
      <c r="H23" s="265"/>
      <c r="I23" s="265"/>
      <c r="J23" s="265"/>
      <c r="K23" s="265"/>
      <c r="L23" s="265"/>
      <c r="M23" s="265"/>
      <c r="N23" s="265"/>
      <c r="O23" s="265"/>
      <c r="P23" s="265"/>
      <c r="Q23" s="265"/>
      <c r="R23" s="152"/>
      <c r="S23" s="152"/>
      <c r="T23" s="98"/>
    </row>
    <row r="24" spans="2:20" ht="19.5" customHeight="1">
      <c r="B24" s="98"/>
      <c r="C24" s="156"/>
      <c r="D24" s="158"/>
      <c r="E24" s="159"/>
      <c r="F24" s="153"/>
      <c r="G24" s="152"/>
      <c r="H24" s="152"/>
      <c r="I24" s="152"/>
      <c r="J24" s="152"/>
      <c r="K24" s="152"/>
      <c r="L24" s="152"/>
      <c r="M24" s="152"/>
      <c r="N24" s="152"/>
      <c r="O24" s="152"/>
      <c r="P24" s="152"/>
      <c r="Q24" s="152"/>
      <c r="R24" s="152"/>
      <c r="S24" s="152"/>
      <c r="T24" s="98"/>
    </row>
    <row r="25" spans="2:20" ht="19.5" customHeight="1">
      <c r="B25" s="98"/>
      <c r="C25" s="156">
        <v>3</v>
      </c>
      <c r="D25" s="277" t="s">
        <v>214</v>
      </c>
      <c r="E25" s="276"/>
      <c r="F25" s="152"/>
      <c r="G25" s="152"/>
      <c r="H25" s="152"/>
      <c r="I25" s="152"/>
      <c r="J25" s="152"/>
      <c r="K25" s="152"/>
      <c r="L25" s="152"/>
      <c r="M25" s="152"/>
      <c r="N25" s="152"/>
      <c r="O25" s="152"/>
      <c r="P25" s="152"/>
      <c r="Q25" s="152"/>
      <c r="R25" s="152"/>
      <c r="S25" s="152"/>
      <c r="T25" s="98"/>
    </row>
    <row r="26" spans="2:20" ht="19.5" customHeight="1">
      <c r="B26" s="98"/>
      <c r="C26" s="156"/>
      <c r="D26" s="260" t="s">
        <v>212</v>
      </c>
      <c r="E26" s="261"/>
      <c r="F26" s="153" t="s">
        <v>210</v>
      </c>
      <c r="G26" s="278"/>
      <c r="H26" s="264"/>
      <c r="I26" s="264"/>
      <c r="J26" s="264"/>
      <c r="K26" s="160" t="s">
        <v>222</v>
      </c>
      <c r="L26" s="152"/>
      <c r="M26" s="270"/>
      <c r="N26" s="265"/>
      <c r="O26" s="265"/>
      <c r="P26" s="265"/>
      <c r="Q26" s="265"/>
      <c r="R26" s="265"/>
      <c r="S26" s="160" t="s">
        <v>220</v>
      </c>
      <c r="T26" s="98"/>
    </row>
    <row r="27" spans="2:20" ht="19.5" customHeight="1">
      <c r="B27" s="98"/>
      <c r="C27" s="155"/>
      <c r="D27" s="260" t="s">
        <v>213</v>
      </c>
      <c r="E27" s="261"/>
      <c r="F27" s="153" t="s">
        <v>210</v>
      </c>
      <c r="G27" s="264"/>
      <c r="H27" s="264"/>
      <c r="I27" s="264"/>
      <c r="J27" s="264"/>
      <c r="K27" s="160" t="s">
        <v>222</v>
      </c>
      <c r="L27" s="152"/>
      <c r="M27" s="265"/>
      <c r="N27" s="265"/>
      <c r="O27" s="265"/>
      <c r="P27" s="265"/>
      <c r="Q27" s="265"/>
      <c r="R27" s="265"/>
      <c r="S27" s="160" t="s">
        <v>220</v>
      </c>
      <c r="T27" s="98"/>
    </row>
    <row r="28" spans="2:20" ht="19.5" customHeight="1">
      <c r="B28" s="98"/>
      <c r="C28" s="155"/>
      <c r="D28" s="260" t="s">
        <v>221</v>
      </c>
      <c r="E28" s="261"/>
      <c r="F28" s="153" t="s">
        <v>44</v>
      </c>
      <c r="G28" s="264"/>
      <c r="H28" s="264"/>
      <c r="I28" s="264"/>
      <c r="J28" s="264"/>
      <c r="K28" s="160" t="s">
        <v>222</v>
      </c>
      <c r="L28" s="152"/>
      <c r="M28" s="265"/>
      <c r="N28" s="265"/>
      <c r="O28" s="265"/>
      <c r="P28" s="265"/>
      <c r="Q28" s="265"/>
      <c r="R28" s="265"/>
      <c r="S28" s="160" t="s">
        <v>220</v>
      </c>
      <c r="T28" s="98"/>
    </row>
    <row r="29" spans="2:20" ht="19.5" customHeight="1">
      <c r="B29" s="98"/>
      <c r="C29" s="152"/>
      <c r="D29" s="152"/>
      <c r="E29" s="152"/>
      <c r="F29" s="152"/>
      <c r="G29" s="152"/>
      <c r="H29" s="152"/>
      <c r="I29" s="152"/>
      <c r="J29" s="152"/>
      <c r="K29" s="152"/>
      <c r="L29" s="152"/>
      <c r="M29" s="152"/>
      <c r="N29" s="152"/>
      <c r="O29" s="152"/>
      <c r="P29" s="152"/>
      <c r="Q29" s="152"/>
      <c r="R29" s="152"/>
      <c r="S29" s="152"/>
      <c r="T29" s="98"/>
    </row>
    <row r="30" spans="2:20" ht="19.5" customHeight="1">
      <c r="B30" s="98"/>
      <c r="C30" s="145" t="s">
        <v>215</v>
      </c>
      <c r="D30" s="146"/>
      <c r="E30" s="146"/>
      <c r="F30" s="146"/>
      <c r="G30" s="146"/>
      <c r="H30" s="146"/>
      <c r="I30" s="146"/>
      <c r="J30" s="146"/>
      <c r="K30" s="146"/>
      <c r="L30" s="146"/>
      <c r="M30" s="146"/>
      <c r="N30" s="146"/>
      <c r="O30" s="146"/>
      <c r="P30" s="146"/>
      <c r="Q30" s="146"/>
      <c r="R30" s="146"/>
      <c r="S30" s="147"/>
      <c r="T30" s="98"/>
    </row>
    <row r="31" spans="2:20" ht="43.5" customHeight="1">
      <c r="B31" s="98"/>
      <c r="C31" s="148"/>
      <c r="D31" s="149" t="s">
        <v>216</v>
      </c>
      <c r="E31" s="262" t="s">
        <v>218</v>
      </c>
      <c r="F31" s="262"/>
      <c r="G31" s="262"/>
      <c r="H31" s="262"/>
      <c r="I31" s="262"/>
      <c r="J31" s="262"/>
      <c r="K31" s="262"/>
      <c r="L31" s="262"/>
      <c r="M31" s="262"/>
      <c r="N31" s="262"/>
      <c r="O31" s="262"/>
      <c r="P31" s="262"/>
      <c r="Q31" s="262"/>
      <c r="R31" s="262"/>
      <c r="S31" s="263"/>
      <c r="T31" s="98"/>
    </row>
    <row r="32" spans="2:20" ht="30" customHeight="1">
      <c r="B32" s="98"/>
      <c r="C32" s="148"/>
      <c r="D32" s="149" t="s">
        <v>216</v>
      </c>
      <c r="E32" s="262" t="s">
        <v>217</v>
      </c>
      <c r="F32" s="262"/>
      <c r="G32" s="262"/>
      <c r="H32" s="262"/>
      <c r="I32" s="262"/>
      <c r="J32" s="262"/>
      <c r="K32" s="262"/>
      <c r="L32" s="262"/>
      <c r="M32" s="262"/>
      <c r="N32" s="262"/>
      <c r="O32" s="262"/>
      <c r="P32" s="262"/>
      <c r="Q32" s="262"/>
      <c r="R32" s="262"/>
      <c r="S32" s="263"/>
      <c r="T32" s="98"/>
    </row>
    <row r="33" spans="2:20" ht="31.5" customHeight="1">
      <c r="B33" s="98"/>
      <c r="C33" s="148"/>
      <c r="D33" s="149" t="s">
        <v>216</v>
      </c>
      <c r="E33" s="262" t="s">
        <v>223</v>
      </c>
      <c r="F33" s="262"/>
      <c r="G33" s="262"/>
      <c r="H33" s="262"/>
      <c r="I33" s="262"/>
      <c r="J33" s="262"/>
      <c r="K33" s="262"/>
      <c r="L33" s="262"/>
      <c r="M33" s="262"/>
      <c r="N33" s="262"/>
      <c r="O33" s="262"/>
      <c r="P33" s="262"/>
      <c r="Q33" s="262"/>
      <c r="R33" s="262"/>
      <c r="S33" s="263"/>
      <c r="T33" s="98"/>
    </row>
    <row r="34" spans="2:20" ht="45.75" customHeight="1">
      <c r="B34" s="98"/>
      <c r="C34" s="150"/>
      <c r="D34" s="151" t="s">
        <v>216</v>
      </c>
      <c r="E34" s="258" t="s">
        <v>224</v>
      </c>
      <c r="F34" s="258"/>
      <c r="G34" s="258"/>
      <c r="H34" s="258"/>
      <c r="I34" s="258"/>
      <c r="J34" s="258"/>
      <c r="K34" s="258"/>
      <c r="L34" s="258"/>
      <c r="M34" s="258"/>
      <c r="N34" s="258"/>
      <c r="O34" s="258"/>
      <c r="P34" s="258"/>
      <c r="Q34" s="258"/>
      <c r="R34" s="258"/>
      <c r="S34" s="259"/>
      <c r="T34" s="98"/>
    </row>
    <row r="35" spans="2:20" ht="19.5" customHeight="1">
      <c r="E35" s="192"/>
      <c r="F35" s="192"/>
      <c r="G35" s="192"/>
      <c r="H35" s="192"/>
      <c r="I35" s="192"/>
      <c r="J35" s="192"/>
      <c r="K35" s="192"/>
      <c r="L35" s="192"/>
      <c r="M35" s="192"/>
      <c r="N35" s="192"/>
      <c r="O35" s="192"/>
      <c r="P35" s="192"/>
      <c r="Q35" s="192"/>
      <c r="R35" s="192"/>
      <c r="S35" s="192"/>
    </row>
    <row r="36" spans="2:20" ht="19.5" customHeight="1"/>
    <row r="37" spans="2:20" ht="19.5" customHeight="1"/>
    <row r="38" spans="2:20" ht="19.5" customHeight="1"/>
    <row r="39" spans="2:20" ht="19.5" customHeight="1"/>
    <row r="40" spans="2:20" ht="19.5" customHeight="1"/>
    <row r="41" spans="2:20" ht="19.5" customHeight="1"/>
    <row r="42" spans="2:20" ht="19.5" customHeight="1"/>
    <row r="43" spans="2:20" ht="19.5" customHeight="1"/>
    <row r="44" spans="2:20" ht="19.5" customHeight="1"/>
    <row r="45" spans="2:20" ht="19.5" customHeight="1"/>
    <row r="46" spans="2:20" ht="19.5" customHeight="1"/>
    <row r="47" spans="2:20" ht="19.5" customHeight="1"/>
    <row r="48" spans="2:20"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sheetData>
  <sheetProtection sheet="1" objects="1" scenarios="1"/>
  <mergeCells count="28">
    <mergeCell ref="D26:E26"/>
    <mergeCell ref="D25:E25"/>
    <mergeCell ref="G23:Q23"/>
    <mergeCell ref="G26:J26"/>
    <mergeCell ref="M26:R26"/>
    <mergeCell ref="G20:K20"/>
    <mergeCell ref="K12:L12"/>
    <mergeCell ref="O12:P12"/>
    <mergeCell ref="D19:E19"/>
    <mergeCell ref="D23:E23"/>
    <mergeCell ref="P4:S4"/>
    <mergeCell ref="G19:R19"/>
    <mergeCell ref="C16:S17"/>
    <mergeCell ref="C6:H6"/>
    <mergeCell ref="K9:S9"/>
    <mergeCell ref="K10:S10"/>
    <mergeCell ref="K11:S11"/>
    <mergeCell ref="C14:S15"/>
    <mergeCell ref="E34:S34"/>
    <mergeCell ref="D27:E27"/>
    <mergeCell ref="E32:S32"/>
    <mergeCell ref="E33:S33"/>
    <mergeCell ref="E31:S31"/>
    <mergeCell ref="G27:J27"/>
    <mergeCell ref="D28:E28"/>
    <mergeCell ref="G28:J28"/>
    <mergeCell ref="M27:R27"/>
    <mergeCell ref="M28:R28"/>
  </mergeCells>
  <phoneticPr fontId="2"/>
  <dataValidations disablePrompts="1" count="3">
    <dataValidation type="whole" operator="greaterThanOrEqual" allowBlank="1" showInputMessage="1" showErrorMessage="1" sqref="G19" xr:uid="{FD412D80-CED5-4F61-A199-A8241198F65D}">
      <formula1>0</formula1>
    </dataValidation>
    <dataValidation type="custom" allowBlank="1" showInputMessage="1" showErrorMessage="1" promptTitle="半角英数のみ有効" prompt="　" sqref="G26:G28" xr:uid="{F418D017-DFE5-4B92-ABE4-81968B064045}">
      <formula1>LEN(G26)=LENB(G26)</formula1>
    </dataValidation>
    <dataValidation type="textLength" allowBlank="1" showInputMessage="1" showErrorMessage="1" sqref="O12:P12" xr:uid="{E2859FC7-F142-43E0-90C4-B9350B2845E1}">
      <formula1>1</formula1>
      <formula2>999999</formula2>
    </dataValidation>
  </dataValidations>
  <printOptions horizontalCentered="1"/>
  <pageMargins left="0.47244094488188981" right="0.31496062992125984" top="0.55118110236220474" bottom="0.55118110236220474" header="0.31496062992125984" footer="0.31496062992125984"/>
  <pageSetup paperSize="9" scale="98" orientation="portrait" blackAndWhite="1"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46E6905-6549-4433-B9B5-AD81EFBA6C67}">
          <x14:formula1>
            <xm:f>リスト!$B$4:$B$5</xm:f>
          </x14:formula1>
          <xm:sqref>K12:L12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102"/>
  <sheetViews>
    <sheetView showGridLines="0" showZeros="0" view="pageBreakPreview" zoomScaleNormal="100" zoomScaleSheetLayoutView="100" workbookViewId="0">
      <pane xSplit="2" ySplit="12" topLeftCell="C25" activePane="bottomRight" state="frozen"/>
      <selection activeCell="N10" sqref="N10"/>
      <selection pane="topRight" activeCell="N10" sqref="N10"/>
      <selection pane="bottomLeft" activeCell="N10" sqref="N10"/>
      <selection pane="bottomRight" activeCell="N24" sqref="N24"/>
    </sheetView>
  </sheetViews>
  <sheetFormatPr defaultColWidth="9" defaultRowHeight="13.5"/>
  <cols>
    <col min="1" max="1" width="2.375" style="104" customWidth="1"/>
    <col min="2" max="2" width="1.75" style="104" customWidth="1"/>
    <col min="3" max="3" width="3.25" style="104" customWidth="1"/>
    <col min="4" max="4" width="6.25" style="104" customWidth="1"/>
    <col min="5" max="5" width="10.125" style="104" customWidth="1"/>
    <col min="6" max="6" width="3.625" style="104" customWidth="1"/>
    <col min="7" max="8" width="2" style="104" customWidth="1"/>
    <col min="9" max="9" width="3.625" style="104" customWidth="1"/>
    <col min="10" max="10" width="2.25" style="104" customWidth="1"/>
    <col min="11" max="11" width="24.875" style="104" customWidth="1"/>
    <col min="12" max="12" width="17.375" style="104" customWidth="1"/>
    <col min="13" max="13" width="14.75" style="104" customWidth="1"/>
    <col min="14" max="15" width="12" style="104" customWidth="1"/>
    <col min="16" max="16" width="5.125" style="132" customWidth="1"/>
    <col min="17" max="19" width="8.125" style="104" customWidth="1"/>
    <col min="20" max="20" width="3" style="104" customWidth="1"/>
    <col min="21" max="21" width="9.375" style="103" hidden="1" customWidth="1"/>
    <col min="22" max="22" width="9" style="103"/>
    <col min="23" max="16384" width="9" style="104"/>
  </cols>
  <sheetData>
    <row r="2" spans="2:22">
      <c r="B2" s="98"/>
      <c r="C2" s="98"/>
      <c r="D2" s="98"/>
      <c r="E2" s="98"/>
      <c r="F2" s="98"/>
      <c r="G2" s="98"/>
      <c r="H2" s="98"/>
      <c r="I2" s="98"/>
      <c r="J2" s="98"/>
      <c r="K2" s="98"/>
      <c r="L2" s="98"/>
      <c r="M2" s="98"/>
      <c r="N2" s="98"/>
      <c r="O2" s="98"/>
      <c r="P2" s="102"/>
      <c r="Q2" s="98"/>
      <c r="R2" s="98"/>
      <c r="S2" s="98"/>
      <c r="T2" s="98"/>
    </row>
    <row r="3" spans="2:22" ht="15.2" customHeight="1">
      <c r="B3" s="98"/>
      <c r="C3" s="98"/>
      <c r="D3" s="98"/>
      <c r="E3" s="98"/>
      <c r="F3" s="98"/>
      <c r="G3" s="98"/>
      <c r="H3" s="98"/>
      <c r="I3" s="98"/>
      <c r="J3" s="98"/>
      <c r="K3" s="98"/>
      <c r="L3" s="98"/>
      <c r="M3" s="98"/>
      <c r="N3" s="98"/>
      <c r="O3" s="98"/>
      <c r="P3" s="102"/>
      <c r="Q3" s="105"/>
      <c r="R3" s="105"/>
      <c r="S3" s="105" t="s">
        <v>33</v>
      </c>
      <c r="T3" s="98"/>
    </row>
    <row r="4" spans="2:22" ht="15.2" customHeight="1">
      <c r="B4" s="98"/>
      <c r="C4" s="346">
        <f>'イ（様式１）優良建設業者申請書'!G19</f>
        <v>7</v>
      </c>
      <c r="D4" s="346"/>
      <c r="E4" s="346"/>
      <c r="F4" s="346"/>
      <c r="G4" s="346"/>
      <c r="H4" s="346"/>
      <c r="I4" s="346"/>
      <c r="J4" s="346"/>
      <c r="K4" s="346"/>
      <c r="L4" s="346"/>
      <c r="M4" s="346"/>
      <c r="N4" s="346"/>
      <c r="O4" s="346"/>
      <c r="P4" s="346"/>
      <c r="Q4" s="346"/>
      <c r="R4" s="346"/>
      <c r="S4" s="346"/>
      <c r="T4" s="98"/>
    </row>
    <row r="5" spans="2:22" ht="15.2" customHeight="1">
      <c r="B5" s="98"/>
      <c r="C5" s="98"/>
      <c r="D5" s="98"/>
      <c r="E5" s="98"/>
      <c r="F5" s="98"/>
      <c r="G5" s="98"/>
      <c r="H5" s="98"/>
      <c r="I5" s="98"/>
      <c r="J5" s="98"/>
      <c r="K5" s="98"/>
      <c r="L5" s="98"/>
      <c r="M5" s="98"/>
      <c r="N5" s="98"/>
      <c r="O5" s="98"/>
      <c r="P5" s="102"/>
      <c r="Q5" s="98"/>
      <c r="R5" s="98"/>
      <c r="S5" s="98"/>
      <c r="T5" s="98"/>
    </row>
    <row r="6" spans="2:22" ht="15.2" customHeight="1">
      <c r="B6" s="98"/>
      <c r="C6" s="106" t="s">
        <v>1</v>
      </c>
      <c r="D6" s="107"/>
      <c r="E6" s="98"/>
      <c r="F6" s="98"/>
      <c r="G6" s="98"/>
      <c r="H6" s="98"/>
      <c r="I6" s="98"/>
      <c r="J6" s="98"/>
      <c r="K6" s="98"/>
      <c r="L6" s="98"/>
      <c r="M6" s="98"/>
      <c r="N6" s="98"/>
      <c r="O6" s="105"/>
      <c r="P6" s="102"/>
      <c r="Q6" s="98"/>
      <c r="R6" s="98"/>
      <c r="S6" s="98"/>
      <c r="T6" s="98"/>
    </row>
    <row r="7" spans="2:22" ht="15.2" customHeight="1">
      <c r="B7" s="98"/>
      <c r="C7" s="108"/>
      <c r="D7" s="357" t="s">
        <v>3</v>
      </c>
      <c r="E7" s="357"/>
      <c r="F7" s="102" t="s">
        <v>44</v>
      </c>
      <c r="G7" s="193">
        <f>'イ（様式１）優良建設業者申請書'!K10</f>
        <v>0</v>
      </c>
      <c r="H7" s="194"/>
      <c r="I7" s="195"/>
      <c r="J7" s="195"/>
      <c r="K7" s="193"/>
      <c r="L7" s="108"/>
      <c r="M7" s="108"/>
      <c r="N7" s="108"/>
      <c r="O7" s="108"/>
      <c r="P7" s="109"/>
      <c r="Q7" s="108"/>
      <c r="R7" s="108"/>
      <c r="S7" s="108"/>
      <c r="T7" s="98"/>
    </row>
    <row r="8" spans="2:22" ht="15.2" customHeight="1">
      <c r="B8" s="98"/>
      <c r="C8" s="108"/>
      <c r="D8" s="358" t="s">
        <v>226</v>
      </c>
      <c r="E8" s="358"/>
      <c r="F8" s="102" t="s">
        <v>44</v>
      </c>
      <c r="G8" s="196" t="str">
        <f>IF('イ（様式１）優良建設業者申請書'!K12=0,"",'イ（様式１）優良建設業者申請書'!U12)</f>
        <v/>
      </c>
      <c r="H8" s="194"/>
      <c r="I8" s="195"/>
      <c r="J8" s="195"/>
      <c r="K8" s="193"/>
      <c r="L8" s="108"/>
      <c r="M8" s="108"/>
      <c r="N8" s="108"/>
      <c r="O8" s="108"/>
      <c r="P8" s="109"/>
      <c r="Q8" s="108"/>
      <c r="R8" s="108"/>
      <c r="S8" s="108"/>
      <c r="T8" s="98"/>
    </row>
    <row r="9" spans="2:22" ht="15.2" customHeight="1" thickBot="1">
      <c r="B9" s="98"/>
      <c r="C9" s="98"/>
      <c r="D9" s="98"/>
      <c r="E9" s="98"/>
      <c r="F9" s="98"/>
      <c r="G9" s="98"/>
      <c r="H9" s="98"/>
      <c r="I9" s="98"/>
      <c r="J9" s="98"/>
      <c r="K9" s="98"/>
      <c r="L9" s="98"/>
      <c r="M9" s="98"/>
      <c r="N9" s="98"/>
      <c r="O9" s="98"/>
      <c r="P9" s="102"/>
      <c r="Q9" s="98"/>
      <c r="R9" s="98"/>
      <c r="S9" s="98"/>
      <c r="T9" s="98"/>
    </row>
    <row r="10" spans="2:22" ht="15" customHeight="1">
      <c r="B10" s="98"/>
      <c r="C10" s="351" t="s">
        <v>0</v>
      </c>
      <c r="D10" s="318"/>
      <c r="E10" s="335" t="s">
        <v>36</v>
      </c>
      <c r="F10" s="316" t="s">
        <v>40</v>
      </c>
      <c r="G10" s="317"/>
      <c r="H10" s="317"/>
      <c r="I10" s="318"/>
      <c r="J10" s="312" t="s">
        <v>7</v>
      </c>
      <c r="K10" s="335"/>
      <c r="L10" s="312" t="s">
        <v>13</v>
      </c>
      <c r="M10" s="110" t="s">
        <v>35</v>
      </c>
      <c r="N10" s="312" t="s">
        <v>89</v>
      </c>
      <c r="O10" s="312" t="s">
        <v>115</v>
      </c>
      <c r="P10" s="312" t="s">
        <v>118</v>
      </c>
      <c r="Q10" s="354" t="s">
        <v>9</v>
      </c>
      <c r="R10" s="359" t="s">
        <v>124</v>
      </c>
      <c r="S10" s="354" t="s">
        <v>119</v>
      </c>
      <c r="T10" s="98"/>
    </row>
    <row r="11" spans="2:22" ht="15.2" customHeight="1">
      <c r="B11" s="98"/>
      <c r="C11" s="352"/>
      <c r="D11" s="321"/>
      <c r="E11" s="336"/>
      <c r="F11" s="319"/>
      <c r="G11" s="320"/>
      <c r="H11" s="320"/>
      <c r="I11" s="321"/>
      <c r="J11" s="313"/>
      <c r="K11" s="336"/>
      <c r="L11" s="313"/>
      <c r="M11" s="111" t="s">
        <v>14</v>
      </c>
      <c r="N11" s="313"/>
      <c r="O11" s="313"/>
      <c r="P11" s="313"/>
      <c r="Q11" s="355"/>
      <c r="R11" s="360"/>
      <c r="S11" s="355"/>
      <c r="T11" s="98"/>
    </row>
    <row r="12" spans="2:22" ht="24" customHeight="1" thickBot="1">
      <c r="B12" s="98"/>
      <c r="C12" s="353"/>
      <c r="D12" s="324"/>
      <c r="E12" s="337"/>
      <c r="F12" s="322"/>
      <c r="G12" s="323"/>
      <c r="H12" s="323"/>
      <c r="I12" s="324"/>
      <c r="J12" s="337"/>
      <c r="K12" s="337"/>
      <c r="L12" s="314"/>
      <c r="M12" s="112" t="s">
        <v>201</v>
      </c>
      <c r="N12" s="314"/>
      <c r="O12" s="314"/>
      <c r="P12" s="314"/>
      <c r="Q12" s="356"/>
      <c r="R12" s="361"/>
      <c r="S12" s="356"/>
      <c r="T12" s="98"/>
      <c r="U12" s="113"/>
    </row>
    <row r="13" spans="2:22" ht="15.2" customHeight="1" thickTop="1">
      <c r="B13" s="98"/>
      <c r="C13" s="347"/>
      <c r="D13" s="348"/>
      <c r="E13" s="315"/>
      <c r="F13" s="133" t="s">
        <v>197</v>
      </c>
      <c r="G13" s="326"/>
      <c r="H13" s="326"/>
      <c r="I13" s="134" t="s">
        <v>198</v>
      </c>
      <c r="J13" s="334"/>
      <c r="K13" s="334"/>
      <c r="L13" s="334"/>
      <c r="M13" s="114"/>
      <c r="N13" s="115"/>
      <c r="O13" s="315"/>
      <c r="P13" s="315"/>
      <c r="Q13" s="333"/>
      <c r="R13" s="330"/>
      <c r="S13" s="327">
        <f>Q13+R13</f>
        <v>0</v>
      </c>
      <c r="T13" s="98"/>
    </row>
    <row r="14" spans="2:22" ht="15.2" customHeight="1">
      <c r="B14" s="98"/>
      <c r="C14" s="340"/>
      <c r="D14" s="341"/>
      <c r="E14" s="300"/>
      <c r="F14" s="310"/>
      <c r="G14" s="297"/>
      <c r="H14" s="297"/>
      <c r="I14" s="311"/>
      <c r="J14" s="303"/>
      <c r="K14" s="303"/>
      <c r="L14" s="303"/>
      <c r="M14" s="116"/>
      <c r="N14" s="117"/>
      <c r="O14" s="300"/>
      <c r="P14" s="300"/>
      <c r="Q14" s="308"/>
      <c r="R14" s="331"/>
      <c r="S14" s="328"/>
      <c r="T14" s="98"/>
      <c r="U14" s="118">
        <f>DATE((118+C4),4,1)</f>
        <v>45748</v>
      </c>
      <c r="V14" s="118"/>
    </row>
    <row r="15" spans="2:22" ht="15.2" customHeight="1" thickBot="1">
      <c r="B15" s="98"/>
      <c r="C15" s="349"/>
      <c r="D15" s="350"/>
      <c r="E15" s="301"/>
      <c r="F15" s="135" t="s">
        <v>199</v>
      </c>
      <c r="G15" s="325"/>
      <c r="H15" s="325"/>
      <c r="I15" s="136" t="s">
        <v>200</v>
      </c>
      <c r="J15" s="303"/>
      <c r="K15" s="303"/>
      <c r="L15" s="304"/>
      <c r="M15" s="119"/>
      <c r="N15" s="120"/>
      <c r="O15" s="301"/>
      <c r="P15" s="301"/>
      <c r="Q15" s="309"/>
      <c r="R15" s="332"/>
      <c r="S15" s="329"/>
      <c r="T15" s="98"/>
      <c r="U15" s="118">
        <f>DATE((119+C4),3,31)</f>
        <v>46112</v>
      </c>
    </row>
    <row r="16" spans="2:22" ht="15.2" customHeight="1">
      <c r="B16" s="98"/>
      <c r="C16" s="338"/>
      <c r="D16" s="339"/>
      <c r="E16" s="299"/>
      <c r="F16" s="137" t="s">
        <v>197</v>
      </c>
      <c r="G16" s="298"/>
      <c r="H16" s="298"/>
      <c r="I16" s="138" t="s">
        <v>198</v>
      </c>
      <c r="J16" s="302"/>
      <c r="K16" s="302"/>
      <c r="L16" s="302"/>
      <c r="M16" s="121"/>
      <c r="N16" s="122"/>
      <c r="O16" s="299"/>
      <c r="P16" s="299"/>
      <c r="Q16" s="307"/>
      <c r="R16" s="294"/>
      <c r="S16" s="327">
        <f>Q16+R16</f>
        <v>0</v>
      </c>
      <c r="T16" s="98"/>
      <c r="U16" s="118">
        <f>DATE((119+C4),4,30)</f>
        <v>46142</v>
      </c>
    </row>
    <row r="17" spans="2:20" ht="15.2" customHeight="1">
      <c r="B17" s="98"/>
      <c r="C17" s="340"/>
      <c r="D17" s="341"/>
      <c r="E17" s="300"/>
      <c r="F17" s="310"/>
      <c r="G17" s="297"/>
      <c r="H17" s="297"/>
      <c r="I17" s="311"/>
      <c r="J17" s="303"/>
      <c r="K17" s="303"/>
      <c r="L17" s="303"/>
      <c r="M17" s="116"/>
      <c r="N17" s="117"/>
      <c r="O17" s="300"/>
      <c r="P17" s="300"/>
      <c r="Q17" s="308"/>
      <c r="R17" s="295"/>
      <c r="S17" s="328"/>
      <c r="T17" s="98"/>
    </row>
    <row r="18" spans="2:20" ht="15.2" customHeight="1" thickBot="1">
      <c r="B18" s="98"/>
      <c r="C18" s="342"/>
      <c r="D18" s="343"/>
      <c r="E18" s="301"/>
      <c r="F18" s="135" t="s">
        <v>199</v>
      </c>
      <c r="G18" s="297"/>
      <c r="H18" s="297"/>
      <c r="I18" s="136" t="s">
        <v>200</v>
      </c>
      <c r="J18" s="304"/>
      <c r="K18" s="304"/>
      <c r="L18" s="304"/>
      <c r="M18" s="123"/>
      <c r="N18" s="124"/>
      <c r="O18" s="301"/>
      <c r="P18" s="301"/>
      <c r="Q18" s="309"/>
      <c r="R18" s="296"/>
      <c r="S18" s="329"/>
      <c r="T18" s="98"/>
    </row>
    <row r="19" spans="2:20" ht="15.2" customHeight="1">
      <c r="B19" s="98"/>
      <c r="C19" s="338"/>
      <c r="D19" s="339"/>
      <c r="E19" s="299"/>
      <c r="F19" s="137" t="s">
        <v>197</v>
      </c>
      <c r="G19" s="298"/>
      <c r="H19" s="298"/>
      <c r="I19" s="138" t="s">
        <v>198</v>
      </c>
      <c r="J19" s="302"/>
      <c r="K19" s="302"/>
      <c r="L19" s="302"/>
      <c r="M19" s="121"/>
      <c r="N19" s="122"/>
      <c r="O19" s="299"/>
      <c r="P19" s="299"/>
      <c r="Q19" s="307"/>
      <c r="R19" s="294"/>
      <c r="S19" s="327">
        <f t="shared" ref="S19" si="0">Q19+R19</f>
        <v>0</v>
      </c>
      <c r="T19" s="98"/>
    </row>
    <row r="20" spans="2:20" ht="15.2" customHeight="1">
      <c r="B20" s="98"/>
      <c r="C20" s="340"/>
      <c r="D20" s="341"/>
      <c r="E20" s="300"/>
      <c r="F20" s="310"/>
      <c r="G20" s="297"/>
      <c r="H20" s="297"/>
      <c r="I20" s="311"/>
      <c r="J20" s="303"/>
      <c r="K20" s="303"/>
      <c r="L20" s="303"/>
      <c r="M20" s="116"/>
      <c r="N20" s="117"/>
      <c r="O20" s="300"/>
      <c r="P20" s="300"/>
      <c r="Q20" s="308"/>
      <c r="R20" s="295"/>
      <c r="S20" s="328"/>
      <c r="T20" s="98"/>
    </row>
    <row r="21" spans="2:20" ht="15.2" customHeight="1" thickBot="1">
      <c r="B21" s="98"/>
      <c r="C21" s="342"/>
      <c r="D21" s="343"/>
      <c r="E21" s="301"/>
      <c r="F21" s="135" t="s">
        <v>199</v>
      </c>
      <c r="G21" s="297"/>
      <c r="H21" s="297"/>
      <c r="I21" s="136" t="s">
        <v>200</v>
      </c>
      <c r="J21" s="304"/>
      <c r="K21" s="304"/>
      <c r="L21" s="304"/>
      <c r="M21" s="123"/>
      <c r="N21" s="124"/>
      <c r="O21" s="301"/>
      <c r="P21" s="301"/>
      <c r="Q21" s="309"/>
      <c r="R21" s="296"/>
      <c r="S21" s="329"/>
      <c r="T21" s="98"/>
    </row>
    <row r="22" spans="2:20" ht="15.2" customHeight="1">
      <c r="B22" s="98"/>
      <c r="C22" s="338"/>
      <c r="D22" s="339"/>
      <c r="E22" s="299"/>
      <c r="F22" s="137" t="s">
        <v>197</v>
      </c>
      <c r="G22" s="298"/>
      <c r="H22" s="298"/>
      <c r="I22" s="138" t="s">
        <v>198</v>
      </c>
      <c r="J22" s="302"/>
      <c r="K22" s="302"/>
      <c r="L22" s="302"/>
      <c r="M22" s="121"/>
      <c r="N22" s="122"/>
      <c r="O22" s="299"/>
      <c r="P22" s="299"/>
      <c r="Q22" s="307"/>
      <c r="R22" s="294"/>
      <c r="S22" s="327">
        <f t="shared" ref="S22" si="1">Q22+R22</f>
        <v>0</v>
      </c>
      <c r="T22" s="98"/>
    </row>
    <row r="23" spans="2:20" ht="15.2" customHeight="1">
      <c r="B23" s="98"/>
      <c r="C23" s="340"/>
      <c r="D23" s="341"/>
      <c r="E23" s="300"/>
      <c r="F23" s="310"/>
      <c r="G23" s="297"/>
      <c r="H23" s="297"/>
      <c r="I23" s="311"/>
      <c r="J23" s="303"/>
      <c r="K23" s="303"/>
      <c r="L23" s="303"/>
      <c r="M23" s="116"/>
      <c r="N23" s="117"/>
      <c r="O23" s="300"/>
      <c r="P23" s="300"/>
      <c r="Q23" s="308"/>
      <c r="R23" s="295"/>
      <c r="S23" s="328"/>
      <c r="T23" s="98"/>
    </row>
    <row r="24" spans="2:20" ht="15.2" customHeight="1" thickBot="1">
      <c r="B24" s="98"/>
      <c r="C24" s="342"/>
      <c r="D24" s="343"/>
      <c r="E24" s="301"/>
      <c r="F24" s="135" t="s">
        <v>199</v>
      </c>
      <c r="G24" s="297"/>
      <c r="H24" s="297"/>
      <c r="I24" s="136" t="s">
        <v>200</v>
      </c>
      <c r="J24" s="304"/>
      <c r="K24" s="304"/>
      <c r="L24" s="304"/>
      <c r="M24" s="123"/>
      <c r="N24" s="124"/>
      <c r="O24" s="301"/>
      <c r="P24" s="301"/>
      <c r="Q24" s="309"/>
      <c r="R24" s="296"/>
      <c r="S24" s="329"/>
      <c r="T24" s="98"/>
    </row>
    <row r="25" spans="2:20" ht="15.2" customHeight="1">
      <c r="B25" s="98"/>
      <c r="C25" s="338"/>
      <c r="D25" s="339"/>
      <c r="E25" s="299"/>
      <c r="F25" s="137" t="s">
        <v>197</v>
      </c>
      <c r="G25" s="298"/>
      <c r="H25" s="298"/>
      <c r="I25" s="138" t="s">
        <v>198</v>
      </c>
      <c r="J25" s="302"/>
      <c r="K25" s="302"/>
      <c r="L25" s="302"/>
      <c r="M25" s="121"/>
      <c r="N25" s="122"/>
      <c r="O25" s="299"/>
      <c r="P25" s="299"/>
      <c r="Q25" s="307"/>
      <c r="R25" s="294"/>
      <c r="S25" s="327">
        <f t="shared" ref="S25" si="2">Q25+R25</f>
        <v>0</v>
      </c>
      <c r="T25" s="98"/>
    </row>
    <row r="26" spans="2:20" ht="15.2" customHeight="1">
      <c r="B26" s="98"/>
      <c r="C26" s="340"/>
      <c r="D26" s="341"/>
      <c r="E26" s="300"/>
      <c r="F26" s="310"/>
      <c r="G26" s="297"/>
      <c r="H26" s="297"/>
      <c r="I26" s="311"/>
      <c r="J26" s="303"/>
      <c r="K26" s="303"/>
      <c r="L26" s="303"/>
      <c r="M26" s="116"/>
      <c r="N26" s="117"/>
      <c r="O26" s="300"/>
      <c r="P26" s="300"/>
      <c r="Q26" s="308"/>
      <c r="R26" s="295"/>
      <c r="S26" s="328"/>
      <c r="T26" s="98"/>
    </row>
    <row r="27" spans="2:20" ht="15.2" customHeight="1" thickBot="1">
      <c r="B27" s="98"/>
      <c r="C27" s="342"/>
      <c r="D27" s="343"/>
      <c r="E27" s="301"/>
      <c r="F27" s="135" t="s">
        <v>199</v>
      </c>
      <c r="G27" s="297"/>
      <c r="H27" s="297"/>
      <c r="I27" s="136" t="s">
        <v>200</v>
      </c>
      <c r="J27" s="304"/>
      <c r="K27" s="304"/>
      <c r="L27" s="304"/>
      <c r="M27" s="123"/>
      <c r="N27" s="124"/>
      <c r="O27" s="301"/>
      <c r="P27" s="301"/>
      <c r="Q27" s="309"/>
      <c r="R27" s="296"/>
      <c r="S27" s="329"/>
      <c r="T27" s="98"/>
    </row>
    <row r="28" spans="2:20" ht="15.2" customHeight="1">
      <c r="B28" s="98"/>
      <c r="C28" s="338"/>
      <c r="D28" s="339"/>
      <c r="E28" s="299"/>
      <c r="F28" s="137" t="s">
        <v>197</v>
      </c>
      <c r="G28" s="298"/>
      <c r="H28" s="298"/>
      <c r="I28" s="138" t="s">
        <v>198</v>
      </c>
      <c r="J28" s="302"/>
      <c r="K28" s="302"/>
      <c r="L28" s="302"/>
      <c r="M28" s="121"/>
      <c r="N28" s="122"/>
      <c r="O28" s="299"/>
      <c r="P28" s="299"/>
      <c r="Q28" s="307"/>
      <c r="R28" s="294"/>
      <c r="S28" s="327">
        <f t="shared" ref="S28" si="3">Q28+R28</f>
        <v>0</v>
      </c>
      <c r="T28" s="98"/>
    </row>
    <row r="29" spans="2:20" ht="15.2" customHeight="1">
      <c r="B29" s="98"/>
      <c r="C29" s="340"/>
      <c r="D29" s="341"/>
      <c r="E29" s="300"/>
      <c r="F29" s="310"/>
      <c r="G29" s="297"/>
      <c r="H29" s="297"/>
      <c r="I29" s="311"/>
      <c r="J29" s="303"/>
      <c r="K29" s="303"/>
      <c r="L29" s="303"/>
      <c r="M29" s="116"/>
      <c r="N29" s="117"/>
      <c r="O29" s="300"/>
      <c r="P29" s="300"/>
      <c r="Q29" s="308"/>
      <c r="R29" s="295"/>
      <c r="S29" s="328"/>
      <c r="T29" s="98"/>
    </row>
    <row r="30" spans="2:20" ht="15.2" customHeight="1" thickBot="1">
      <c r="B30" s="98"/>
      <c r="C30" s="342"/>
      <c r="D30" s="343"/>
      <c r="E30" s="301"/>
      <c r="F30" s="135" t="s">
        <v>199</v>
      </c>
      <c r="G30" s="297"/>
      <c r="H30" s="297"/>
      <c r="I30" s="136" t="s">
        <v>200</v>
      </c>
      <c r="J30" s="304"/>
      <c r="K30" s="304"/>
      <c r="L30" s="304"/>
      <c r="M30" s="123"/>
      <c r="N30" s="124"/>
      <c r="O30" s="301"/>
      <c r="P30" s="301"/>
      <c r="Q30" s="309"/>
      <c r="R30" s="296"/>
      <c r="S30" s="329"/>
      <c r="T30" s="98"/>
    </row>
    <row r="31" spans="2:20" ht="15.2" customHeight="1">
      <c r="B31" s="98"/>
      <c r="C31" s="338"/>
      <c r="D31" s="339"/>
      <c r="E31" s="299"/>
      <c r="F31" s="137" t="s">
        <v>197</v>
      </c>
      <c r="G31" s="298"/>
      <c r="H31" s="298"/>
      <c r="I31" s="138" t="s">
        <v>198</v>
      </c>
      <c r="J31" s="302"/>
      <c r="K31" s="302"/>
      <c r="L31" s="302"/>
      <c r="M31" s="121"/>
      <c r="N31" s="122"/>
      <c r="O31" s="299"/>
      <c r="P31" s="299"/>
      <c r="Q31" s="307"/>
      <c r="R31" s="294"/>
      <c r="S31" s="327">
        <f t="shared" ref="S31" si="4">Q31+R31</f>
        <v>0</v>
      </c>
      <c r="T31" s="98"/>
    </row>
    <row r="32" spans="2:20" ht="15.2" customHeight="1">
      <c r="B32" s="98"/>
      <c r="C32" s="340"/>
      <c r="D32" s="341"/>
      <c r="E32" s="300"/>
      <c r="F32" s="310"/>
      <c r="G32" s="297"/>
      <c r="H32" s="297"/>
      <c r="I32" s="311"/>
      <c r="J32" s="303"/>
      <c r="K32" s="303"/>
      <c r="L32" s="303"/>
      <c r="M32" s="116"/>
      <c r="N32" s="117"/>
      <c r="O32" s="300"/>
      <c r="P32" s="300"/>
      <c r="Q32" s="308"/>
      <c r="R32" s="295"/>
      <c r="S32" s="328"/>
      <c r="T32" s="98"/>
    </row>
    <row r="33" spans="2:20" ht="15.2" customHeight="1" thickBot="1">
      <c r="B33" s="98"/>
      <c r="C33" s="342"/>
      <c r="D33" s="343"/>
      <c r="E33" s="301"/>
      <c r="F33" s="135" t="s">
        <v>199</v>
      </c>
      <c r="G33" s="297"/>
      <c r="H33" s="297"/>
      <c r="I33" s="136" t="s">
        <v>200</v>
      </c>
      <c r="J33" s="304"/>
      <c r="K33" s="304"/>
      <c r="L33" s="304"/>
      <c r="M33" s="123"/>
      <c r="N33" s="124"/>
      <c r="O33" s="301"/>
      <c r="P33" s="301"/>
      <c r="Q33" s="309"/>
      <c r="R33" s="296"/>
      <c r="S33" s="329"/>
      <c r="T33" s="98"/>
    </row>
    <row r="34" spans="2:20" ht="15.2" customHeight="1">
      <c r="B34" s="98"/>
      <c r="C34" s="338"/>
      <c r="D34" s="339"/>
      <c r="E34" s="299"/>
      <c r="F34" s="137" t="s">
        <v>197</v>
      </c>
      <c r="G34" s="298"/>
      <c r="H34" s="298"/>
      <c r="I34" s="138" t="s">
        <v>198</v>
      </c>
      <c r="J34" s="302"/>
      <c r="K34" s="302"/>
      <c r="L34" s="302"/>
      <c r="M34" s="121"/>
      <c r="N34" s="122"/>
      <c r="O34" s="299"/>
      <c r="P34" s="299"/>
      <c r="Q34" s="307"/>
      <c r="R34" s="294"/>
      <c r="S34" s="327">
        <f t="shared" ref="S34" si="5">Q34+R34</f>
        <v>0</v>
      </c>
      <c r="T34" s="98"/>
    </row>
    <row r="35" spans="2:20" ht="15.2" customHeight="1">
      <c r="B35" s="98"/>
      <c r="C35" s="340"/>
      <c r="D35" s="341"/>
      <c r="E35" s="300"/>
      <c r="F35" s="310"/>
      <c r="G35" s="297"/>
      <c r="H35" s="297"/>
      <c r="I35" s="311"/>
      <c r="J35" s="303"/>
      <c r="K35" s="303"/>
      <c r="L35" s="303"/>
      <c r="M35" s="116"/>
      <c r="N35" s="117"/>
      <c r="O35" s="300"/>
      <c r="P35" s="300"/>
      <c r="Q35" s="308"/>
      <c r="R35" s="295"/>
      <c r="S35" s="328"/>
      <c r="T35" s="98"/>
    </row>
    <row r="36" spans="2:20" ht="15.2" customHeight="1" thickBot="1">
      <c r="B36" s="98"/>
      <c r="C36" s="342"/>
      <c r="D36" s="343"/>
      <c r="E36" s="301"/>
      <c r="F36" s="135" t="s">
        <v>199</v>
      </c>
      <c r="G36" s="297"/>
      <c r="H36" s="297"/>
      <c r="I36" s="136" t="s">
        <v>200</v>
      </c>
      <c r="J36" s="304"/>
      <c r="K36" s="304"/>
      <c r="L36" s="304"/>
      <c r="M36" s="123"/>
      <c r="N36" s="124"/>
      <c r="O36" s="301"/>
      <c r="P36" s="301"/>
      <c r="Q36" s="309"/>
      <c r="R36" s="296"/>
      <c r="S36" s="329"/>
      <c r="T36" s="98"/>
    </row>
    <row r="37" spans="2:20" ht="15.2" customHeight="1">
      <c r="B37" s="98"/>
      <c r="C37" s="338"/>
      <c r="D37" s="339"/>
      <c r="E37" s="299"/>
      <c r="F37" s="137" t="s">
        <v>197</v>
      </c>
      <c r="G37" s="298"/>
      <c r="H37" s="298"/>
      <c r="I37" s="138" t="s">
        <v>198</v>
      </c>
      <c r="J37" s="302"/>
      <c r="K37" s="302"/>
      <c r="L37" s="302"/>
      <c r="M37" s="121"/>
      <c r="N37" s="122"/>
      <c r="O37" s="299"/>
      <c r="P37" s="299"/>
      <c r="Q37" s="307"/>
      <c r="R37" s="294"/>
      <c r="S37" s="327">
        <f t="shared" ref="S37" si="6">Q37+R37</f>
        <v>0</v>
      </c>
      <c r="T37" s="98"/>
    </row>
    <row r="38" spans="2:20" ht="15.2" customHeight="1">
      <c r="B38" s="98"/>
      <c r="C38" s="340"/>
      <c r="D38" s="341"/>
      <c r="E38" s="300"/>
      <c r="F38" s="310"/>
      <c r="G38" s="297"/>
      <c r="H38" s="297"/>
      <c r="I38" s="311"/>
      <c r="J38" s="303"/>
      <c r="K38" s="303"/>
      <c r="L38" s="303"/>
      <c r="M38" s="116"/>
      <c r="N38" s="117"/>
      <c r="O38" s="300"/>
      <c r="P38" s="300"/>
      <c r="Q38" s="308"/>
      <c r="R38" s="295"/>
      <c r="S38" s="328"/>
      <c r="T38" s="98"/>
    </row>
    <row r="39" spans="2:20" ht="15.2" customHeight="1" thickBot="1">
      <c r="B39" s="98"/>
      <c r="C39" s="342"/>
      <c r="D39" s="343"/>
      <c r="E39" s="301"/>
      <c r="F39" s="135" t="s">
        <v>199</v>
      </c>
      <c r="G39" s="297"/>
      <c r="H39" s="297"/>
      <c r="I39" s="136" t="s">
        <v>200</v>
      </c>
      <c r="J39" s="304"/>
      <c r="K39" s="304"/>
      <c r="L39" s="304"/>
      <c r="M39" s="123"/>
      <c r="N39" s="124"/>
      <c r="O39" s="301"/>
      <c r="P39" s="301"/>
      <c r="Q39" s="309"/>
      <c r="R39" s="296"/>
      <c r="S39" s="329"/>
      <c r="T39" s="98"/>
    </row>
    <row r="40" spans="2:20" ht="15.2" customHeight="1">
      <c r="B40" s="98"/>
      <c r="C40" s="338"/>
      <c r="D40" s="339"/>
      <c r="E40" s="299"/>
      <c r="F40" s="137" t="s">
        <v>197</v>
      </c>
      <c r="G40" s="298"/>
      <c r="H40" s="298"/>
      <c r="I40" s="138" t="s">
        <v>198</v>
      </c>
      <c r="J40" s="302"/>
      <c r="K40" s="302"/>
      <c r="L40" s="302"/>
      <c r="M40" s="121"/>
      <c r="N40" s="122"/>
      <c r="O40" s="299"/>
      <c r="P40" s="299"/>
      <c r="Q40" s="307"/>
      <c r="R40" s="294"/>
      <c r="S40" s="327">
        <f t="shared" ref="S40" si="7">Q40+R40</f>
        <v>0</v>
      </c>
      <c r="T40" s="98"/>
    </row>
    <row r="41" spans="2:20" ht="15.2" customHeight="1">
      <c r="B41" s="98"/>
      <c r="C41" s="340"/>
      <c r="D41" s="341"/>
      <c r="E41" s="300"/>
      <c r="F41" s="310"/>
      <c r="G41" s="297"/>
      <c r="H41" s="297"/>
      <c r="I41" s="311"/>
      <c r="J41" s="303"/>
      <c r="K41" s="303"/>
      <c r="L41" s="303"/>
      <c r="M41" s="116"/>
      <c r="N41" s="117"/>
      <c r="O41" s="300"/>
      <c r="P41" s="300"/>
      <c r="Q41" s="308"/>
      <c r="R41" s="295"/>
      <c r="S41" s="328"/>
      <c r="T41" s="98"/>
    </row>
    <row r="42" spans="2:20" ht="15.2" customHeight="1" thickBot="1">
      <c r="B42" s="98"/>
      <c r="C42" s="342"/>
      <c r="D42" s="343"/>
      <c r="E42" s="301"/>
      <c r="F42" s="135" t="s">
        <v>199</v>
      </c>
      <c r="G42" s="297"/>
      <c r="H42" s="297"/>
      <c r="I42" s="136" t="s">
        <v>200</v>
      </c>
      <c r="J42" s="304"/>
      <c r="K42" s="304"/>
      <c r="L42" s="304"/>
      <c r="M42" s="123"/>
      <c r="N42" s="124"/>
      <c r="O42" s="301"/>
      <c r="P42" s="301"/>
      <c r="Q42" s="309"/>
      <c r="R42" s="296"/>
      <c r="S42" s="329"/>
      <c r="T42" s="98"/>
    </row>
    <row r="43" spans="2:20" ht="15.2" customHeight="1">
      <c r="B43" s="98"/>
      <c r="C43" s="338"/>
      <c r="D43" s="339"/>
      <c r="E43" s="299"/>
      <c r="F43" s="137" t="s">
        <v>197</v>
      </c>
      <c r="G43" s="298"/>
      <c r="H43" s="298"/>
      <c r="I43" s="138" t="s">
        <v>198</v>
      </c>
      <c r="J43" s="302"/>
      <c r="K43" s="302"/>
      <c r="L43" s="302"/>
      <c r="M43" s="121"/>
      <c r="N43" s="122"/>
      <c r="O43" s="299"/>
      <c r="P43" s="299"/>
      <c r="Q43" s="307"/>
      <c r="R43" s="294"/>
      <c r="S43" s="327">
        <f t="shared" ref="S43" si="8">Q43+R43</f>
        <v>0</v>
      </c>
      <c r="T43" s="98"/>
    </row>
    <row r="44" spans="2:20" ht="15.2" customHeight="1">
      <c r="B44" s="98"/>
      <c r="C44" s="340"/>
      <c r="D44" s="341"/>
      <c r="E44" s="300"/>
      <c r="F44" s="310"/>
      <c r="G44" s="297"/>
      <c r="H44" s="297"/>
      <c r="I44" s="311"/>
      <c r="J44" s="303"/>
      <c r="K44" s="303"/>
      <c r="L44" s="303"/>
      <c r="M44" s="116"/>
      <c r="N44" s="117"/>
      <c r="O44" s="300"/>
      <c r="P44" s="300"/>
      <c r="Q44" s="308"/>
      <c r="R44" s="295"/>
      <c r="S44" s="328"/>
      <c r="T44" s="98"/>
    </row>
    <row r="45" spans="2:20" ht="15.2" customHeight="1" thickBot="1">
      <c r="B45" s="98"/>
      <c r="C45" s="342"/>
      <c r="D45" s="343"/>
      <c r="E45" s="301"/>
      <c r="F45" s="135" t="s">
        <v>199</v>
      </c>
      <c r="G45" s="297"/>
      <c r="H45" s="297"/>
      <c r="I45" s="136" t="s">
        <v>200</v>
      </c>
      <c r="J45" s="304"/>
      <c r="K45" s="304"/>
      <c r="L45" s="304"/>
      <c r="M45" s="123"/>
      <c r="N45" s="124"/>
      <c r="O45" s="301"/>
      <c r="P45" s="301"/>
      <c r="Q45" s="309"/>
      <c r="R45" s="296"/>
      <c r="S45" s="329"/>
      <c r="T45" s="98"/>
    </row>
    <row r="46" spans="2:20" ht="15.2" customHeight="1">
      <c r="B46" s="98"/>
      <c r="C46" s="338"/>
      <c r="D46" s="339"/>
      <c r="E46" s="299"/>
      <c r="F46" s="137" t="s">
        <v>197</v>
      </c>
      <c r="G46" s="298"/>
      <c r="H46" s="298"/>
      <c r="I46" s="138" t="s">
        <v>198</v>
      </c>
      <c r="J46" s="302"/>
      <c r="K46" s="302"/>
      <c r="L46" s="302"/>
      <c r="M46" s="121"/>
      <c r="N46" s="122"/>
      <c r="O46" s="299"/>
      <c r="P46" s="299"/>
      <c r="Q46" s="307"/>
      <c r="R46" s="294"/>
      <c r="S46" s="327">
        <f t="shared" ref="S46" si="9">Q46+R46</f>
        <v>0</v>
      </c>
      <c r="T46" s="98"/>
    </row>
    <row r="47" spans="2:20" ht="15.2" customHeight="1">
      <c r="B47" s="98"/>
      <c r="C47" s="340"/>
      <c r="D47" s="341"/>
      <c r="E47" s="300"/>
      <c r="F47" s="310"/>
      <c r="G47" s="297"/>
      <c r="H47" s="297"/>
      <c r="I47" s="311"/>
      <c r="J47" s="303"/>
      <c r="K47" s="303"/>
      <c r="L47" s="303"/>
      <c r="M47" s="116"/>
      <c r="N47" s="117"/>
      <c r="O47" s="300"/>
      <c r="P47" s="300"/>
      <c r="Q47" s="308"/>
      <c r="R47" s="295"/>
      <c r="S47" s="328"/>
      <c r="T47" s="98"/>
    </row>
    <row r="48" spans="2:20" ht="15.2" customHeight="1" thickBot="1">
      <c r="B48" s="98"/>
      <c r="C48" s="342"/>
      <c r="D48" s="343"/>
      <c r="E48" s="301"/>
      <c r="F48" s="135" t="s">
        <v>199</v>
      </c>
      <c r="G48" s="297"/>
      <c r="H48" s="297"/>
      <c r="I48" s="136" t="s">
        <v>200</v>
      </c>
      <c r="J48" s="304"/>
      <c r="K48" s="304"/>
      <c r="L48" s="304"/>
      <c r="M48" s="123"/>
      <c r="N48" s="124"/>
      <c r="O48" s="301"/>
      <c r="P48" s="301"/>
      <c r="Q48" s="309"/>
      <c r="R48" s="296"/>
      <c r="S48" s="329"/>
      <c r="T48" s="98"/>
    </row>
    <row r="49" spans="2:22" ht="15.2" customHeight="1">
      <c r="B49" s="98"/>
      <c r="C49" s="338"/>
      <c r="D49" s="339"/>
      <c r="E49" s="299"/>
      <c r="F49" s="137" t="s">
        <v>197</v>
      </c>
      <c r="G49" s="298"/>
      <c r="H49" s="298"/>
      <c r="I49" s="138" t="s">
        <v>198</v>
      </c>
      <c r="J49" s="302"/>
      <c r="K49" s="302"/>
      <c r="L49" s="302"/>
      <c r="M49" s="121"/>
      <c r="N49" s="122"/>
      <c r="O49" s="299"/>
      <c r="P49" s="299"/>
      <c r="Q49" s="307"/>
      <c r="R49" s="294"/>
      <c r="S49" s="327">
        <f t="shared" ref="S49" si="10">Q49+R49</f>
        <v>0</v>
      </c>
      <c r="T49" s="98"/>
    </row>
    <row r="50" spans="2:22" ht="15.2" customHeight="1">
      <c r="B50" s="98"/>
      <c r="C50" s="340"/>
      <c r="D50" s="341"/>
      <c r="E50" s="300"/>
      <c r="F50" s="310"/>
      <c r="G50" s="297"/>
      <c r="H50" s="297"/>
      <c r="I50" s="311"/>
      <c r="J50" s="303"/>
      <c r="K50" s="303"/>
      <c r="L50" s="303"/>
      <c r="M50" s="116"/>
      <c r="N50" s="117"/>
      <c r="O50" s="300"/>
      <c r="P50" s="300"/>
      <c r="Q50" s="308"/>
      <c r="R50" s="295"/>
      <c r="S50" s="328"/>
      <c r="T50" s="98"/>
    </row>
    <row r="51" spans="2:22" ht="15.2" customHeight="1" thickBot="1">
      <c r="B51" s="98"/>
      <c r="C51" s="342"/>
      <c r="D51" s="343"/>
      <c r="E51" s="301"/>
      <c r="F51" s="135" t="s">
        <v>199</v>
      </c>
      <c r="G51" s="297"/>
      <c r="H51" s="297"/>
      <c r="I51" s="136" t="s">
        <v>200</v>
      </c>
      <c r="J51" s="304"/>
      <c r="K51" s="304"/>
      <c r="L51" s="304"/>
      <c r="M51" s="123"/>
      <c r="N51" s="124"/>
      <c r="O51" s="301"/>
      <c r="P51" s="301"/>
      <c r="Q51" s="309"/>
      <c r="R51" s="296"/>
      <c r="S51" s="329"/>
      <c r="T51" s="98"/>
    </row>
    <row r="52" spans="2:22" ht="15.2" customHeight="1">
      <c r="B52" s="98"/>
      <c r="C52" s="338"/>
      <c r="D52" s="339"/>
      <c r="E52" s="299"/>
      <c r="F52" s="137" t="s">
        <v>197</v>
      </c>
      <c r="G52" s="298"/>
      <c r="H52" s="298"/>
      <c r="I52" s="138" t="s">
        <v>198</v>
      </c>
      <c r="J52" s="302"/>
      <c r="K52" s="302"/>
      <c r="L52" s="302"/>
      <c r="M52" s="121"/>
      <c r="N52" s="122"/>
      <c r="O52" s="299"/>
      <c r="P52" s="299"/>
      <c r="Q52" s="307"/>
      <c r="R52" s="294"/>
      <c r="S52" s="327">
        <f t="shared" ref="S52" si="11">Q52+R52</f>
        <v>0</v>
      </c>
      <c r="T52" s="98"/>
    </row>
    <row r="53" spans="2:22" ht="15.2" customHeight="1">
      <c r="B53" s="98"/>
      <c r="C53" s="340"/>
      <c r="D53" s="341"/>
      <c r="E53" s="300"/>
      <c r="F53" s="310"/>
      <c r="G53" s="297"/>
      <c r="H53" s="297"/>
      <c r="I53" s="311"/>
      <c r="J53" s="303"/>
      <c r="K53" s="303"/>
      <c r="L53" s="303"/>
      <c r="M53" s="116"/>
      <c r="N53" s="117"/>
      <c r="O53" s="300"/>
      <c r="P53" s="300"/>
      <c r="Q53" s="308"/>
      <c r="R53" s="295"/>
      <c r="S53" s="328"/>
      <c r="T53" s="98"/>
    </row>
    <row r="54" spans="2:22" ht="15.2" customHeight="1" thickBot="1">
      <c r="B54" s="98"/>
      <c r="C54" s="342"/>
      <c r="D54" s="343"/>
      <c r="E54" s="301"/>
      <c r="F54" s="135" t="s">
        <v>199</v>
      </c>
      <c r="G54" s="297"/>
      <c r="H54" s="297"/>
      <c r="I54" s="136" t="s">
        <v>200</v>
      </c>
      <c r="J54" s="304"/>
      <c r="K54" s="304"/>
      <c r="L54" s="304"/>
      <c r="M54" s="123"/>
      <c r="N54" s="124"/>
      <c r="O54" s="301"/>
      <c r="P54" s="301"/>
      <c r="Q54" s="309"/>
      <c r="R54" s="296"/>
      <c r="S54" s="329"/>
      <c r="T54" s="98"/>
    </row>
    <row r="55" spans="2:22" ht="15.2" customHeight="1">
      <c r="B55" s="98"/>
      <c r="C55" s="338"/>
      <c r="D55" s="339"/>
      <c r="E55" s="299"/>
      <c r="F55" s="137" t="s">
        <v>197</v>
      </c>
      <c r="G55" s="298"/>
      <c r="H55" s="298"/>
      <c r="I55" s="138" t="s">
        <v>198</v>
      </c>
      <c r="J55" s="302"/>
      <c r="K55" s="302"/>
      <c r="L55" s="302"/>
      <c r="M55" s="121"/>
      <c r="N55" s="122"/>
      <c r="O55" s="299"/>
      <c r="P55" s="299"/>
      <c r="Q55" s="307"/>
      <c r="R55" s="294"/>
      <c r="S55" s="327">
        <f t="shared" ref="S55" si="12">Q55+R55</f>
        <v>0</v>
      </c>
      <c r="T55" s="98"/>
    </row>
    <row r="56" spans="2:22" ht="15.2" customHeight="1">
      <c r="B56" s="98"/>
      <c r="C56" s="340"/>
      <c r="D56" s="341"/>
      <c r="E56" s="300"/>
      <c r="F56" s="310"/>
      <c r="G56" s="297"/>
      <c r="H56" s="297"/>
      <c r="I56" s="311"/>
      <c r="J56" s="303"/>
      <c r="K56" s="303"/>
      <c r="L56" s="303"/>
      <c r="M56" s="116"/>
      <c r="N56" s="117"/>
      <c r="O56" s="300"/>
      <c r="P56" s="300"/>
      <c r="Q56" s="308"/>
      <c r="R56" s="295"/>
      <c r="S56" s="328"/>
      <c r="T56" s="98"/>
    </row>
    <row r="57" spans="2:22" ht="15.2" customHeight="1" thickBot="1">
      <c r="B57" s="98"/>
      <c r="C57" s="342"/>
      <c r="D57" s="343"/>
      <c r="E57" s="301"/>
      <c r="F57" s="135" t="s">
        <v>199</v>
      </c>
      <c r="G57" s="297"/>
      <c r="H57" s="297"/>
      <c r="I57" s="136" t="s">
        <v>200</v>
      </c>
      <c r="J57" s="304"/>
      <c r="K57" s="304"/>
      <c r="L57" s="304"/>
      <c r="M57" s="123"/>
      <c r="N57" s="124"/>
      <c r="O57" s="301"/>
      <c r="P57" s="301"/>
      <c r="Q57" s="309"/>
      <c r="R57" s="296"/>
      <c r="S57" s="329"/>
      <c r="T57" s="98"/>
    </row>
    <row r="58" spans="2:22" ht="15.2" customHeight="1" thickTop="1">
      <c r="B58" s="98"/>
      <c r="C58" s="283" t="str">
        <f>"令和"&amp;C4&amp;"年度 工事実績本数"</f>
        <v>令和7年度 工事実績本数</v>
      </c>
      <c r="D58" s="284"/>
      <c r="E58" s="284"/>
      <c r="F58" s="287">
        <f>COUNTA(E13:E57)</f>
        <v>0</v>
      </c>
      <c r="G58" s="288"/>
      <c r="H58" s="288"/>
      <c r="I58" s="289"/>
      <c r="J58" s="141"/>
      <c r="K58" s="141"/>
      <c r="L58" s="141"/>
      <c r="M58" s="141"/>
      <c r="N58" s="141"/>
      <c r="O58" s="279" t="s">
        <v>209</v>
      </c>
      <c r="P58" s="280"/>
      <c r="Q58" s="305" t="str">
        <f>IFERROR(ROUNDDOWN(AVERAGE(Q13:Q57),1),"")</f>
        <v/>
      </c>
      <c r="R58" s="139"/>
      <c r="S58" s="344"/>
      <c r="T58" s="98"/>
    </row>
    <row r="59" spans="2:22" ht="15.2" customHeight="1" thickBot="1">
      <c r="B59" s="98"/>
      <c r="C59" s="285"/>
      <c r="D59" s="286"/>
      <c r="E59" s="286"/>
      <c r="F59" s="290"/>
      <c r="G59" s="291"/>
      <c r="H59" s="291"/>
      <c r="I59" s="292"/>
      <c r="J59" s="142"/>
      <c r="K59" s="142"/>
      <c r="L59" s="142"/>
      <c r="M59" s="142"/>
      <c r="N59" s="142"/>
      <c r="O59" s="281"/>
      <c r="P59" s="282"/>
      <c r="Q59" s="306"/>
      <c r="R59" s="140"/>
      <c r="S59" s="345"/>
      <c r="T59" s="98"/>
    </row>
    <row r="60" spans="2:22" ht="15.2" customHeight="1">
      <c r="B60" s="98"/>
      <c r="C60" s="96" t="s">
        <v>120</v>
      </c>
      <c r="D60" s="96"/>
      <c r="E60" s="96"/>
      <c r="F60" s="96"/>
      <c r="G60" s="96"/>
      <c r="H60" s="96"/>
      <c r="I60" s="96"/>
      <c r="J60" s="96"/>
      <c r="K60" s="96"/>
      <c r="L60" s="97"/>
      <c r="M60" s="97"/>
      <c r="N60" s="96"/>
      <c r="O60" s="96"/>
      <c r="P60" s="95"/>
      <c r="Q60" s="96"/>
      <c r="R60" s="96"/>
      <c r="S60" s="96"/>
      <c r="T60" s="98"/>
    </row>
    <row r="61" spans="2:22" s="126" customFormat="1" ht="10.5" customHeight="1">
      <c r="B61" s="96"/>
      <c r="C61" s="197" t="s">
        <v>121</v>
      </c>
      <c r="D61" s="198" t="s">
        <v>202</v>
      </c>
      <c r="E61" s="198"/>
      <c r="F61" s="198"/>
      <c r="G61" s="198"/>
      <c r="H61" s="198"/>
      <c r="I61" s="199"/>
      <c r="J61" s="200"/>
      <c r="K61" s="198"/>
      <c r="L61" s="201"/>
      <c r="M61" s="201"/>
      <c r="N61" s="198"/>
      <c r="O61" s="198"/>
      <c r="P61" s="199"/>
      <c r="Q61" s="198"/>
      <c r="R61" s="198"/>
      <c r="S61" s="198"/>
      <c r="T61" s="96"/>
      <c r="U61" s="125"/>
      <c r="V61" s="125"/>
    </row>
    <row r="62" spans="2:22" s="126" customFormat="1" ht="10.5" customHeight="1">
      <c r="B62" s="96"/>
      <c r="C62" s="197" t="s">
        <v>136</v>
      </c>
      <c r="D62" s="198" t="s">
        <v>122</v>
      </c>
      <c r="E62" s="198"/>
      <c r="F62" s="198"/>
      <c r="G62" s="198"/>
      <c r="H62" s="198"/>
      <c r="I62" s="199"/>
      <c r="J62" s="200"/>
      <c r="K62" s="198"/>
      <c r="L62" s="201"/>
      <c r="M62" s="201"/>
      <c r="N62" s="198"/>
      <c r="O62" s="198"/>
      <c r="P62" s="199"/>
      <c r="Q62" s="198"/>
      <c r="R62" s="198"/>
      <c r="S62" s="198"/>
      <c r="T62" s="96"/>
      <c r="U62" s="125"/>
      <c r="V62" s="125"/>
    </row>
    <row r="63" spans="2:22" s="126" customFormat="1" ht="22.5" customHeight="1">
      <c r="B63" s="96"/>
      <c r="C63" s="197" t="s">
        <v>137</v>
      </c>
      <c r="D63" s="293" t="s">
        <v>126</v>
      </c>
      <c r="E63" s="293"/>
      <c r="F63" s="293"/>
      <c r="G63" s="293"/>
      <c r="H63" s="293"/>
      <c r="I63" s="293"/>
      <c r="J63" s="293"/>
      <c r="K63" s="293"/>
      <c r="L63" s="293"/>
      <c r="M63" s="293"/>
      <c r="N63" s="293"/>
      <c r="O63" s="293"/>
      <c r="P63" s="293"/>
      <c r="Q63" s="293"/>
      <c r="R63" s="293"/>
      <c r="S63" s="293"/>
      <c r="T63" s="96"/>
      <c r="U63" s="125"/>
      <c r="V63" s="125"/>
    </row>
    <row r="64" spans="2:22" s="126" customFormat="1" ht="11.25">
      <c r="B64" s="96"/>
      <c r="C64" s="197" t="s">
        <v>138</v>
      </c>
      <c r="D64" s="200" t="s">
        <v>127</v>
      </c>
      <c r="E64" s="198"/>
      <c r="F64" s="198"/>
      <c r="G64" s="198"/>
      <c r="H64" s="198"/>
      <c r="I64" s="199"/>
      <c r="J64" s="200"/>
      <c r="K64" s="198"/>
      <c r="L64" s="201"/>
      <c r="M64" s="201"/>
      <c r="N64" s="198"/>
      <c r="O64" s="198"/>
      <c r="P64" s="199"/>
      <c r="Q64" s="198"/>
      <c r="R64" s="198"/>
      <c r="S64" s="198"/>
      <c r="T64" s="96"/>
      <c r="U64" s="125"/>
      <c r="V64" s="125"/>
    </row>
    <row r="65" spans="2:22" s="126" customFormat="1" ht="10.5" customHeight="1">
      <c r="B65" s="96"/>
      <c r="C65" s="197" t="s">
        <v>139</v>
      </c>
      <c r="D65" s="200" t="s">
        <v>203</v>
      </c>
      <c r="E65" s="198"/>
      <c r="F65" s="198"/>
      <c r="G65" s="198"/>
      <c r="H65" s="198"/>
      <c r="I65" s="199"/>
      <c r="J65" s="198"/>
      <c r="K65" s="198"/>
      <c r="L65" s="201"/>
      <c r="M65" s="201"/>
      <c r="N65" s="198"/>
      <c r="O65" s="198"/>
      <c r="P65" s="199"/>
      <c r="Q65" s="198"/>
      <c r="R65" s="198"/>
      <c r="S65" s="198"/>
      <c r="T65" s="96"/>
      <c r="U65" s="125"/>
      <c r="V65" s="125"/>
    </row>
    <row r="66" spans="2:22" s="126" customFormat="1" ht="11.25">
      <c r="B66" s="96"/>
      <c r="C66" s="197" t="s">
        <v>123</v>
      </c>
      <c r="D66" s="362" t="s">
        <v>125</v>
      </c>
      <c r="E66" s="362"/>
      <c r="F66" s="362"/>
      <c r="G66" s="362"/>
      <c r="H66" s="362"/>
      <c r="I66" s="362"/>
      <c r="J66" s="362"/>
      <c r="K66" s="362"/>
      <c r="L66" s="362"/>
      <c r="M66" s="362"/>
      <c r="N66" s="362"/>
      <c r="O66" s="362"/>
      <c r="P66" s="362"/>
      <c r="Q66" s="362"/>
      <c r="R66" s="362"/>
      <c r="S66" s="362"/>
      <c r="T66" s="96"/>
      <c r="U66" s="125"/>
      <c r="V66" s="125"/>
    </row>
    <row r="67" spans="2:22" s="126" customFormat="1" ht="11.25">
      <c r="B67" s="96"/>
      <c r="C67" s="197" t="s">
        <v>130</v>
      </c>
      <c r="D67" s="200" t="s">
        <v>128</v>
      </c>
      <c r="E67" s="198"/>
      <c r="F67" s="198"/>
      <c r="G67" s="198"/>
      <c r="H67" s="198"/>
      <c r="I67" s="199"/>
      <c r="J67" s="198"/>
      <c r="K67" s="198"/>
      <c r="L67" s="201"/>
      <c r="M67" s="201"/>
      <c r="N67" s="198"/>
      <c r="O67" s="198"/>
      <c r="P67" s="199"/>
      <c r="Q67" s="198"/>
      <c r="R67" s="198"/>
      <c r="S67" s="198"/>
      <c r="T67" s="96"/>
      <c r="U67" s="125"/>
      <c r="V67" s="125"/>
    </row>
    <row r="68" spans="2:22" s="126" customFormat="1" ht="11.25">
      <c r="B68" s="96"/>
      <c r="C68" s="197" t="s">
        <v>131</v>
      </c>
      <c r="D68" s="200" t="s">
        <v>129</v>
      </c>
      <c r="E68" s="198"/>
      <c r="F68" s="198"/>
      <c r="G68" s="198"/>
      <c r="H68" s="198"/>
      <c r="I68" s="199"/>
      <c r="J68" s="200"/>
      <c r="K68" s="198"/>
      <c r="L68" s="201"/>
      <c r="M68" s="201"/>
      <c r="N68" s="198"/>
      <c r="O68" s="198"/>
      <c r="P68" s="199"/>
      <c r="Q68" s="198"/>
      <c r="R68" s="198"/>
      <c r="S68" s="198"/>
      <c r="T68" s="96"/>
      <c r="U68" s="125"/>
      <c r="V68" s="125"/>
    </row>
    <row r="69" spans="2:22" ht="10.5" customHeight="1">
      <c r="B69" s="98"/>
      <c r="C69" s="197" t="s">
        <v>135</v>
      </c>
      <c r="D69" s="200" t="s">
        <v>204</v>
      </c>
      <c r="E69" s="198"/>
      <c r="F69" s="198"/>
      <c r="G69" s="198"/>
      <c r="H69" s="198"/>
      <c r="I69" s="199"/>
      <c r="J69" s="200"/>
      <c r="K69" s="198"/>
      <c r="L69" s="201"/>
      <c r="M69" s="201"/>
      <c r="N69" s="198"/>
      <c r="O69" s="198"/>
      <c r="P69" s="199"/>
      <c r="Q69" s="198"/>
      <c r="R69" s="198"/>
      <c r="S69" s="198"/>
      <c r="T69" s="98"/>
    </row>
    <row r="70" spans="2:22" ht="15" customHeight="1">
      <c r="B70" s="98"/>
      <c r="C70" s="100"/>
      <c r="D70" s="100"/>
      <c r="E70" s="100"/>
      <c r="F70" s="100"/>
      <c r="G70" s="100"/>
      <c r="H70" s="100"/>
      <c r="I70" s="100"/>
      <c r="J70" s="100"/>
      <c r="K70" s="127"/>
      <c r="L70" s="99"/>
      <c r="M70" s="99"/>
      <c r="N70" s="100"/>
      <c r="O70" s="100"/>
      <c r="P70" s="101"/>
      <c r="Q70" s="100"/>
      <c r="R70" s="100"/>
      <c r="S70" s="100"/>
      <c r="T70" s="98"/>
    </row>
    <row r="71" spans="2:22" ht="15" customHeight="1">
      <c r="C71" s="128"/>
      <c r="D71" s="128"/>
      <c r="E71" s="128"/>
      <c r="F71" s="128"/>
      <c r="G71" s="128"/>
      <c r="H71" s="128"/>
      <c r="I71" s="128"/>
      <c r="J71" s="128"/>
      <c r="K71" s="128"/>
      <c r="L71" s="129"/>
      <c r="M71" s="129"/>
      <c r="N71" s="128"/>
      <c r="O71" s="128"/>
      <c r="P71" s="130"/>
      <c r="Q71" s="128"/>
      <c r="R71" s="128"/>
      <c r="S71" s="128"/>
    </row>
    <row r="72" spans="2:22" ht="15" customHeight="1">
      <c r="L72" s="131"/>
      <c r="M72" s="131"/>
    </row>
    <row r="73" spans="2:22" ht="15" customHeight="1"/>
    <row r="74" spans="2:22" ht="15" customHeight="1"/>
    <row r="75" spans="2:22" ht="15" customHeight="1"/>
    <row r="76" spans="2:22" ht="15" customHeight="1"/>
    <row r="77" spans="2:22" ht="19.5" customHeight="1"/>
    <row r="78" spans="2:22" ht="19.5" customHeight="1"/>
    <row r="79" spans="2:22" ht="19.5" customHeight="1"/>
    <row r="80" spans="2:22"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20.100000000000001" customHeight="1"/>
  </sheetData>
  <sheetProtection sheet="1" objects="1" scenarios="1"/>
  <mergeCells count="201">
    <mergeCell ref="D8:E8"/>
    <mergeCell ref="O13:O15"/>
    <mergeCell ref="R10:R12"/>
    <mergeCell ref="Q22:Q24"/>
    <mergeCell ref="D66:S66"/>
    <mergeCell ref="P16:P18"/>
    <mergeCell ref="P19:P21"/>
    <mergeCell ref="P22:P24"/>
    <mergeCell ref="P25:P27"/>
    <mergeCell ref="P28:P30"/>
    <mergeCell ref="P31:P33"/>
    <mergeCell ref="P34:P36"/>
    <mergeCell ref="P37:P39"/>
    <mergeCell ref="P40:P42"/>
    <mergeCell ref="P43:P45"/>
    <mergeCell ref="P46:P48"/>
    <mergeCell ref="P49:P51"/>
    <mergeCell ref="P52:P54"/>
    <mergeCell ref="P55:P57"/>
    <mergeCell ref="R16:R18"/>
    <mergeCell ref="R19:R21"/>
    <mergeCell ref="R22:R24"/>
    <mergeCell ref="R25:R27"/>
    <mergeCell ref="R28:R30"/>
    <mergeCell ref="R31:R33"/>
    <mergeCell ref="S58:S59"/>
    <mergeCell ref="C4:S4"/>
    <mergeCell ref="C13:D15"/>
    <mergeCell ref="C10:D12"/>
    <mergeCell ref="C16:D18"/>
    <mergeCell ref="C19:D21"/>
    <mergeCell ref="C22:D24"/>
    <mergeCell ref="C25:D27"/>
    <mergeCell ref="C28:D30"/>
    <mergeCell ref="C31:D33"/>
    <mergeCell ref="S10:S12"/>
    <mergeCell ref="S13:S15"/>
    <mergeCell ref="S16:S18"/>
    <mergeCell ref="S19:S21"/>
    <mergeCell ref="S22:S24"/>
    <mergeCell ref="S25:S27"/>
    <mergeCell ref="S28:S30"/>
    <mergeCell ref="S31:S33"/>
    <mergeCell ref="J19:K21"/>
    <mergeCell ref="L19:L21"/>
    <mergeCell ref="Q10:Q12"/>
    <mergeCell ref="D7:E7"/>
    <mergeCell ref="E10:E12"/>
    <mergeCell ref="J10:K12"/>
    <mergeCell ref="C34:D36"/>
    <mergeCell ref="C37:D39"/>
    <mergeCell ref="C40:D42"/>
    <mergeCell ref="C43:D45"/>
    <mergeCell ref="C46:D48"/>
    <mergeCell ref="C49:D51"/>
    <mergeCell ref="C52:D54"/>
    <mergeCell ref="C55:D57"/>
    <mergeCell ref="J28:K30"/>
    <mergeCell ref="E46:E48"/>
    <mergeCell ref="J46:K48"/>
    <mergeCell ref="G25:H25"/>
    <mergeCell ref="G27:H27"/>
    <mergeCell ref="F56:I56"/>
    <mergeCell ref="R13:R15"/>
    <mergeCell ref="R37:R39"/>
    <mergeCell ref="R40:R42"/>
    <mergeCell ref="R43:R45"/>
    <mergeCell ref="Q19:Q21"/>
    <mergeCell ref="Q13:Q15"/>
    <mergeCell ref="E16:E18"/>
    <mergeCell ref="J16:K18"/>
    <mergeCell ref="L16:L18"/>
    <mergeCell ref="O16:O18"/>
    <mergeCell ref="Q16:Q18"/>
    <mergeCell ref="E13:E15"/>
    <mergeCell ref="J13:K15"/>
    <mergeCell ref="L13:L15"/>
    <mergeCell ref="E19:E21"/>
    <mergeCell ref="O34:O36"/>
    <mergeCell ref="Q34:Q36"/>
    <mergeCell ref="Q37:Q39"/>
    <mergeCell ref="O22:O24"/>
    <mergeCell ref="E25:E27"/>
    <mergeCell ref="J25:K27"/>
    <mergeCell ref="L25:L27"/>
    <mergeCell ref="O25:O27"/>
    <mergeCell ref="E28:E30"/>
    <mergeCell ref="S34:S36"/>
    <mergeCell ref="S40:S42"/>
    <mergeCell ref="S43:S45"/>
    <mergeCell ref="S46:S48"/>
    <mergeCell ref="S49:S51"/>
    <mergeCell ref="S52:S54"/>
    <mergeCell ref="S55:S57"/>
    <mergeCell ref="R46:R48"/>
    <mergeCell ref="R49:R51"/>
    <mergeCell ref="R52:R54"/>
    <mergeCell ref="S37:S39"/>
    <mergeCell ref="R34:R36"/>
    <mergeCell ref="Q28:Q30"/>
    <mergeCell ref="Q31:Q33"/>
    <mergeCell ref="E34:E36"/>
    <mergeCell ref="J34:K36"/>
    <mergeCell ref="G28:H28"/>
    <mergeCell ref="G30:H30"/>
    <mergeCell ref="G31:H31"/>
    <mergeCell ref="G33:H33"/>
    <mergeCell ref="G34:H34"/>
    <mergeCell ref="F29:I29"/>
    <mergeCell ref="F32:I32"/>
    <mergeCell ref="F35:I35"/>
    <mergeCell ref="E31:E33"/>
    <mergeCell ref="J31:K33"/>
    <mergeCell ref="L31:L33"/>
    <mergeCell ref="O31:O33"/>
    <mergeCell ref="L34:L36"/>
    <mergeCell ref="L28:L30"/>
    <mergeCell ref="O28:O30"/>
    <mergeCell ref="L10:L12"/>
    <mergeCell ref="N10:N12"/>
    <mergeCell ref="O10:O12"/>
    <mergeCell ref="Q25:Q27"/>
    <mergeCell ref="E22:E24"/>
    <mergeCell ref="J22:K24"/>
    <mergeCell ref="P10:P12"/>
    <mergeCell ref="P13:P15"/>
    <mergeCell ref="F14:I14"/>
    <mergeCell ref="F17:I17"/>
    <mergeCell ref="F20:I20"/>
    <mergeCell ref="F23:I23"/>
    <mergeCell ref="F26:I26"/>
    <mergeCell ref="G16:H16"/>
    <mergeCell ref="G18:H18"/>
    <mergeCell ref="G19:H19"/>
    <mergeCell ref="G21:H21"/>
    <mergeCell ref="G22:H22"/>
    <mergeCell ref="L22:L24"/>
    <mergeCell ref="F10:I12"/>
    <mergeCell ref="G15:H15"/>
    <mergeCell ref="G13:H13"/>
    <mergeCell ref="O19:O21"/>
    <mergeCell ref="G24:H24"/>
    <mergeCell ref="Q49:Q51"/>
    <mergeCell ref="E52:E54"/>
    <mergeCell ref="J52:K54"/>
    <mergeCell ref="L52:L54"/>
    <mergeCell ref="O52:O54"/>
    <mergeCell ref="Q52:Q54"/>
    <mergeCell ref="E49:E51"/>
    <mergeCell ref="J49:K51"/>
    <mergeCell ref="L49:L51"/>
    <mergeCell ref="O49:O51"/>
    <mergeCell ref="F50:I50"/>
    <mergeCell ref="F53:I53"/>
    <mergeCell ref="G52:H52"/>
    <mergeCell ref="G54:H54"/>
    <mergeCell ref="G51:H51"/>
    <mergeCell ref="O37:O39"/>
    <mergeCell ref="L40:L42"/>
    <mergeCell ref="O40:O42"/>
    <mergeCell ref="Q40:Q42"/>
    <mergeCell ref="E37:E39"/>
    <mergeCell ref="J37:K39"/>
    <mergeCell ref="O43:O45"/>
    <mergeCell ref="L46:L48"/>
    <mergeCell ref="O46:O48"/>
    <mergeCell ref="E43:E45"/>
    <mergeCell ref="J43:K45"/>
    <mergeCell ref="L43:L45"/>
    <mergeCell ref="G43:H43"/>
    <mergeCell ref="G40:H40"/>
    <mergeCell ref="G42:H42"/>
    <mergeCell ref="F44:I44"/>
    <mergeCell ref="F47:I47"/>
    <mergeCell ref="G45:H45"/>
    <mergeCell ref="G46:H46"/>
    <mergeCell ref="L37:L39"/>
    <mergeCell ref="O58:P59"/>
    <mergeCell ref="C58:E59"/>
    <mergeCell ref="F58:I59"/>
    <mergeCell ref="D63:S63"/>
    <mergeCell ref="R55:R57"/>
    <mergeCell ref="G36:H36"/>
    <mergeCell ref="G37:H37"/>
    <mergeCell ref="G39:H39"/>
    <mergeCell ref="E55:E57"/>
    <mergeCell ref="E40:E42"/>
    <mergeCell ref="J40:K42"/>
    <mergeCell ref="G48:H48"/>
    <mergeCell ref="G49:H49"/>
    <mergeCell ref="Q58:Q59"/>
    <mergeCell ref="Q43:Q45"/>
    <mergeCell ref="Q46:Q48"/>
    <mergeCell ref="Q55:Q57"/>
    <mergeCell ref="F38:I38"/>
    <mergeCell ref="F41:I41"/>
    <mergeCell ref="O55:O57"/>
    <mergeCell ref="J55:K57"/>
    <mergeCell ref="L55:L57"/>
    <mergeCell ref="G57:H57"/>
    <mergeCell ref="G55:H55"/>
  </mergeCells>
  <phoneticPr fontId="2"/>
  <conditionalFormatting sqref="F14">
    <cfRule type="expression" dxfId="34" priority="121">
      <formula>$E13&gt;0</formula>
    </cfRule>
  </conditionalFormatting>
  <conditionalFormatting sqref="G13:H13">
    <cfRule type="expression" dxfId="33" priority="118">
      <formula>$E13&gt;0</formula>
    </cfRule>
  </conditionalFormatting>
  <conditionalFormatting sqref="G15:H15">
    <cfRule type="expression" dxfId="32" priority="117">
      <formula>$E13&gt;0</formula>
    </cfRule>
  </conditionalFormatting>
  <conditionalFormatting sqref="Q13:S15">
    <cfRule type="expression" dxfId="31" priority="96">
      <formula>$P13="なし"</formula>
    </cfRule>
  </conditionalFormatting>
  <conditionalFormatting sqref="Q58:Q59">
    <cfRule type="cellIs" dxfId="30" priority="66" operator="lessThan">
      <formula>75</formula>
    </cfRule>
  </conditionalFormatting>
  <conditionalFormatting sqref="Q13:Q15">
    <cfRule type="cellIs" dxfId="29" priority="65" operator="between">
      <formula>0.1</formula>
      <formula>64.9</formula>
    </cfRule>
  </conditionalFormatting>
  <conditionalFormatting sqref="R13:S15">
    <cfRule type="expression" dxfId="28" priority="64">
      <formula>$Q13&lt;82</formula>
    </cfRule>
    <cfRule type="expression" dxfId="27" priority="95">
      <formula>$C13="その他"</formula>
    </cfRule>
  </conditionalFormatting>
  <conditionalFormatting sqref="Q16:S18">
    <cfRule type="expression" dxfId="26" priority="28">
      <formula>$P16="なし"</formula>
    </cfRule>
  </conditionalFormatting>
  <conditionalFormatting sqref="Q16:Q18">
    <cfRule type="cellIs" dxfId="25" priority="26" operator="between">
      <formula>0.1</formula>
      <formula>64.9</formula>
    </cfRule>
  </conditionalFormatting>
  <conditionalFormatting sqref="R16:S18">
    <cfRule type="expression" dxfId="24" priority="25">
      <formula>$Q16&lt;82</formula>
    </cfRule>
    <cfRule type="expression" dxfId="23" priority="27">
      <formula>$C16="その他"</formula>
    </cfRule>
  </conditionalFormatting>
  <conditionalFormatting sqref="Q19:S57">
    <cfRule type="expression" dxfId="22" priority="21">
      <formula>$P19="なし"</formula>
    </cfRule>
  </conditionalFormatting>
  <conditionalFormatting sqref="Q19:Q57">
    <cfRule type="cellIs" dxfId="21" priority="19" operator="between">
      <formula>0.1</formula>
      <formula>64.9</formula>
    </cfRule>
  </conditionalFormatting>
  <conditionalFormatting sqref="R19:S57">
    <cfRule type="expression" dxfId="20" priority="18">
      <formula>$Q19&lt;82</formula>
    </cfRule>
    <cfRule type="expression" dxfId="19" priority="20">
      <formula>$C19="その他"</formula>
    </cfRule>
  </conditionalFormatting>
  <conditionalFormatting sqref="F21 F24 F27 F30 F33 F36 F39 F42 F45 F48 F51 F54 F57 I21 I24 I27 I30 I33 I36 I39 I42 I45 I48 I51 I54 I57">
    <cfRule type="expression" dxfId="18" priority="2">
      <formula>$E19&lt;=0</formula>
    </cfRule>
  </conditionalFormatting>
  <conditionalFormatting sqref="F13 I13">
    <cfRule type="expression" dxfId="17" priority="14">
      <formula>$E13&lt;=0</formula>
    </cfRule>
  </conditionalFormatting>
  <conditionalFormatting sqref="F15 I15">
    <cfRule type="expression" dxfId="16" priority="12">
      <formula>$E13&lt;=0</formula>
    </cfRule>
  </conditionalFormatting>
  <conditionalFormatting sqref="F17">
    <cfRule type="expression" dxfId="15" priority="11">
      <formula>$E16&gt;0</formula>
    </cfRule>
  </conditionalFormatting>
  <conditionalFormatting sqref="G16:H16">
    <cfRule type="expression" dxfId="14" priority="10">
      <formula>$E16&gt;0</formula>
    </cfRule>
  </conditionalFormatting>
  <conditionalFormatting sqref="G18:H18">
    <cfRule type="expression" dxfId="13" priority="9">
      <formula>$E16&gt;0</formula>
    </cfRule>
  </conditionalFormatting>
  <conditionalFormatting sqref="F16 I16">
    <cfRule type="expression" dxfId="12" priority="8">
      <formula>$E16&lt;=0</formula>
    </cfRule>
  </conditionalFormatting>
  <conditionalFormatting sqref="F18 I18">
    <cfRule type="expression" dxfId="11" priority="7">
      <formula>$E16&lt;=0</formula>
    </cfRule>
  </conditionalFormatting>
  <conditionalFormatting sqref="F20 F23 F26 F29 F32 F35 F38 F41 F44 F47 F50 F53 F56">
    <cfRule type="expression" dxfId="10" priority="6">
      <formula>$E19&gt;0</formula>
    </cfRule>
  </conditionalFormatting>
  <conditionalFormatting sqref="G19:H19 G22:H22 G25:H25 G28:H28 G31:H31 G34:H34 G37:H37 G40:H40 G43:H43 G46:H46 G49:H49 G52:H52 G55:H55">
    <cfRule type="expression" dxfId="9" priority="5">
      <formula>$E19&gt;0</formula>
    </cfRule>
  </conditionalFormatting>
  <conditionalFormatting sqref="G21:H21 G24:H24 G27:H27 G30:H30 G33:H33 G36:H36 G39:H39 G42:H42 G45:H45 G48:H48 G51:H51 G54:H54 G57:H57">
    <cfRule type="expression" dxfId="8" priority="4">
      <formula>$E19&gt;0</formula>
    </cfRule>
  </conditionalFormatting>
  <conditionalFormatting sqref="F19 F22 F25 F28 F31 F34 F37 F40 F43 F46 F49 F52 F55 I19 I22 I25 I28 I31 I34 I37 I40 I43 I46 I49 I52 I55">
    <cfRule type="expression" dxfId="7" priority="3">
      <formula>$E19&lt;=0</formula>
    </cfRule>
  </conditionalFormatting>
  <conditionalFormatting sqref="F58:I59">
    <cfRule type="cellIs" dxfId="6" priority="1" operator="lessThan">
      <formula>2</formula>
    </cfRule>
  </conditionalFormatting>
  <dataValidations xWindow="782" yWindow="430" count="8">
    <dataValidation type="whole" operator="greaterThanOrEqual" allowBlank="1" showInputMessage="1" showErrorMessage="1" sqref="G15:H15 C4:R4 G18:H18 G21:H21 G24:H24 G27:H27 G30:H30 G33:H33 G36:H36 G39:H39 G42:H42 G45:H45 G48:H48 G51:H51 G54:H54 G57:H57" xr:uid="{9D72E652-7C8C-417E-A872-07DEC7310E32}">
      <formula1>0</formula1>
    </dataValidation>
    <dataValidation operator="greaterThanOrEqual" allowBlank="1" showInputMessage="1" showErrorMessage="1" sqref="R13 R16 R19 R22 R25 R28 R31 R34 R37 R40 R43 R46 R49 R52 R55" xr:uid="{DFF8984D-D26E-4272-83B4-CC43400C5667}"/>
    <dataValidation allowBlank="1" showErrorMessage="1" sqref="M14:M15 M17:M18 M20:M21 M23:M24 M26:M27 M29:M30 M32:M33 M35:M36 M38:M39 M41:M42 M44:M45 M47:M48 M50:M51 M53:M54 M56:M57" xr:uid="{90D6E40B-5011-462E-BB72-901DCE9FBE7E}"/>
    <dataValidation type="whole" allowBlank="1" showInputMessage="1" showErrorMessage="1" sqref="M13 M16 M19 M22 M25 M28 M31 M34 M37 M40 M43 M46 M49 M52 M55" xr:uid="{762CD04E-B263-4EEB-935D-E1598EA1386A}">
      <formula1>5000000</formula1>
      <formula2>1E+30</formula2>
    </dataValidation>
    <dataValidation type="textLength" operator="greaterThanOrEqual" allowBlank="1" showInputMessage="1" showErrorMessage="1" sqref="F14:I14 F17:I17 F20:I20 F23:I23 F26:I26 F29:I29 F32:I32 F35:I35 F38:I38 F41:I41 F44:I44 F47:I47 F50:I50 F53:I53 F56:I56" xr:uid="{87B615D6-D059-44BF-BD7B-8FC148FF0CCD}">
      <formula1>1</formula1>
    </dataValidation>
    <dataValidation type="list" allowBlank="1" showInputMessage="1" showErrorMessage="1" sqref="P13:P57" xr:uid="{0B039D95-B749-444B-89F8-A758CF0E0F6C}">
      <formula1>"あり,なし"</formula1>
    </dataValidation>
    <dataValidation type="decimal" operator="greaterThanOrEqual" allowBlank="1" showInputMessage="1" showErrorMessage="1" errorTitle="基準以下" error="65点未満がある場合は、申請ができません。" sqref="Q13:Q57" xr:uid="{A9F49236-B939-4899-82BA-723F4FE97917}">
      <formula1>65</formula1>
    </dataValidation>
    <dataValidation operator="greaterThanOrEqual" allowBlank="1" showInputMessage="1" showErrorMessage="1" errorTitle="資格外" error="工事実績は2本以上必要です" sqref="F58:I59" xr:uid="{E9D2CD51-FC7A-4A71-8F4B-F3D66676BC13}"/>
  </dataValidations>
  <printOptions horizontalCentered="1"/>
  <pageMargins left="0.37" right="0.31496062992125984" top="0.55118110236220474" bottom="0.39370078740157483" header="0.31496062992125984" footer="0.31496062992125984"/>
  <pageSetup paperSize="9" scale="68" orientation="portrait" r:id="rId1"/>
  <legacyDrawing r:id="rId2"/>
  <extLst>
    <ext xmlns:x14="http://schemas.microsoft.com/office/spreadsheetml/2009/9/main" uri="{CCE6A557-97BC-4b89-ADB6-D9C93CAAB3DF}">
      <x14:dataValidations xmlns:xm="http://schemas.microsoft.com/office/excel/2006/main" xWindow="782" yWindow="430" count="3">
        <x14:dataValidation type="list" allowBlank="1" showInputMessage="1" showErrorMessage="1" xr:uid="{3E0DDDFA-AF2F-4F64-B071-5E8BD513FF1B}">
          <x14:formula1>
            <xm:f>リスト!$C$4:$C$6</xm:f>
          </x14:formula1>
          <xm:sqref>C13:D57</xm:sqref>
        </x14:dataValidation>
        <x14:dataValidation type="list" allowBlank="1" showInputMessage="1" showErrorMessage="1" xr:uid="{50039D27-0D97-4DE1-88F2-0F3D11BCC09E}">
          <x14:formula1>
            <xm:f>リスト!$D$4:$D$14</xm:f>
          </x14:formula1>
          <xm:sqref>E13:E57</xm:sqref>
        </x14:dataValidation>
        <x14:dataValidation type="list" allowBlank="1" showInputMessage="1" showErrorMessage="1" xr:uid="{3D7B1052-4ABB-4507-AABA-1044C9C1F38D}">
          <x14:formula1>
            <xm:f>リスト!$G$4:$G$33</xm:f>
          </x14:formula1>
          <xm:sqref>O13:O57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4D54-A121-4F18-A50A-6BD2D73B770E}">
  <sheetPr>
    <pageSetUpPr fitToPage="1"/>
  </sheetPr>
  <dimension ref="B2:L35"/>
  <sheetViews>
    <sheetView zoomScaleNormal="100" workbookViewId="0">
      <selection activeCell="L10" sqref="L10"/>
    </sheetView>
  </sheetViews>
  <sheetFormatPr defaultRowHeight="15"/>
  <cols>
    <col min="1" max="1" width="2" style="172" customWidth="1"/>
    <col min="2" max="2" width="2.25" style="172" customWidth="1"/>
    <col min="3" max="3" width="13.5" style="172" customWidth="1"/>
    <col min="4" max="4" width="11.375" style="172" customWidth="1"/>
    <col min="5" max="5" width="4.75" style="172" customWidth="1"/>
    <col min="6" max="6" width="14.25" style="173" customWidth="1"/>
    <col min="7" max="7" width="33.375" style="173" customWidth="1"/>
    <col min="8" max="8" width="5.125" style="172" customWidth="1"/>
    <col min="9" max="9" width="3.875" style="172" customWidth="1"/>
    <col min="10" max="10" width="10.25" style="172" customWidth="1"/>
    <col min="11" max="11" width="2.5" style="172" customWidth="1"/>
    <col min="12" max="16384" width="9" style="172"/>
  </cols>
  <sheetData>
    <row r="2" spans="2:12">
      <c r="B2" s="161"/>
      <c r="C2" s="161"/>
      <c r="D2" s="161"/>
      <c r="E2" s="161"/>
      <c r="F2" s="162"/>
      <c r="G2" s="162"/>
      <c r="H2" s="161"/>
      <c r="I2" s="161"/>
      <c r="J2" s="161"/>
      <c r="K2" s="161"/>
    </row>
    <row r="3" spans="2:12" ht="16.5" customHeight="1">
      <c r="B3" s="161"/>
      <c r="C3" s="161"/>
      <c r="D3" s="161"/>
      <c r="E3" s="161"/>
      <c r="F3" s="162"/>
      <c r="G3" s="162"/>
      <c r="H3" s="161"/>
      <c r="I3" s="161"/>
      <c r="J3" s="161"/>
      <c r="K3" s="163" t="s">
        <v>117</v>
      </c>
    </row>
    <row r="4" spans="2:12" ht="16.5" customHeight="1">
      <c r="B4" s="161"/>
      <c r="C4" s="161"/>
      <c r="D4" s="161"/>
      <c r="E4" s="161"/>
      <c r="F4" s="162"/>
      <c r="G4" s="162"/>
      <c r="H4" s="161"/>
      <c r="I4" s="161"/>
      <c r="J4" s="161"/>
      <c r="K4" s="161"/>
    </row>
    <row r="5" spans="2:12" ht="18.75">
      <c r="B5" s="161"/>
      <c r="C5" s="377" t="s">
        <v>196</v>
      </c>
      <c r="D5" s="377"/>
      <c r="E5" s="377"/>
      <c r="F5" s="377"/>
      <c r="G5" s="377"/>
      <c r="H5" s="377"/>
      <c r="I5" s="377"/>
      <c r="J5" s="377"/>
      <c r="K5" s="161"/>
    </row>
    <row r="6" spans="2:12">
      <c r="B6" s="161"/>
      <c r="C6" s="161"/>
      <c r="D6" s="161"/>
      <c r="E6" s="161"/>
      <c r="F6" s="162"/>
      <c r="G6" s="162"/>
      <c r="H6" s="161"/>
      <c r="I6" s="161"/>
      <c r="J6" s="161"/>
      <c r="K6" s="161"/>
    </row>
    <row r="7" spans="2:12" ht="17.25" customHeight="1">
      <c r="B7" s="161"/>
      <c r="C7" s="161"/>
      <c r="D7" s="161"/>
      <c r="E7" s="161"/>
      <c r="F7" s="164" t="s">
        <v>6</v>
      </c>
      <c r="G7" s="378" t="str">
        <f>IF('イ（様式１）優良建設業者申請書'!K10=0,"",'イ（様式１）優良建設業者申請書'!K10)</f>
        <v/>
      </c>
      <c r="H7" s="378"/>
      <c r="I7" s="378"/>
      <c r="J7" s="378"/>
      <c r="K7" s="161"/>
    </row>
    <row r="8" spans="2:12" ht="15.75" thickBot="1">
      <c r="B8" s="161"/>
      <c r="C8" s="161"/>
      <c r="D8" s="161"/>
      <c r="E8" s="161"/>
      <c r="F8" s="162"/>
      <c r="G8" s="162"/>
      <c r="H8" s="161"/>
      <c r="I8" s="161"/>
      <c r="J8" s="161"/>
      <c r="K8" s="161"/>
    </row>
    <row r="9" spans="2:12" ht="27" customHeight="1">
      <c r="B9" s="161"/>
      <c r="C9" s="379" t="s">
        <v>41</v>
      </c>
      <c r="D9" s="368" t="s">
        <v>40</v>
      </c>
      <c r="E9" s="369"/>
      <c r="F9" s="382"/>
      <c r="G9" s="383"/>
      <c r="H9" s="383"/>
      <c r="I9" s="383"/>
      <c r="J9" s="384"/>
      <c r="K9" s="161"/>
    </row>
    <row r="10" spans="2:12" ht="27" customHeight="1" thickBot="1">
      <c r="B10" s="161"/>
      <c r="C10" s="380"/>
      <c r="D10" s="368" t="s">
        <v>7</v>
      </c>
      <c r="E10" s="369"/>
      <c r="F10" s="385"/>
      <c r="G10" s="386"/>
      <c r="H10" s="386"/>
      <c r="I10" s="386"/>
      <c r="J10" s="387"/>
      <c r="K10" s="161"/>
    </row>
    <row r="11" spans="2:12" ht="27" customHeight="1" thickBot="1">
      <c r="B11" s="161"/>
      <c r="C11" s="381"/>
      <c r="D11" s="368" t="s">
        <v>195</v>
      </c>
      <c r="E11" s="369"/>
      <c r="F11" s="388"/>
      <c r="G11" s="388"/>
      <c r="H11" s="388"/>
      <c r="I11" s="389"/>
      <c r="J11" s="174"/>
      <c r="K11" s="161"/>
    </row>
    <row r="12" spans="2:12" ht="15.75" thickBot="1">
      <c r="B12" s="161"/>
      <c r="C12" s="161"/>
      <c r="D12" s="161"/>
      <c r="E12" s="161"/>
      <c r="F12" s="162"/>
      <c r="G12" s="162"/>
      <c r="H12" s="161"/>
      <c r="I12" s="161"/>
      <c r="J12" s="161"/>
      <c r="K12" s="161"/>
    </row>
    <row r="13" spans="2:12" ht="30">
      <c r="B13" s="161"/>
      <c r="C13" s="165" t="s">
        <v>15</v>
      </c>
      <c r="D13" s="165" t="s">
        <v>16</v>
      </c>
      <c r="E13" s="215" t="s">
        <v>0</v>
      </c>
      <c r="F13" s="375" t="s">
        <v>17</v>
      </c>
      <c r="G13" s="376"/>
      <c r="H13" s="212" t="s">
        <v>18</v>
      </c>
      <c r="I13" s="213" t="s">
        <v>26</v>
      </c>
      <c r="J13" s="166" t="s">
        <v>225</v>
      </c>
      <c r="K13" s="161"/>
    </row>
    <row r="14" spans="2:12" ht="61.5" customHeight="1">
      <c r="B14" s="161"/>
      <c r="C14" s="374" t="s">
        <v>246</v>
      </c>
      <c r="D14" s="374" t="s">
        <v>19</v>
      </c>
      <c r="E14" s="212" t="s">
        <v>29</v>
      </c>
      <c r="F14" s="363" t="s">
        <v>248</v>
      </c>
      <c r="G14" s="364"/>
      <c r="H14" s="167">
        <v>0.5</v>
      </c>
      <c r="I14" s="168" t="s">
        <v>25</v>
      </c>
      <c r="J14" s="373">
        <f>MAX(L14:L15)</f>
        <v>0</v>
      </c>
      <c r="K14" s="161"/>
      <c r="L14" s="190">
        <f>IF(I14="☑",H14,0)</f>
        <v>0</v>
      </c>
    </row>
    <row r="15" spans="2:12" ht="61.5" customHeight="1">
      <c r="B15" s="161"/>
      <c r="C15" s="374"/>
      <c r="D15" s="374"/>
      <c r="E15" s="212"/>
      <c r="F15" s="363" t="s">
        <v>249</v>
      </c>
      <c r="G15" s="364"/>
      <c r="H15" s="167">
        <v>2</v>
      </c>
      <c r="I15" s="168" t="s">
        <v>25</v>
      </c>
      <c r="J15" s="373"/>
      <c r="K15" s="161"/>
      <c r="L15" s="190">
        <f t="shared" ref="L15:L23" si="0">IF(I15="☑",H15,0)</f>
        <v>0</v>
      </c>
    </row>
    <row r="16" spans="2:12" ht="61.5" customHeight="1">
      <c r="B16" s="161"/>
      <c r="C16" s="374"/>
      <c r="D16" s="374" t="s">
        <v>20</v>
      </c>
      <c r="E16" s="212" t="s">
        <v>29</v>
      </c>
      <c r="F16" s="363" t="s">
        <v>250</v>
      </c>
      <c r="G16" s="364"/>
      <c r="H16" s="167">
        <v>0.5</v>
      </c>
      <c r="I16" s="168" t="s">
        <v>25</v>
      </c>
      <c r="J16" s="373">
        <f t="shared" ref="J16" si="1">MAX(L16:L17)</f>
        <v>0</v>
      </c>
      <c r="K16" s="161"/>
      <c r="L16" s="190">
        <f t="shared" si="0"/>
        <v>0</v>
      </c>
    </row>
    <row r="17" spans="2:12" ht="47.25" customHeight="1">
      <c r="B17" s="161"/>
      <c r="C17" s="374"/>
      <c r="D17" s="374"/>
      <c r="E17" s="212"/>
      <c r="F17" s="363" t="s">
        <v>251</v>
      </c>
      <c r="G17" s="364"/>
      <c r="H17" s="167">
        <v>2</v>
      </c>
      <c r="I17" s="168" t="s">
        <v>25</v>
      </c>
      <c r="J17" s="373"/>
      <c r="K17" s="161"/>
      <c r="L17" s="190">
        <f t="shared" si="0"/>
        <v>0</v>
      </c>
    </row>
    <row r="18" spans="2:12" ht="28.5" customHeight="1">
      <c r="B18" s="161"/>
      <c r="C18" s="374"/>
      <c r="D18" s="371" t="s">
        <v>38</v>
      </c>
      <c r="E18" s="212" t="s">
        <v>29</v>
      </c>
      <c r="F18" s="363" t="s">
        <v>244</v>
      </c>
      <c r="G18" s="364"/>
      <c r="H18" s="167">
        <v>0.5</v>
      </c>
      <c r="I18" s="168" t="s">
        <v>25</v>
      </c>
      <c r="J18" s="373">
        <f t="shared" ref="J18" si="2">MAX(L18:L19)</f>
        <v>0</v>
      </c>
      <c r="K18" s="161"/>
      <c r="L18" s="190">
        <f t="shared" si="0"/>
        <v>0</v>
      </c>
    </row>
    <row r="19" spans="2:12" ht="28.5" customHeight="1">
      <c r="B19" s="161"/>
      <c r="C19" s="374"/>
      <c r="D19" s="372"/>
      <c r="E19" s="212"/>
      <c r="F19" s="363" t="s">
        <v>21</v>
      </c>
      <c r="G19" s="364"/>
      <c r="H19" s="167">
        <v>1</v>
      </c>
      <c r="I19" s="168" t="s">
        <v>25</v>
      </c>
      <c r="J19" s="373"/>
      <c r="K19" s="161"/>
      <c r="L19" s="190">
        <f t="shared" si="0"/>
        <v>0</v>
      </c>
    </row>
    <row r="20" spans="2:12" ht="47.25" customHeight="1">
      <c r="B20" s="161"/>
      <c r="C20" s="374"/>
      <c r="D20" s="374" t="s">
        <v>31</v>
      </c>
      <c r="E20" s="212" t="s">
        <v>29</v>
      </c>
      <c r="F20" s="363" t="s">
        <v>241</v>
      </c>
      <c r="G20" s="364"/>
      <c r="H20" s="167">
        <v>0.5</v>
      </c>
      <c r="I20" s="168" t="s">
        <v>25</v>
      </c>
      <c r="J20" s="373">
        <f>MAX(L20:L22)</f>
        <v>0</v>
      </c>
      <c r="K20" s="161"/>
      <c r="L20" s="190">
        <f t="shared" si="0"/>
        <v>0</v>
      </c>
    </row>
    <row r="21" spans="2:12" ht="47.25" customHeight="1">
      <c r="B21" s="161"/>
      <c r="C21" s="374"/>
      <c r="D21" s="374"/>
      <c r="E21" s="212" t="s">
        <v>29</v>
      </c>
      <c r="F21" s="363" t="s">
        <v>252</v>
      </c>
      <c r="G21" s="364"/>
      <c r="H21" s="167">
        <v>0.5</v>
      </c>
      <c r="I21" s="168" t="s">
        <v>25</v>
      </c>
      <c r="J21" s="373"/>
      <c r="K21" s="161"/>
      <c r="L21" s="190">
        <f t="shared" si="0"/>
        <v>0</v>
      </c>
    </row>
    <row r="22" spans="2:12" ht="47.25" customHeight="1">
      <c r="B22" s="161"/>
      <c r="C22" s="374"/>
      <c r="D22" s="374"/>
      <c r="E22" s="212"/>
      <c r="F22" s="363" t="s">
        <v>253</v>
      </c>
      <c r="G22" s="364"/>
      <c r="H22" s="167">
        <v>1</v>
      </c>
      <c r="I22" s="168" t="s">
        <v>25</v>
      </c>
      <c r="J22" s="373"/>
      <c r="K22" s="161"/>
      <c r="L22" s="190">
        <f t="shared" si="0"/>
        <v>0</v>
      </c>
    </row>
    <row r="23" spans="2:12" ht="46.5" customHeight="1" thickBot="1">
      <c r="B23" s="161"/>
      <c r="C23" s="214" t="s">
        <v>247</v>
      </c>
      <c r="D23" s="214" t="s">
        <v>22</v>
      </c>
      <c r="E23" s="212" t="s">
        <v>29</v>
      </c>
      <c r="F23" s="363" t="s">
        <v>245</v>
      </c>
      <c r="G23" s="364"/>
      <c r="H23" s="167">
        <v>0.5</v>
      </c>
      <c r="I23" s="168" t="s">
        <v>25</v>
      </c>
      <c r="J23" s="175">
        <f>SUM(L23:L23)</f>
        <v>0</v>
      </c>
      <c r="K23" s="161"/>
      <c r="L23" s="190">
        <f t="shared" si="0"/>
        <v>0</v>
      </c>
    </row>
    <row r="24" spans="2:12" ht="27" customHeight="1" thickTop="1" thickBot="1">
      <c r="B24" s="161"/>
      <c r="C24" s="365" t="s">
        <v>23</v>
      </c>
      <c r="D24" s="366"/>
      <c r="E24" s="366"/>
      <c r="F24" s="366"/>
      <c r="G24" s="366"/>
      <c r="H24" s="366"/>
      <c r="I24" s="367"/>
      <c r="J24" s="176">
        <f>SUM(J14:J23)</f>
        <v>0</v>
      </c>
      <c r="K24" s="161"/>
    </row>
    <row r="25" spans="2:12">
      <c r="B25" s="161"/>
      <c r="C25" s="169" t="s">
        <v>27</v>
      </c>
      <c r="D25" s="161"/>
      <c r="E25" s="161"/>
      <c r="F25" s="162"/>
      <c r="G25" s="162"/>
      <c r="H25" s="161"/>
      <c r="I25" s="161"/>
      <c r="J25" s="161"/>
      <c r="K25" s="161"/>
    </row>
    <row r="26" spans="2:12">
      <c r="B26" s="161"/>
      <c r="C26" s="169" t="s">
        <v>37</v>
      </c>
      <c r="D26" s="161"/>
      <c r="E26" s="161"/>
      <c r="F26" s="162"/>
      <c r="G26" s="162"/>
      <c r="H26" s="161"/>
      <c r="I26" s="161"/>
      <c r="J26" s="161"/>
      <c r="K26" s="161"/>
    </row>
    <row r="27" spans="2:12">
      <c r="B27" s="161"/>
      <c r="C27" s="169" t="s">
        <v>39</v>
      </c>
      <c r="D27" s="161"/>
      <c r="E27" s="161"/>
      <c r="F27" s="162"/>
      <c r="G27" s="162"/>
      <c r="H27" s="161"/>
      <c r="I27" s="161"/>
      <c r="J27" s="161"/>
      <c r="K27" s="161"/>
    </row>
    <row r="28" spans="2:12">
      <c r="B28" s="161"/>
      <c r="C28" s="169" t="s">
        <v>30</v>
      </c>
      <c r="D28" s="161"/>
      <c r="E28" s="161"/>
      <c r="F28" s="162"/>
      <c r="G28" s="162"/>
      <c r="H28" s="161"/>
      <c r="I28" s="161"/>
      <c r="J28" s="161"/>
      <c r="K28" s="161"/>
    </row>
    <row r="29" spans="2:12">
      <c r="B29" s="161"/>
      <c r="C29" s="169" t="s">
        <v>205</v>
      </c>
      <c r="D29" s="161"/>
      <c r="E29" s="161"/>
      <c r="F29" s="162"/>
      <c r="G29" s="162"/>
      <c r="H29" s="161"/>
      <c r="I29" s="161"/>
      <c r="J29" s="161"/>
      <c r="K29" s="161"/>
    </row>
    <row r="30" spans="2:12">
      <c r="B30" s="161"/>
      <c r="C30" s="161"/>
      <c r="D30" s="161"/>
      <c r="E30" s="161"/>
      <c r="F30" s="162"/>
      <c r="G30" s="162"/>
      <c r="H30" s="161"/>
      <c r="I30" s="161"/>
      <c r="J30" s="161"/>
      <c r="K30" s="161"/>
    </row>
    <row r="31" spans="2:12" ht="15.75" thickBot="1">
      <c r="B31" s="161"/>
      <c r="C31" s="161" t="s">
        <v>32</v>
      </c>
      <c r="D31" s="161"/>
      <c r="E31" s="161"/>
      <c r="F31" s="162"/>
      <c r="G31" s="162"/>
      <c r="H31" s="161"/>
      <c r="I31" s="161"/>
      <c r="J31" s="161"/>
      <c r="K31" s="161"/>
    </row>
    <row r="32" spans="2:12" ht="27" customHeight="1" thickBot="1">
      <c r="B32" s="161"/>
      <c r="C32" s="368" t="s">
        <v>24</v>
      </c>
      <c r="D32" s="369"/>
      <c r="E32" s="369"/>
      <c r="F32" s="369"/>
      <c r="G32" s="369"/>
      <c r="H32" s="369"/>
      <c r="I32" s="370"/>
      <c r="J32" s="170">
        <f>ROUNDDOWN(SUM(J11,J24),0)</f>
        <v>0</v>
      </c>
      <c r="K32" s="161"/>
    </row>
    <row r="33" spans="2:11">
      <c r="B33" s="161"/>
      <c r="C33" s="171" t="s">
        <v>42</v>
      </c>
      <c r="D33" s="161"/>
      <c r="E33" s="161"/>
      <c r="F33" s="162"/>
      <c r="G33" s="162"/>
      <c r="H33" s="161"/>
      <c r="I33" s="161"/>
      <c r="J33" s="161"/>
      <c r="K33" s="161"/>
    </row>
    <row r="34" spans="2:11">
      <c r="B34" s="161"/>
      <c r="C34" s="171" t="s">
        <v>43</v>
      </c>
      <c r="D34" s="161"/>
      <c r="E34" s="161"/>
      <c r="F34" s="162"/>
      <c r="G34" s="162"/>
      <c r="H34" s="161"/>
      <c r="I34" s="161"/>
      <c r="J34" s="161"/>
      <c r="K34" s="161"/>
    </row>
    <row r="35" spans="2:11">
      <c r="B35" s="161"/>
      <c r="C35" s="161"/>
      <c r="D35" s="161"/>
      <c r="E35" s="161"/>
      <c r="F35" s="162"/>
      <c r="G35" s="162"/>
      <c r="H35" s="161"/>
      <c r="I35" s="161"/>
      <c r="J35" s="161"/>
      <c r="K35" s="161"/>
    </row>
  </sheetData>
  <sheetProtection sheet="1" objects="1" scenarios="1"/>
  <mergeCells count="30">
    <mergeCell ref="C5:J5"/>
    <mergeCell ref="G7:J7"/>
    <mergeCell ref="C9:C11"/>
    <mergeCell ref="D9:E9"/>
    <mergeCell ref="F9:J9"/>
    <mergeCell ref="D10:E10"/>
    <mergeCell ref="F10:J10"/>
    <mergeCell ref="D11:I11"/>
    <mergeCell ref="F13:G13"/>
    <mergeCell ref="C14:C22"/>
    <mergeCell ref="D14:D15"/>
    <mergeCell ref="F14:G14"/>
    <mergeCell ref="J14:J15"/>
    <mergeCell ref="F15:G15"/>
    <mergeCell ref="D16:D17"/>
    <mergeCell ref="F16:G16"/>
    <mergeCell ref="J16:J17"/>
    <mergeCell ref="F17:G17"/>
    <mergeCell ref="J18:J19"/>
    <mergeCell ref="F19:G19"/>
    <mergeCell ref="D20:D22"/>
    <mergeCell ref="F20:G20"/>
    <mergeCell ref="J20:J22"/>
    <mergeCell ref="F21:G21"/>
    <mergeCell ref="F22:G22"/>
    <mergeCell ref="F23:G23"/>
    <mergeCell ref="C24:I24"/>
    <mergeCell ref="C32:I32"/>
    <mergeCell ref="D18:D19"/>
    <mergeCell ref="F18:G18"/>
  </mergeCells>
  <phoneticPr fontId="2"/>
  <conditionalFormatting sqref="J32">
    <cfRule type="cellIs" dxfId="5" priority="2" operator="lessThan">
      <formula>85</formula>
    </cfRule>
  </conditionalFormatting>
  <conditionalFormatting sqref="J11 F9:J10">
    <cfRule type="cellIs" dxfId="4" priority="1" operator="lessThanOrEqual">
      <formula>0</formula>
    </cfRule>
  </conditionalFormatting>
  <dataValidations count="2">
    <dataValidation type="decimal" allowBlank="1" showInputMessage="1" showErrorMessage="1" promptTitle="工事成績評定通知書の「工事成績合計評定点」" prompt="を入力" sqref="J11" xr:uid="{D672B0E7-F041-47FC-97CB-8812C4234F1A}">
      <formula1>0</formula1>
      <formula2>100</formula2>
    </dataValidation>
    <dataValidation type="list" allowBlank="1" showInputMessage="1" showErrorMessage="1" sqref="I14:I23" xr:uid="{888442AC-3C5D-4BEC-ABD3-DAEDF195C87C}">
      <formula1>"□,☑"</formula1>
    </dataValidation>
  </dataValidations>
  <printOptions horizontalCentered="1"/>
  <pageMargins left="0.43307086614173229" right="0.31496062992125984" top="0.55118110236220474" bottom="0.39370078740157483" header="0.31496062992125984" footer="0.31496062992125984"/>
  <pageSetup paperSize="9" scale="94"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CB5A9-44BA-4EF4-A6D3-3DC12DAF9A37}">
  <sheetPr>
    <pageSetUpPr fitToPage="1"/>
  </sheetPr>
  <dimension ref="B2:L35"/>
  <sheetViews>
    <sheetView zoomScaleNormal="100" workbookViewId="0">
      <selection activeCell="M14" sqref="M14"/>
    </sheetView>
  </sheetViews>
  <sheetFormatPr defaultRowHeight="15"/>
  <cols>
    <col min="1" max="1" width="2" style="172" customWidth="1"/>
    <col min="2" max="2" width="2.25" style="172" customWidth="1"/>
    <col min="3" max="3" width="13.5" style="172" customWidth="1"/>
    <col min="4" max="4" width="11.375" style="172" customWidth="1"/>
    <col min="5" max="5" width="4.75" style="172" customWidth="1"/>
    <col min="6" max="6" width="14.25" style="173" customWidth="1"/>
    <col min="7" max="7" width="33.375" style="173" customWidth="1"/>
    <col min="8" max="8" width="5.125" style="172" customWidth="1"/>
    <col min="9" max="9" width="3.875" style="172" customWidth="1"/>
    <col min="10" max="10" width="10.25" style="172" customWidth="1"/>
    <col min="11" max="11" width="2.5" style="172" customWidth="1"/>
    <col min="12" max="16384" width="9" style="172"/>
  </cols>
  <sheetData>
    <row r="2" spans="2:12">
      <c r="B2" s="161"/>
      <c r="C2" s="161"/>
      <c r="D2" s="161"/>
      <c r="E2" s="161"/>
      <c r="F2" s="162"/>
      <c r="G2" s="162"/>
      <c r="H2" s="161"/>
      <c r="I2" s="161"/>
      <c r="J2" s="161"/>
      <c r="K2" s="161"/>
    </row>
    <row r="3" spans="2:12" ht="16.5" customHeight="1">
      <c r="B3" s="161"/>
      <c r="C3" s="161"/>
      <c r="D3" s="161"/>
      <c r="E3" s="161"/>
      <c r="F3" s="162"/>
      <c r="G3" s="162"/>
      <c r="H3" s="161"/>
      <c r="I3" s="161"/>
      <c r="J3" s="161"/>
      <c r="K3" s="163" t="s">
        <v>117</v>
      </c>
    </row>
    <row r="4" spans="2:12" ht="16.5" customHeight="1">
      <c r="B4" s="161"/>
      <c r="C4" s="161"/>
      <c r="D4" s="161"/>
      <c r="E4" s="161"/>
      <c r="F4" s="162"/>
      <c r="G4" s="162"/>
      <c r="H4" s="161"/>
      <c r="I4" s="161"/>
      <c r="J4" s="161"/>
      <c r="K4" s="161"/>
    </row>
    <row r="5" spans="2:12" ht="18.75">
      <c r="B5" s="161"/>
      <c r="C5" s="377" t="s">
        <v>196</v>
      </c>
      <c r="D5" s="377"/>
      <c r="E5" s="377"/>
      <c r="F5" s="377"/>
      <c r="G5" s="377"/>
      <c r="H5" s="377"/>
      <c r="I5" s="377"/>
      <c r="J5" s="377"/>
      <c r="K5" s="161"/>
    </row>
    <row r="6" spans="2:12">
      <c r="B6" s="161"/>
      <c r="C6" s="161"/>
      <c r="D6" s="161"/>
      <c r="E6" s="161"/>
      <c r="F6" s="162"/>
      <c r="G6" s="162"/>
      <c r="H6" s="161"/>
      <c r="I6" s="161"/>
      <c r="J6" s="161"/>
      <c r="K6" s="161"/>
    </row>
    <row r="7" spans="2:12" ht="17.25" customHeight="1">
      <c r="B7" s="161"/>
      <c r="C7" s="161"/>
      <c r="D7" s="161"/>
      <c r="E7" s="161"/>
      <c r="F7" s="164" t="s">
        <v>6</v>
      </c>
      <c r="G7" s="378" t="str">
        <f>IF('イ（様式１）優良建設業者申請書'!K10=0,"",'イ（様式１）優良建設業者申請書'!K10)</f>
        <v/>
      </c>
      <c r="H7" s="378"/>
      <c r="I7" s="378"/>
      <c r="J7" s="378"/>
      <c r="K7" s="161"/>
    </row>
    <row r="8" spans="2:12" ht="15.75" thickBot="1">
      <c r="B8" s="161"/>
      <c r="C8" s="161"/>
      <c r="D8" s="161"/>
      <c r="E8" s="161"/>
      <c r="F8" s="162"/>
      <c r="G8" s="162"/>
      <c r="H8" s="161"/>
      <c r="I8" s="161"/>
      <c r="J8" s="161"/>
      <c r="K8" s="161"/>
    </row>
    <row r="9" spans="2:12" ht="27" customHeight="1">
      <c r="B9" s="161"/>
      <c r="C9" s="379" t="s">
        <v>41</v>
      </c>
      <c r="D9" s="368" t="s">
        <v>40</v>
      </c>
      <c r="E9" s="369"/>
      <c r="F9" s="382"/>
      <c r="G9" s="383"/>
      <c r="H9" s="383"/>
      <c r="I9" s="383"/>
      <c r="J9" s="384"/>
      <c r="K9" s="161"/>
    </row>
    <row r="10" spans="2:12" ht="27" customHeight="1" thickBot="1">
      <c r="B10" s="161"/>
      <c r="C10" s="380"/>
      <c r="D10" s="368" t="s">
        <v>7</v>
      </c>
      <c r="E10" s="369"/>
      <c r="F10" s="385"/>
      <c r="G10" s="386"/>
      <c r="H10" s="386"/>
      <c r="I10" s="386"/>
      <c r="J10" s="387"/>
      <c r="K10" s="161"/>
    </row>
    <row r="11" spans="2:12" ht="27" customHeight="1" thickBot="1">
      <c r="B11" s="161"/>
      <c r="C11" s="381"/>
      <c r="D11" s="368" t="s">
        <v>195</v>
      </c>
      <c r="E11" s="369"/>
      <c r="F11" s="388"/>
      <c r="G11" s="388"/>
      <c r="H11" s="388"/>
      <c r="I11" s="389"/>
      <c r="J11" s="174"/>
      <c r="K11" s="161"/>
    </row>
    <row r="12" spans="2:12" ht="15.75" thickBot="1">
      <c r="B12" s="161"/>
      <c r="C12" s="161"/>
      <c r="D12" s="161"/>
      <c r="E12" s="161"/>
      <c r="F12" s="162"/>
      <c r="G12" s="162"/>
      <c r="H12" s="161"/>
      <c r="I12" s="161"/>
      <c r="J12" s="161"/>
      <c r="K12" s="161"/>
    </row>
    <row r="13" spans="2:12" ht="30">
      <c r="B13" s="161"/>
      <c r="C13" s="165" t="s">
        <v>15</v>
      </c>
      <c r="D13" s="165" t="s">
        <v>16</v>
      </c>
      <c r="E13" s="215" t="s">
        <v>0</v>
      </c>
      <c r="F13" s="375" t="s">
        <v>17</v>
      </c>
      <c r="G13" s="376"/>
      <c r="H13" s="212" t="s">
        <v>18</v>
      </c>
      <c r="I13" s="213" t="s">
        <v>26</v>
      </c>
      <c r="J13" s="166" t="s">
        <v>225</v>
      </c>
      <c r="K13" s="161"/>
    </row>
    <row r="14" spans="2:12" ht="61.5" customHeight="1">
      <c r="B14" s="161"/>
      <c r="C14" s="374" t="s">
        <v>246</v>
      </c>
      <c r="D14" s="374" t="s">
        <v>19</v>
      </c>
      <c r="E14" s="212" t="s">
        <v>29</v>
      </c>
      <c r="F14" s="363" t="s">
        <v>248</v>
      </c>
      <c r="G14" s="364"/>
      <c r="H14" s="167">
        <v>0.5</v>
      </c>
      <c r="I14" s="168" t="s">
        <v>25</v>
      </c>
      <c r="J14" s="373">
        <f>MAX(L14:L15)</f>
        <v>0</v>
      </c>
      <c r="K14" s="161"/>
      <c r="L14" s="190">
        <f>IF(I14="☑",H14,0)</f>
        <v>0</v>
      </c>
    </row>
    <row r="15" spans="2:12" ht="61.5" customHeight="1">
      <c r="B15" s="161"/>
      <c r="C15" s="374"/>
      <c r="D15" s="374"/>
      <c r="E15" s="212"/>
      <c r="F15" s="363" t="s">
        <v>249</v>
      </c>
      <c r="G15" s="364"/>
      <c r="H15" s="167">
        <v>2</v>
      </c>
      <c r="I15" s="168" t="s">
        <v>25</v>
      </c>
      <c r="J15" s="373"/>
      <c r="K15" s="161"/>
      <c r="L15" s="190">
        <f t="shared" ref="L15:L23" si="0">IF(I15="☑",H15,0)</f>
        <v>0</v>
      </c>
    </row>
    <row r="16" spans="2:12" ht="61.5" customHeight="1">
      <c r="B16" s="161"/>
      <c r="C16" s="374"/>
      <c r="D16" s="374" t="s">
        <v>20</v>
      </c>
      <c r="E16" s="212" t="s">
        <v>29</v>
      </c>
      <c r="F16" s="363" t="s">
        <v>250</v>
      </c>
      <c r="G16" s="364"/>
      <c r="H16" s="167">
        <v>0.5</v>
      </c>
      <c r="I16" s="168" t="s">
        <v>25</v>
      </c>
      <c r="J16" s="373">
        <f t="shared" ref="J16" si="1">MAX(L16:L17)</f>
        <v>0</v>
      </c>
      <c r="K16" s="161"/>
      <c r="L16" s="190">
        <f t="shared" si="0"/>
        <v>0</v>
      </c>
    </row>
    <row r="17" spans="2:12" ht="47.25" customHeight="1">
      <c r="B17" s="161"/>
      <c r="C17" s="374"/>
      <c r="D17" s="374"/>
      <c r="E17" s="212"/>
      <c r="F17" s="363" t="s">
        <v>251</v>
      </c>
      <c r="G17" s="364"/>
      <c r="H17" s="167">
        <v>2</v>
      </c>
      <c r="I17" s="168" t="s">
        <v>25</v>
      </c>
      <c r="J17" s="373"/>
      <c r="K17" s="161"/>
      <c r="L17" s="190">
        <f t="shared" si="0"/>
        <v>0</v>
      </c>
    </row>
    <row r="18" spans="2:12" ht="28.5" customHeight="1">
      <c r="B18" s="161"/>
      <c r="C18" s="374"/>
      <c r="D18" s="371" t="s">
        <v>38</v>
      </c>
      <c r="E18" s="212" t="s">
        <v>29</v>
      </c>
      <c r="F18" s="363" t="s">
        <v>244</v>
      </c>
      <c r="G18" s="364"/>
      <c r="H18" s="167">
        <v>0.5</v>
      </c>
      <c r="I18" s="168" t="s">
        <v>25</v>
      </c>
      <c r="J18" s="373">
        <f t="shared" ref="J18" si="2">MAX(L18:L19)</f>
        <v>0</v>
      </c>
      <c r="K18" s="161"/>
      <c r="L18" s="190">
        <f t="shared" si="0"/>
        <v>0</v>
      </c>
    </row>
    <row r="19" spans="2:12" ht="28.5" customHeight="1">
      <c r="B19" s="161"/>
      <c r="C19" s="374"/>
      <c r="D19" s="372"/>
      <c r="E19" s="212"/>
      <c r="F19" s="363" t="s">
        <v>21</v>
      </c>
      <c r="G19" s="364"/>
      <c r="H19" s="167">
        <v>1</v>
      </c>
      <c r="I19" s="168" t="s">
        <v>25</v>
      </c>
      <c r="J19" s="373"/>
      <c r="K19" s="161"/>
      <c r="L19" s="190">
        <f t="shared" si="0"/>
        <v>0</v>
      </c>
    </row>
    <row r="20" spans="2:12" ht="47.25" customHeight="1">
      <c r="B20" s="161"/>
      <c r="C20" s="374"/>
      <c r="D20" s="374" t="s">
        <v>31</v>
      </c>
      <c r="E20" s="212" t="s">
        <v>29</v>
      </c>
      <c r="F20" s="363" t="s">
        <v>241</v>
      </c>
      <c r="G20" s="364"/>
      <c r="H20" s="167">
        <v>0.5</v>
      </c>
      <c r="I20" s="168" t="s">
        <v>25</v>
      </c>
      <c r="J20" s="373">
        <f>MAX(L20:L22)</f>
        <v>0</v>
      </c>
      <c r="K20" s="161"/>
      <c r="L20" s="190">
        <f t="shared" si="0"/>
        <v>0</v>
      </c>
    </row>
    <row r="21" spans="2:12" ht="47.25" customHeight="1">
      <c r="B21" s="161"/>
      <c r="C21" s="374"/>
      <c r="D21" s="374"/>
      <c r="E21" s="212" t="s">
        <v>29</v>
      </c>
      <c r="F21" s="363" t="s">
        <v>252</v>
      </c>
      <c r="G21" s="364"/>
      <c r="H21" s="167">
        <v>0.5</v>
      </c>
      <c r="I21" s="168" t="s">
        <v>25</v>
      </c>
      <c r="J21" s="373"/>
      <c r="K21" s="161"/>
      <c r="L21" s="190">
        <f t="shared" si="0"/>
        <v>0</v>
      </c>
    </row>
    <row r="22" spans="2:12" ht="47.25" customHeight="1">
      <c r="B22" s="161"/>
      <c r="C22" s="374"/>
      <c r="D22" s="374"/>
      <c r="E22" s="212"/>
      <c r="F22" s="363" t="s">
        <v>253</v>
      </c>
      <c r="G22" s="364"/>
      <c r="H22" s="167">
        <v>1</v>
      </c>
      <c r="I22" s="168" t="s">
        <v>25</v>
      </c>
      <c r="J22" s="373"/>
      <c r="K22" s="161"/>
      <c r="L22" s="190">
        <f t="shared" si="0"/>
        <v>0</v>
      </c>
    </row>
    <row r="23" spans="2:12" ht="46.5" customHeight="1" thickBot="1">
      <c r="B23" s="161"/>
      <c r="C23" s="214" t="s">
        <v>247</v>
      </c>
      <c r="D23" s="214" t="s">
        <v>22</v>
      </c>
      <c r="E23" s="212" t="s">
        <v>29</v>
      </c>
      <c r="F23" s="363" t="s">
        <v>245</v>
      </c>
      <c r="G23" s="364"/>
      <c r="H23" s="167">
        <v>0.5</v>
      </c>
      <c r="I23" s="168" t="s">
        <v>25</v>
      </c>
      <c r="J23" s="175">
        <f>SUM(L23:L23)</f>
        <v>0</v>
      </c>
      <c r="K23" s="161"/>
      <c r="L23" s="190">
        <f t="shared" si="0"/>
        <v>0</v>
      </c>
    </row>
    <row r="24" spans="2:12" ht="27" customHeight="1" thickTop="1" thickBot="1">
      <c r="B24" s="161"/>
      <c r="C24" s="365" t="s">
        <v>23</v>
      </c>
      <c r="D24" s="366"/>
      <c r="E24" s="366"/>
      <c r="F24" s="366"/>
      <c r="G24" s="366"/>
      <c r="H24" s="366"/>
      <c r="I24" s="367"/>
      <c r="J24" s="176">
        <f>SUM(J14:J23)</f>
        <v>0</v>
      </c>
      <c r="K24" s="161"/>
    </row>
    <row r="25" spans="2:12">
      <c r="B25" s="161"/>
      <c r="C25" s="169" t="s">
        <v>27</v>
      </c>
      <c r="D25" s="161"/>
      <c r="E25" s="161"/>
      <c r="F25" s="162"/>
      <c r="G25" s="162"/>
      <c r="H25" s="161"/>
      <c r="I25" s="161"/>
      <c r="J25" s="161"/>
      <c r="K25" s="161"/>
    </row>
    <row r="26" spans="2:12">
      <c r="B26" s="161"/>
      <c r="C26" s="169" t="s">
        <v>37</v>
      </c>
      <c r="D26" s="161"/>
      <c r="E26" s="161"/>
      <c r="F26" s="162"/>
      <c r="G26" s="162"/>
      <c r="H26" s="161"/>
      <c r="I26" s="161"/>
      <c r="J26" s="161"/>
      <c r="K26" s="161"/>
    </row>
    <row r="27" spans="2:12">
      <c r="B27" s="161"/>
      <c r="C27" s="169" t="s">
        <v>39</v>
      </c>
      <c r="D27" s="161"/>
      <c r="E27" s="161"/>
      <c r="F27" s="162"/>
      <c r="G27" s="162"/>
      <c r="H27" s="161"/>
      <c r="I27" s="161"/>
      <c r="J27" s="161"/>
      <c r="K27" s="161"/>
    </row>
    <row r="28" spans="2:12">
      <c r="B28" s="161"/>
      <c r="C28" s="169" t="s">
        <v>30</v>
      </c>
      <c r="D28" s="161"/>
      <c r="E28" s="161"/>
      <c r="F28" s="162"/>
      <c r="G28" s="162"/>
      <c r="H28" s="161"/>
      <c r="I28" s="161"/>
      <c r="J28" s="161"/>
      <c r="K28" s="161"/>
    </row>
    <row r="29" spans="2:12">
      <c r="B29" s="161"/>
      <c r="C29" s="169" t="s">
        <v>205</v>
      </c>
      <c r="D29" s="161"/>
      <c r="E29" s="161"/>
      <c r="F29" s="162"/>
      <c r="G29" s="162"/>
      <c r="H29" s="161"/>
      <c r="I29" s="161"/>
      <c r="J29" s="161"/>
      <c r="K29" s="161"/>
    </row>
    <row r="30" spans="2:12">
      <c r="B30" s="161"/>
      <c r="C30" s="161"/>
      <c r="D30" s="161"/>
      <c r="E30" s="161"/>
      <c r="F30" s="162"/>
      <c r="G30" s="162"/>
      <c r="H30" s="161"/>
      <c r="I30" s="161"/>
      <c r="J30" s="161"/>
      <c r="K30" s="161"/>
    </row>
    <row r="31" spans="2:12" ht="15.75" thickBot="1">
      <c r="B31" s="161"/>
      <c r="C31" s="161" t="s">
        <v>32</v>
      </c>
      <c r="D31" s="161"/>
      <c r="E31" s="161"/>
      <c r="F31" s="162"/>
      <c r="G31" s="162"/>
      <c r="H31" s="161"/>
      <c r="I31" s="161"/>
      <c r="J31" s="161"/>
      <c r="K31" s="161"/>
    </row>
    <row r="32" spans="2:12" ht="27" customHeight="1" thickBot="1">
      <c r="B32" s="161"/>
      <c r="C32" s="368" t="s">
        <v>24</v>
      </c>
      <c r="D32" s="369"/>
      <c r="E32" s="369"/>
      <c r="F32" s="369"/>
      <c r="G32" s="369"/>
      <c r="H32" s="369"/>
      <c r="I32" s="370"/>
      <c r="J32" s="170">
        <f>ROUNDDOWN(SUM(J11,J24),0)</f>
        <v>0</v>
      </c>
      <c r="K32" s="161"/>
    </row>
    <row r="33" spans="2:11">
      <c r="B33" s="161"/>
      <c r="C33" s="171" t="s">
        <v>42</v>
      </c>
      <c r="D33" s="161"/>
      <c r="E33" s="161"/>
      <c r="F33" s="162"/>
      <c r="G33" s="162"/>
      <c r="H33" s="161"/>
      <c r="I33" s="161"/>
      <c r="J33" s="161"/>
      <c r="K33" s="161"/>
    </row>
    <row r="34" spans="2:11">
      <c r="B34" s="161"/>
      <c r="C34" s="171" t="s">
        <v>43</v>
      </c>
      <c r="D34" s="161"/>
      <c r="E34" s="161"/>
      <c r="F34" s="162"/>
      <c r="G34" s="162"/>
      <c r="H34" s="161"/>
      <c r="I34" s="161"/>
      <c r="J34" s="161"/>
      <c r="K34" s="161"/>
    </row>
    <row r="35" spans="2:11">
      <c r="B35" s="161"/>
      <c r="C35" s="161"/>
      <c r="D35" s="161"/>
      <c r="E35" s="161"/>
      <c r="F35" s="162"/>
      <c r="G35" s="162"/>
      <c r="H35" s="161"/>
      <c r="I35" s="161"/>
      <c r="J35" s="161"/>
      <c r="K35" s="161"/>
    </row>
  </sheetData>
  <sheetProtection sheet="1" objects="1" scenarios="1"/>
  <mergeCells count="30">
    <mergeCell ref="C5:J5"/>
    <mergeCell ref="G7:J7"/>
    <mergeCell ref="C9:C11"/>
    <mergeCell ref="D9:E9"/>
    <mergeCell ref="F9:J9"/>
    <mergeCell ref="D10:E10"/>
    <mergeCell ref="F10:J10"/>
    <mergeCell ref="D11:I11"/>
    <mergeCell ref="F13:G13"/>
    <mergeCell ref="C14:C22"/>
    <mergeCell ref="D14:D15"/>
    <mergeCell ref="F14:G14"/>
    <mergeCell ref="J14:J15"/>
    <mergeCell ref="F15:G15"/>
    <mergeCell ref="D16:D17"/>
    <mergeCell ref="F16:G16"/>
    <mergeCell ref="J16:J17"/>
    <mergeCell ref="F17:G17"/>
    <mergeCell ref="J18:J19"/>
    <mergeCell ref="F19:G19"/>
    <mergeCell ref="D20:D22"/>
    <mergeCell ref="F20:G20"/>
    <mergeCell ref="J20:J22"/>
    <mergeCell ref="F21:G21"/>
    <mergeCell ref="F22:G22"/>
    <mergeCell ref="F23:G23"/>
    <mergeCell ref="C24:I24"/>
    <mergeCell ref="C32:I32"/>
    <mergeCell ref="D18:D19"/>
    <mergeCell ref="F18:G18"/>
  </mergeCells>
  <phoneticPr fontId="2"/>
  <conditionalFormatting sqref="J32">
    <cfRule type="cellIs" dxfId="3" priority="2" operator="lessThan">
      <formula>85</formula>
    </cfRule>
  </conditionalFormatting>
  <conditionalFormatting sqref="J11 F9:J10">
    <cfRule type="cellIs" dxfId="2" priority="1" operator="lessThanOrEqual">
      <formula>0</formula>
    </cfRule>
  </conditionalFormatting>
  <dataValidations count="2">
    <dataValidation type="list" allowBlank="1" showInputMessage="1" showErrorMessage="1" sqref="I14:I23" xr:uid="{1904002D-554A-4ADE-991C-EFD24B5CA931}">
      <formula1>"□,☑"</formula1>
    </dataValidation>
    <dataValidation type="decimal" allowBlank="1" showInputMessage="1" showErrorMessage="1" promptTitle="工事成績評定通知書の「工事成績合計評定点」" prompt="を入力" sqref="J11" xr:uid="{59A2041B-05FE-4019-95E4-C3BB70BF72C9}">
      <formula1>0</formula1>
      <formula2>100</formula2>
    </dataValidation>
  </dataValidations>
  <printOptions horizontalCentered="1"/>
  <pageMargins left="0.43307086614173229" right="0.31496062992125984" top="0.55118110236220474" bottom="0.39370078740157483" header="0.31496062992125984" footer="0.31496062992125984"/>
  <pageSetup paperSize="9" scale="9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51D7-9715-4DD6-AE96-F4AD646C1753}">
  <sheetPr>
    <pageSetUpPr fitToPage="1"/>
  </sheetPr>
  <dimension ref="B2:L35"/>
  <sheetViews>
    <sheetView zoomScaleNormal="100" workbookViewId="0">
      <selection activeCell="M14" sqref="M14"/>
    </sheetView>
  </sheetViews>
  <sheetFormatPr defaultRowHeight="15"/>
  <cols>
    <col min="1" max="1" width="2" style="172" customWidth="1"/>
    <col min="2" max="2" width="2.25" style="172" customWidth="1"/>
    <col min="3" max="3" width="13.5" style="172" customWidth="1"/>
    <col min="4" max="4" width="11.375" style="172" customWidth="1"/>
    <col min="5" max="5" width="4.75" style="172" customWidth="1"/>
    <col min="6" max="6" width="14.25" style="173" customWidth="1"/>
    <col min="7" max="7" width="33.375" style="173" customWidth="1"/>
    <col min="8" max="8" width="5.125" style="172" customWidth="1"/>
    <col min="9" max="9" width="3.875" style="172" customWidth="1"/>
    <col min="10" max="10" width="10.25" style="172" customWidth="1"/>
    <col min="11" max="11" width="2.5" style="172" customWidth="1"/>
    <col min="12" max="16384" width="9" style="172"/>
  </cols>
  <sheetData>
    <row r="2" spans="2:12">
      <c r="B2" s="161"/>
      <c r="C2" s="161"/>
      <c r="D2" s="161"/>
      <c r="E2" s="161"/>
      <c r="F2" s="162"/>
      <c r="G2" s="162"/>
      <c r="H2" s="161"/>
      <c r="I2" s="161"/>
      <c r="J2" s="161"/>
      <c r="K2" s="161"/>
    </row>
    <row r="3" spans="2:12" ht="16.5" customHeight="1">
      <c r="B3" s="161"/>
      <c r="C3" s="161"/>
      <c r="D3" s="161"/>
      <c r="E3" s="161"/>
      <c r="F3" s="162"/>
      <c r="G3" s="162"/>
      <c r="H3" s="161"/>
      <c r="I3" s="161"/>
      <c r="J3" s="161"/>
      <c r="K3" s="163" t="s">
        <v>117</v>
      </c>
    </row>
    <row r="4" spans="2:12" ht="16.5" customHeight="1">
      <c r="B4" s="161"/>
      <c r="C4" s="161"/>
      <c r="D4" s="161"/>
      <c r="E4" s="161"/>
      <c r="F4" s="162"/>
      <c r="G4" s="162"/>
      <c r="H4" s="161"/>
      <c r="I4" s="161"/>
      <c r="J4" s="161"/>
      <c r="K4" s="161"/>
    </row>
    <row r="5" spans="2:12" ht="18.75">
      <c r="B5" s="161"/>
      <c r="C5" s="377" t="s">
        <v>196</v>
      </c>
      <c r="D5" s="377"/>
      <c r="E5" s="377"/>
      <c r="F5" s="377"/>
      <c r="G5" s="377"/>
      <c r="H5" s="377"/>
      <c r="I5" s="377"/>
      <c r="J5" s="377"/>
      <c r="K5" s="161"/>
    </row>
    <row r="6" spans="2:12">
      <c r="B6" s="161"/>
      <c r="C6" s="161"/>
      <c r="D6" s="161"/>
      <c r="E6" s="161"/>
      <c r="F6" s="162"/>
      <c r="G6" s="162"/>
      <c r="H6" s="161"/>
      <c r="I6" s="161"/>
      <c r="J6" s="161"/>
      <c r="K6" s="161"/>
    </row>
    <row r="7" spans="2:12" ht="17.25" customHeight="1">
      <c r="B7" s="161"/>
      <c r="C7" s="161"/>
      <c r="D7" s="161"/>
      <c r="E7" s="161"/>
      <c r="F7" s="164" t="s">
        <v>6</v>
      </c>
      <c r="G7" s="378" t="str">
        <f>IF('イ（様式１）優良建設業者申請書'!K10=0,"",'イ（様式１）優良建設業者申請書'!K10)</f>
        <v/>
      </c>
      <c r="H7" s="378"/>
      <c r="I7" s="378"/>
      <c r="J7" s="378"/>
      <c r="K7" s="161"/>
    </row>
    <row r="8" spans="2:12" ht="15.75" thickBot="1">
      <c r="B8" s="161"/>
      <c r="C8" s="161"/>
      <c r="D8" s="161"/>
      <c r="E8" s="161"/>
      <c r="F8" s="162"/>
      <c r="G8" s="162"/>
      <c r="H8" s="161"/>
      <c r="I8" s="161"/>
      <c r="J8" s="161"/>
      <c r="K8" s="161"/>
    </row>
    <row r="9" spans="2:12" ht="27" customHeight="1">
      <c r="B9" s="161"/>
      <c r="C9" s="379" t="s">
        <v>41</v>
      </c>
      <c r="D9" s="368" t="s">
        <v>40</v>
      </c>
      <c r="E9" s="369"/>
      <c r="F9" s="382"/>
      <c r="G9" s="383"/>
      <c r="H9" s="383"/>
      <c r="I9" s="383"/>
      <c r="J9" s="384"/>
      <c r="K9" s="161"/>
    </row>
    <row r="10" spans="2:12" ht="27" customHeight="1" thickBot="1">
      <c r="B10" s="161"/>
      <c r="C10" s="380"/>
      <c r="D10" s="368" t="s">
        <v>7</v>
      </c>
      <c r="E10" s="369"/>
      <c r="F10" s="385"/>
      <c r="G10" s="386"/>
      <c r="H10" s="386"/>
      <c r="I10" s="386"/>
      <c r="J10" s="387"/>
      <c r="K10" s="161"/>
    </row>
    <row r="11" spans="2:12" ht="27" customHeight="1" thickBot="1">
      <c r="B11" s="161"/>
      <c r="C11" s="381"/>
      <c r="D11" s="368" t="s">
        <v>195</v>
      </c>
      <c r="E11" s="369"/>
      <c r="F11" s="388"/>
      <c r="G11" s="388"/>
      <c r="H11" s="388"/>
      <c r="I11" s="389"/>
      <c r="J11" s="174"/>
      <c r="K11" s="161"/>
    </row>
    <row r="12" spans="2:12" ht="15.75" thickBot="1">
      <c r="B12" s="161"/>
      <c r="C12" s="161"/>
      <c r="D12" s="161"/>
      <c r="E12" s="161"/>
      <c r="F12" s="162"/>
      <c r="G12" s="162"/>
      <c r="H12" s="161"/>
      <c r="I12" s="161"/>
      <c r="J12" s="161"/>
      <c r="K12" s="161"/>
    </row>
    <row r="13" spans="2:12" ht="30">
      <c r="B13" s="161"/>
      <c r="C13" s="165" t="s">
        <v>15</v>
      </c>
      <c r="D13" s="165" t="s">
        <v>16</v>
      </c>
      <c r="E13" s="215" t="s">
        <v>0</v>
      </c>
      <c r="F13" s="375" t="s">
        <v>17</v>
      </c>
      <c r="G13" s="376"/>
      <c r="H13" s="212" t="s">
        <v>18</v>
      </c>
      <c r="I13" s="213" t="s">
        <v>26</v>
      </c>
      <c r="J13" s="166" t="s">
        <v>225</v>
      </c>
      <c r="K13" s="161"/>
    </row>
    <row r="14" spans="2:12" ht="61.5" customHeight="1">
      <c r="B14" s="161"/>
      <c r="C14" s="374" t="s">
        <v>246</v>
      </c>
      <c r="D14" s="374" t="s">
        <v>19</v>
      </c>
      <c r="E14" s="212" t="s">
        <v>29</v>
      </c>
      <c r="F14" s="363" t="s">
        <v>248</v>
      </c>
      <c r="G14" s="364"/>
      <c r="H14" s="167">
        <v>0.5</v>
      </c>
      <c r="I14" s="168" t="s">
        <v>25</v>
      </c>
      <c r="J14" s="373">
        <f>MAX(L14:L15)</f>
        <v>0</v>
      </c>
      <c r="K14" s="161"/>
      <c r="L14" s="190">
        <f>IF(I14="☑",H14,0)</f>
        <v>0</v>
      </c>
    </row>
    <row r="15" spans="2:12" ht="61.5" customHeight="1">
      <c r="B15" s="161"/>
      <c r="C15" s="374"/>
      <c r="D15" s="374"/>
      <c r="E15" s="212"/>
      <c r="F15" s="363" t="s">
        <v>249</v>
      </c>
      <c r="G15" s="364"/>
      <c r="H15" s="167">
        <v>2</v>
      </c>
      <c r="I15" s="168" t="s">
        <v>25</v>
      </c>
      <c r="J15" s="373"/>
      <c r="K15" s="161"/>
      <c r="L15" s="190">
        <f t="shared" ref="L15:L23" si="0">IF(I15="☑",H15,0)</f>
        <v>0</v>
      </c>
    </row>
    <row r="16" spans="2:12" ht="61.5" customHeight="1">
      <c r="B16" s="161"/>
      <c r="C16" s="374"/>
      <c r="D16" s="374" t="s">
        <v>20</v>
      </c>
      <c r="E16" s="212" t="s">
        <v>29</v>
      </c>
      <c r="F16" s="363" t="s">
        <v>250</v>
      </c>
      <c r="G16" s="364"/>
      <c r="H16" s="167">
        <v>0.5</v>
      </c>
      <c r="I16" s="168" t="s">
        <v>25</v>
      </c>
      <c r="J16" s="373">
        <f t="shared" ref="J16" si="1">MAX(L16:L17)</f>
        <v>0</v>
      </c>
      <c r="K16" s="161"/>
      <c r="L16" s="190">
        <f t="shared" si="0"/>
        <v>0</v>
      </c>
    </row>
    <row r="17" spans="2:12" ht="47.25" customHeight="1">
      <c r="B17" s="161"/>
      <c r="C17" s="374"/>
      <c r="D17" s="374"/>
      <c r="E17" s="212"/>
      <c r="F17" s="363" t="s">
        <v>251</v>
      </c>
      <c r="G17" s="364"/>
      <c r="H17" s="167">
        <v>2</v>
      </c>
      <c r="I17" s="168" t="s">
        <v>25</v>
      </c>
      <c r="J17" s="373"/>
      <c r="K17" s="161"/>
      <c r="L17" s="190">
        <f t="shared" si="0"/>
        <v>0</v>
      </c>
    </row>
    <row r="18" spans="2:12" ht="28.5" customHeight="1">
      <c r="B18" s="161"/>
      <c r="C18" s="374"/>
      <c r="D18" s="371" t="s">
        <v>38</v>
      </c>
      <c r="E18" s="212" t="s">
        <v>29</v>
      </c>
      <c r="F18" s="363" t="s">
        <v>244</v>
      </c>
      <c r="G18" s="364"/>
      <c r="H18" s="167">
        <v>0.5</v>
      </c>
      <c r="I18" s="168" t="s">
        <v>25</v>
      </c>
      <c r="J18" s="373">
        <f t="shared" ref="J18" si="2">MAX(L18:L19)</f>
        <v>0</v>
      </c>
      <c r="K18" s="161"/>
      <c r="L18" s="190">
        <f t="shared" si="0"/>
        <v>0</v>
      </c>
    </row>
    <row r="19" spans="2:12" ht="28.5" customHeight="1">
      <c r="B19" s="161"/>
      <c r="C19" s="374"/>
      <c r="D19" s="372"/>
      <c r="E19" s="212"/>
      <c r="F19" s="363" t="s">
        <v>21</v>
      </c>
      <c r="G19" s="364"/>
      <c r="H19" s="167">
        <v>1</v>
      </c>
      <c r="I19" s="168" t="s">
        <v>25</v>
      </c>
      <c r="J19" s="373"/>
      <c r="K19" s="161"/>
      <c r="L19" s="190">
        <f t="shared" si="0"/>
        <v>0</v>
      </c>
    </row>
    <row r="20" spans="2:12" ht="47.25" customHeight="1">
      <c r="B20" s="161"/>
      <c r="C20" s="374"/>
      <c r="D20" s="374" t="s">
        <v>31</v>
      </c>
      <c r="E20" s="212" t="s">
        <v>29</v>
      </c>
      <c r="F20" s="363" t="s">
        <v>241</v>
      </c>
      <c r="G20" s="364"/>
      <c r="H20" s="167">
        <v>0.5</v>
      </c>
      <c r="I20" s="168" t="s">
        <v>25</v>
      </c>
      <c r="J20" s="373">
        <f>MAX(L20:L22)</f>
        <v>0</v>
      </c>
      <c r="K20" s="161"/>
      <c r="L20" s="190">
        <f t="shared" si="0"/>
        <v>0</v>
      </c>
    </row>
    <row r="21" spans="2:12" ht="47.25" customHeight="1">
      <c r="B21" s="161"/>
      <c r="C21" s="374"/>
      <c r="D21" s="374"/>
      <c r="E21" s="212" t="s">
        <v>29</v>
      </c>
      <c r="F21" s="363" t="s">
        <v>252</v>
      </c>
      <c r="G21" s="364"/>
      <c r="H21" s="167">
        <v>0.5</v>
      </c>
      <c r="I21" s="168" t="s">
        <v>25</v>
      </c>
      <c r="J21" s="373"/>
      <c r="K21" s="161"/>
      <c r="L21" s="190">
        <f t="shared" si="0"/>
        <v>0</v>
      </c>
    </row>
    <row r="22" spans="2:12" ht="47.25" customHeight="1">
      <c r="B22" s="161"/>
      <c r="C22" s="374"/>
      <c r="D22" s="374"/>
      <c r="E22" s="212"/>
      <c r="F22" s="363" t="s">
        <v>253</v>
      </c>
      <c r="G22" s="364"/>
      <c r="H22" s="167">
        <v>1</v>
      </c>
      <c r="I22" s="168" t="s">
        <v>25</v>
      </c>
      <c r="J22" s="373"/>
      <c r="K22" s="161"/>
      <c r="L22" s="190">
        <f t="shared" si="0"/>
        <v>0</v>
      </c>
    </row>
    <row r="23" spans="2:12" ht="46.5" customHeight="1" thickBot="1">
      <c r="B23" s="161"/>
      <c r="C23" s="214" t="s">
        <v>247</v>
      </c>
      <c r="D23" s="214" t="s">
        <v>22</v>
      </c>
      <c r="E23" s="212" t="s">
        <v>29</v>
      </c>
      <c r="F23" s="363" t="s">
        <v>245</v>
      </c>
      <c r="G23" s="364"/>
      <c r="H23" s="167">
        <v>0.5</v>
      </c>
      <c r="I23" s="168" t="s">
        <v>25</v>
      </c>
      <c r="J23" s="175">
        <f>SUM(L23:L23)</f>
        <v>0</v>
      </c>
      <c r="K23" s="161"/>
      <c r="L23" s="190">
        <f t="shared" si="0"/>
        <v>0</v>
      </c>
    </row>
    <row r="24" spans="2:12" ht="27" customHeight="1" thickTop="1" thickBot="1">
      <c r="B24" s="161"/>
      <c r="C24" s="365" t="s">
        <v>23</v>
      </c>
      <c r="D24" s="366"/>
      <c r="E24" s="366"/>
      <c r="F24" s="366"/>
      <c r="G24" s="366"/>
      <c r="H24" s="366"/>
      <c r="I24" s="367"/>
      <c r="J24" s="176">
        <f>SUM(J14:J23)</f>
        <v>0</v>
      </c>
      <c r="K24" s="161"/>
    </row>
    <row r="25" spans="2:12">
      <c r="B25" s="161"/>
      <c r="C25" s="169" t="s">
        <v>27</v>
      </c>
      <c r="D25" s="161"/>
      <c r="E25" s="161"/>
      <c r="F25" s="162"/>
      <c r="G25" s="162"/>
      <c r="H25" s="161"/>
      <c r="I25" s="161"/>
      <c r="J25" s="161"/>
      <c r="K25" s="161"/>
    </row>
    <row r="26" spans="2:12">
      <c r="B26" s="161"/>
      <c r="C26" s="169" t="s">
        <v>37</v>
      </c>
      <c r="D26" s="161"/>
      <c r="E26" s="161"/>
      <c r="F26" s="162"/>
      <c r="G26" s="162"/>
      <c r="H26" s="161"/>
      <c r="I26" s="161"/>
      <c r="J26" s="161"/>
      <c r="K26" s="161"/>
    </row>
    <row r="27" spans="2:12">
      <c r="B27" s="161"/>
      <c r="C27" s="169" t="s">
        <v>39</v>
      </c>
      <c r="D27" s="161"/>
      <c r="E27" s="161"/>
      <c r="F27" s="162"/>
      <c r="G27" s="162"/>
      <c r="H27" s="161"/>
      <c r="I27" s="161"/>
      <c r="J27" s="161"/>
      <c r="K27" s="161"/>
    </row>
    <row r="28" spans="2:12">
      <c r="B28" s="161"/>
      <c r="C28" s="169" t="s">
        <v>30</v>
      </c>
      <c r="D28" s="161"/>
      <c r="E28" s="161"/>
      <c r="F28" s="162"/>
      <c r="G28" s="162"/>
      <c r="H28" s="161"/>
      <c r="I28" s="161"/>
      <c r="J28" s="161"/>
      <c r="K28" s="161"/>
    </row>
    <row r="29" spans="2:12">
      <c r="B29" s="161"/>
      <c r="C29" s="169" t="s">
        <v>205</v>
      </c>
      <c r="D29" s="161"/>
      <c r="E29" s="161"/>
      <c r="F29" s="162"/>
      <c r="G29" s="162"/>
      <c r="H29" s="161"/>
      <c r="I29" s="161"/>
      <c r="J29" s="161"/>
      <c r="K29" s="161"/>
    </row>
    <row r="30" spans="2:12">
      <c r="B30" s="161"/>
      <c r="C30" s="161"/>
      <c r="D30" s="161"/>
      <c r="E30" s="161"/>
      <c r="F30" s="162"/>
      <c r="G30" s="162"/>
      <c r="H30" s="161"/>
      <c r="I30" s="161"/>
      <c r="J30" s="161"/>
      <c r="K30" s="161"/>
    </row>
    <row r="31" spans="2:12" ht="15.75" thickBot="1">
      <c r="B31" s="161"/>
      <c r="C31" s="161" t="s">
        <v>32</v>
      </c>
      <c r="D31" s="161"/>
      <c r="E31" s="161"/>
      <c r="F31" s="162"/>
      <c r="G31" s="162"/>
      <c r="H31" s="161"/>
      <c r="I31" s="161"/>
      <c r="J31" s="161"/>
      <c r="K31" s="161"/>
    </row>
    <row r="32" spans="2:12" ht="27" customHeight="1" thickBot="1">
      <c r="B32" s="161"/>
      <c r="C32" s="368" t="s">
        <v>24</v>
      </c>
      <c r="D32" s="369"/>
      <c r="E32" s="369"/>
      <c r="F32" s="369"/>
      <c r="G32" s="369"/>
      <c r="H32" s="369"/>
      <c r="I32" s="370"/>
      <c r="J32" s="170">
        <f>ROUNDDOWN(SUM(J11,J24),0)</f>
        <v>0</v>
      </c>
      <c r="K32" s="161"/>
    </row>
    <row r="33" spans="2:11">
      <c r="B33" s="161"/>
      <c r="C33" s="171" t="s">
        <v>42</v>
      </c>
      <c r="D33" s="161"/>
      <c r="E33" s="161"/>
      <c r="F33" s="162"/>
      <c r="G33" s="162"/>
      <c r="H33" s="161"/>
      <c r="I33" s="161"/>
      <c r="J33" s="161"/>
      <c r="K33" s="161"/>
    </row>
    <row r="34" spans="2:11">
      <c r="B34" s="161"/>
      <c r="C34" s="171" t="s">
        <v>43</v>
      </c>
      <c r="D34" s="161"/>
      <c r="E34" s="161"/>
      <c r="F34" s="162"/>
      <c r="G34" s="162"/>
      <c r="H34" s="161"/>
      <c r="I34" s="161"/>
      <c r="J34" s="161"/>
      <c r="K34" s="161"/>
    </row>
    <row r="35" spans="2:11">
      <c r="B35" s="161"/>
      <c r="C35" s="161"/>
      <c r="D35" s="161"/>
      <c r="E35" s="161"/>
      <c r="F35" s="162"/>
      <c r="G35" s="162"/>
      <c r="H35" s="161"/>
      <c r="I35" s="161"/>
      <c r="J35" s="161"/>
      <c r="K35" s="161"/>
    </row>
  </sheetData>
  <sheetProtection sheet="1" objects="1" scenarios="1"/>
  <mergeCells count="30">
    <mergeCell ref="C5:J5"/>
    <mergeCell ref="G7:J7"/>
    <mergeCell ref="C9:C11"/>
    <mergeCell ref="D9:E9"/>
    <mergeCell ref="F9:J9"/>
    <mergeCell ref="D10:E10"/>
    <mergeCell ref="F10:J10"/>
    <mergeCell ref="D11:I11"/>
    <mergeCell ref="F13:G13"/>
    <mergeCell ref="C14:C22"/>
    <mergeCell ref="D14:D15"/>
    <mergeCell ref="F14:G14"/>
    <mergeCell ref="J14:J15"/>
    <mergeCell ref="F15:G15"/>
    <mergeCell ref="D16:D17"/>
    <mergeCell ref="F16:G16"/>
    <mergeCell ref="J16:J17"/>
    <mergeCell ref="F17:G17"/>
    <mergeCell ref="J18:J19"/>
    <mergeCell ref="F19:G19"/>
    <mergeCell ref="D20:D22"/>
    <mergeCell ref="F20:G20"/>
    <mergeCell ref="J20:J22"/>
    <mergeCell ref="F21:G21"/>
    <mergeCell ref="F22:G22"/>
    <mergeCell ref="F23:G23"/>
    <mergeCell ref="C24:I24"/>
    <mergeCell ref="C32:I32"/>
    <mergeCell ref="D18:D19"/>
    <mergeCell ref="F18:G18"/>
  </mergeCells>
  <phoneticPr fontId="2"/>
  <conditionalFormatting sqref="J32">
    <cfRule type="cellIs" dxfId="1" priority="2" operator="lessThan">
      <formula>85</formula>
    </cfRule>
  </conditionalFormatting>
  <conditionalFormatting sqref="J11 F9:J10">
    <cfRule type="cellIs" dxfId="0" priority="1" operator="lessThanOrEqual">
      <formula>0</formula>
    </cfRule>
  </conditionalFormatting>
  <dataValidations count="2">
    <dataValidation type="decimal" allowBlank="1" showInputMessage="1" showErrorMessage="1" promptTitle="工事成績評定通知書の「工事成績合計評定点」" prompt="を入力" sqref="J11" xr:uid="{9BA0DC22-CCCD-4673-8C0C-860236758177}">
      <formula1>0</formula1>
      <formula2>100</formula2>
    </dataValidation>
    <dataValidation type="list" allowBlank="1" showInputMessage="1" showErrorMessage="1" sqref="I14:I23" xr:uid="{B2C1A53E-FB47-4811-8B65-50DA2E88F8FC}">
      <formula1>"□,☑"</formula1>
    </dataValidation>
  </dataValidations>
  <printOptions horizontalCentered="1"/>
  <pageMargins left="0.43307086614173229" right="0.31496062992125984" top="0.55118110236220474" bottom="0.39370078740157483" header="0.31496062992125984" footer="0.31496062992125984"/>
  <pageSetup paperSize="9" scale="9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AC55A-3779-4AAC-AF1B-EFB7F015BEEB}">
  <dimension ref="B2:I33"/>
  <sheetViews>
    <sheetView workbookViewId="0">
      <selection activeCell="B14" sqref="B14"/>
    </sheetView>
  </sheetViews>
  <sheetFormatPr defaultRowHeight="13.5"/>
  <cols>
    <col min="1" max="1" width="3.375" customWidth="1"/>
    <col min="2" max="2" width="15.875" customWidth="1"/>
    <col min="3" max="3" width="8" customWidth="1"/>
    <col min="4" max="4" width="15.75" style="1" customWidth="1"/>
    <col min="5" max="5" width="11.5" style="1" customWidth="1"/>
    <col min="7" max="7" width="21.125" customWidth="1"/>
  </cols>
  <sheetData>
    <row r="2" spans="2:9">
      <c r="D2" s="8" t="s">
        <v>56</v>
      </c>
      <c r="E2" s="390" t="s">
        <v>57</v>
      </c>
      <c r="F2" s="391"/>
      <c r="G2" s="9"/>
      <c r="H2" s="9"/>
      <c r="I2" s="9"/>
    </row>
    <row r="3" spans="2:9" ht="14.25" thickBot="1">
      <c r="D3" s="10"/>
      <c r="E3" s="10"/>
      <c r="F3" s="11"/>
      <c r="G3" s="11"/>
      <c r="H3" s="11"/>
      <c r="I3" s="11"/>
    </row>
    <row r="4" spans="2:9" ht="14.25" thickTop="1">
      <c r="B4" t="s">
        <v>231</v>
      </c>
      <c r="C4" t="s">
        <v>133</v>
      </c>
      <c r="D4" s="4" t="s">
        <v>45</v>
      </c>
      <c r="E4" s="7" t="s">
        <v>58</v>
      </c>
      <c r="F4" s="4" t="s">
        <v>76</v>
      </c>
      <c r="G4" s="5" t="s">
        <v>12</v>
      </c>
      <c r="H4" s="5"/>
      <c r="I4" s="5"/>
    </row>
    <row r="5" spans="2:9">
      <c r="B5" t="s">
        <v>227</v>
      </c>
      <c r="C5" t="s">
        <v>134</v>
      </c>
      <c r="D5" s="2" t="s">
        <v>46</v>
      </c>
      <c r="E5" s="6" t="s">
        <v>59</v>
      </c>
      <c r="F5" s="2" t="s">
        <v>77</v>
      </c>
      <c r="G5" s="3" t="s">
        <v>11</v>
      </c>
      <c r="H5" s="3"/>
      <c r="I5" s="3"/>
    </row>
    <row r="6" spans="2:9">
      <c r="D6" s="2" t="s">
        <v>47</v>
      </c>
      <c r="E6" s="6" t="s">
        <v>60</v>
      </c>
      <c r="F6" s="2" t="s">
        <v>78</v>
      </c>
      <c r="G6" s="3" t="s">
        <v>96</v>
      </c>
      <c r="H6" s="3"/>
      <c r="I6" s="3"/>
    </row>
    <row r="7" spans="2:9">
      <c r="D7" s="2" t="s">
        <v>48</v>
      </c>
      <c r="E7" s="6" t="s">
        <v>61</v>
      </c>
      <c r="F7" s="2" t="s">
        <v>79</v>
      </c>
      <c r="G7" s="3" t="s">
        <v>116</v>
      </c>
      <c r="H7" s="3"/>
      <c r="I7" s="3"/>
    </row>
    <row r="8" spans="2:9">
      <c r="D8" s="2" t="s">
        <v>49</v>
      </c>
      <c r="E8" s="6" t="s">
        <v>62</v>
      </c>
      <c r="F8" s="2" t="s">
        <v>80</v>
      </c>
      <c r="G8" s="3" t="s">
        <v>92</v>
      </c>
      <c r="H8" s="3"/>
      <c r="I8" s="3"/>
    </row>
    <row r="9" spans="2:9">
      <c r="D9" s="2" t="s">
        <v>50</v>
      </c>
      <c r="E9" s="6" t="s">
        <v>64</v>
      </c>
      <c r="F9" s="2" t="s">
        <v>81</v>
      </c>
      <c r="G9" s="3" t="s">
        <v>105</v>
      </c>
      <c r="H9" s="3"/>
      <c r="I9" s="3"/>
    </row>
    <row r="10" spans="2:9">
      <c r="D10" s="2" t="s">
        <v>51</v>
      </c>
      <c r="E10" s="6" t="s">
        <v>65</v>
      </c>
      <c r="F10" s="2" t="s">
        <v>82</v>
      </c>
      <c r="G10" s="3" t="s">
        <v>8</v>
      </c>
      <c r="H10" s="3"/>
      <c r="I10" s="3"/>
    </row>
    <row r="11" spans="2:9">
      <c r="D11" s="2" t="s">
        <v>52</v>
      </c>
      <c r="E11" s="6" t="s">
        <v>66</v>
      </c>
      <c r="F11" s="2" t="s">
        <v>83</v>
      </c>
      <c r="G11" s="3" t="s">
        <v>104</v>
      </c>
      <c r="H11" s="3"/>
      <c r="I11" s="3"/>
    </row>
    <row r="12" spans="2:9">
      <c r="D12" s="2" t="s">
        <v>53</v>
      </c>
      <c r="E12" s="6" t="s">
        <v>67</v>
      </c>
      <c r="F12" s="2" t="s">
        <v>87</v>
      </c>
      <c r="G12" s="3" t="s">
        <v>97</v>
      </c>
      <c r="H12" s="3"/>
      <c r="I12" s="3"/>
    </row>
    <row r="13" spans="2:9">
      <c r="D13" s="2" t="s">
        <v>54</v>
      </c>
      <c r="E13" s="6" t="s">
        <v>68</v>
      </c>
      <c r="F13" s="2" t="s">
        <v>84</v>
      </c>
      <c r="G13" s="3" t="s">
        <v>108</v>
      </c>
      <c r="H13" s="3"/>
      <c r="I13" s="3"/>
    </row>
    <row r="14" spans="2:9">
      <c r="D14" s="2" t="s">
        <v>55</v>
      </c>
      <c r="E14" s="6" t="s">
        <v>69</v>
      </c>
      <c r="F14" s="2" t="s">
        <v>66</v>
      </c>
      <c r="G14" s="12" t="s">
        <v>114</v>
      </c>
      <c r="H14" s="3"/>
      <c r="I14" s="3"/>
    </row>
    <row r="15" spans="2:9">
      <c r="D15" s="2"/>
      <c r="E15" s="6" t="s">
        <v>70</v>
      </c>
      <c r="F15" s="2" t="s">
        <v>85</v>
      </c>
      <c r="G15" s="3" t="s">
        <v>91</v>
      </c>
      <c r="H15" s="3"/>
      <c r="I15" s="3"/>
    </row>
    <row r="16" spans="2:9">
      <c r="D16" s="2"/>
      <c r="E16" s="6" t="s">
        <v>71</v>
      </c>
      <c r="F16" s="2" t="s">
        <v>86</v>
      </c>
      <c r="G16" s="3" t="s">
        <v>93</v>
      </c>
      <c r="H16" s="3"/>
      <c r="I16" s="3"/>
    </row>
    <row r="17" spans="4:9">
      <c r="D17" s="2"/>
      <c r="E17" s="6" t="s">
        <v>72</v>
      </c>
      <c r="F17" s="2" t="s">
        <v>88</v>
      </c>
      <c r="G17" s="3" t="s">
        <v>94</v>
      </c>
      <c r="H17" s="3"/>
      <c r="I17" s="3"/>
    </row>
    <row r="18" spans="4:9">
      <c r="D18" s="2"/>
      <c r="E18" s="2" t="s">
        <v>73</v>
      </c>
      <c r="F18" s="2"/>
      <c r="G18" s="3" t="s">
        <v>95</v>
      </c>
      <c r="H18" s="3"/>
      <c r="I18" s="3"/>
    </row>
    <row r="19" spans="4:9">
      <c r="D19" s="2"/>
      <c r="E19" s="2" t="s">
        <v>74</v>
      </c>
      <c r="F19" s="2"/>
      <c r="G19" s="3" t="s">
        <v>98</v>
      </c>
      <c r="H19" s="3"/>
      <c r="I19" s="3"/>
    </row>
    <row r="20" spans="4:9">
      <c r="D20" s="2"/>
      <c r="E20" s="2" t="s">
        <v>63</v>
      </c>
      <c r="F20" s="2"/>
      <c r="G20" s="3" t="s">
        <v>99</v>
      </c>
      <c r="H20" s="3"/>
      <c r="I20" s="3"/>
    </row>
    <row r="21" spans="4:9">
      <c r="D21" s="2"/>
      <c r="E21" s="6" t="s">
        <v>75</v>
      </c>
      <c r="F21" s="2"/>
      <c r="G21" s="3" t="s">
        <v>100</v>
      </c>
      <c r="H21" s="3"/>
      <c r="I21" s="3"/>
    </row>
    <row r="22" spans="4:9">
      <c r="D22" s="2"/>
      <c r="E22" s="2"/>
      <c r="F22" s="2"/>
      <c r="G22" s="3" t="s">
        <v>10</v>
      </c>
      <c r="H22" s="3"/>
      <c r="I22" s="3"/>
    </row>
    <row r="23" spans="4:9">
      <c r="D23" s="2"/>
      <c r="E23" s="2"/>
      <c r="F23" s="2"/>
      <c r="G23" s="3" t="s">
        <v>101</v>
      </c>
      <c r="H23" s="3"/>
      <c r="I23" s="3"/>
    </row>
    <row r="24" spans="4:9">
      <c r="D24" s="2"/>
      <c r="E24" s="2"/>
      <c r="F24" s="2"/>
      <c r="G24" s="3" t="s">
        <v>102</v>
      </c>
      <c r="H24" s="3"/>
      <c r="I24" s="3"/>
    </row>
    <row r="25" spans="4:9">
      <c r="D25" s="2"/>
      <c r="E25" s="2"/>
      <c r="F25" s="2"/>
      <c r="G25" s="3" t="s">
        <v>103</v>
      </c>
      <c r="H25" s="3"/>
      <c r="I25" s="3"/>
    </row>
    <row r="26" spans="4:9">
      <c r="D26" s="2"/>
      <c r="E26" s="2"/>
      <c r="F26" s="2"/>
      <c r="G26" s="3" t="s">
        <v>106</v>
      </c>
      <c r="H26" s="3"/>
      <c r="I26" s="3"/>
    </row>
    <row r="27" spans="4:9">
      <c r="D27" s="2"/>
      <c r="E27" s="2"/>
      <c r="F27" s="2"/>
      <c r="G27" s="3" t="s">
        <v>107</v>
      </c>
      <c r="H27" s="3"/>
      <c r="I27" s="3"/>
    </row>
    <row r="28" spans="4:9">
      <c r="D28" s="2"/>
      <c r="E28" s="2"/>
      <c r="F28" s="2"/>
      <c r="G28" s="3" t="s">
        <v>109</v>
      </c>
      <c r="H28" s="3"/>
      <c r="I28" s="3"/>
    </row>
    <row r="29" spans="4:9">
      <c r="D29" s="2"/>
      <c r="E29" s="2"/>
      <c r="F29" s="2"/>
      <c r="G29" s="3" t="s">
        <v>110</v>
      </c>
      <c r="H29" s="3"/>
      <c r="I29" s="3"/>
    </row>
    <row r="30" spans="4:9">
      <c r="G30" s="3" t="s">
        <v>111</v>
      </c>
    </row>
    <row r="31" spans="4:9">
      <c r="G31" s="12" t="s">
        <v>112</v>
      </c>
    </row>
    <row r="32" spans="4:9">
      <c r="G32" s="12" t="s">
        <v>113</v>
      </c>
    </row>
    <row r="33" spans="7:7">
      <c r="G33" s="12" t="s">
        <v>90</v>
      </c>
    </row>
  </sheetData>
  <mergeCells count="1">
    <mergeCell ref="E2:F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ア　優良建設工事申請チェックシート</vt:lpstr>
      <vt:lpstr>イ（様式１）優良建設業者申請書</vt:lpstr>
      <vt:lpstr>ウ　前年度施工実績一覧</vt:lpstr>
      <vt:lpstr>エ（様式３）自己採点表 </vt:lpstr>
      <vt:lpstr>エ（様式３）自己採点表  (2)</vt:lpstr>
      <vt:lpstr>エ（様式３）自己採点表  (3)</vt:lpstr>
      <vt:lpstr>リスト</vt:lpstr>
      <vt:lpstr>'ア　優良建設工事申請チェックシート'!_Hlk220672906</vt:lpstr>
      <vt:lpstr>'ア　優良建設工事申請チェックシート'!_Hlk220680426</vt:lpstr>
      <vt:lpstr>'ア　優良建設工事申請チェックシート'!_Hlk220682123</vt:lpstr>
      <vt:lpstr>'ア　優良建設工事申請チェックシート'!Print_Area</vt:lpstr>
      <vt:lpstr>'イ（様式１）優良建設業者申請書'!Print_Area</vt:lpstr>
      <vt:lpstr>'ウ　前年度施工実績一覧'!Print_Area</vt:lpstr>
      <vt:lpstr>'エ（様式３）自己採点表 '!Print_Area</vt:lpstr>
      <vt:lpstr>'エ（様式３）自己採点表  (2)'!Print_Area</vt:lpstr>
      <vt:lpstr>'エ（様式３）自己採点表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隆司</dc:creator>
  <cp:lastModifiedBy>河上 伸</cp:lastModifiedBy>
  <cp:lastPrinted>2026-02-18T06:00:20Z</cp:lastPrinted>
  <dcterms:created xsi:type="dcterms:W3CDTF">2022-03-03T02:29:49Z</dcterms:created>
  <dcterms:modified xsi:type="dcterms:W3CDTF">2026-02-23T23:55:34Z</dcterms:modified>
</cp:coreProperties>
</file>