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I:\06技術管理\06設備課通知（作業用）\令和6年度\技術\【未】 技術6-〇 広島市水道局週休２日工事試行要領（建築・設備工事）の改定について（通知）\添付資料\"/>
    </mc:Choice>
  </mc:AlternateContent>
  <xr:revisionPtr revIDLastSave="0" documentId="13_ncr:1_{0A3C8D12-EC5A-4808-9E14-55F7F5FB6008}" xr6:coauthVersionLast="47" xr6:coauthVersionMax="47" xr10:uidLastSave="{00000000-0000-0000-0000-000000000000}"/>
  <bookViews>
    <workbookView xWindow="-108" yWindow="-108" windowWidth="23256" windowHeight="13176" tabRatio="949" xr2:uid="{00000000-000D-0000-FFFF-FFFF00000000}"/>
  </bookViews>
  <sheets>
    <sheet name="別紙１ 【記入例】" sheetId="39" r:id="rId1"/>
    <sheet name="別紙１ (8ヶ月以内)" sheetId="22" r:id="rId2"/>
    <sheet name="別紙１ (16ヶ月以内シート１)" sheetId="37" r:id="rId3"/>
    <sheet name="別紙１ (16ヶ月以内シート２)" sheetId="38" r:id="rId4"/>
    <sheet name="別紙１ (24ヶ月以内シート１)" sheetId="40" r:id="rId5"/>
    <sheet name="別紙１ (24ヶ月以内シート２)" sheetId="42" r:id="rId6"/>
    <sheet name="別紙１ (24ヶ月以内シート３)" sheetId="41" r:id="rId7"/>
    <sheet name="別紙１ (32ヶ月以内シート１)" sheetId="43" r:id="rId8"/>
    <sheet name="別紙１ (32ヶ月以内シート２) " sheetId="44" r:id="rId9"/>
    <sheet name="別紙１ (32ヶ月以内シート３) " sheetId="46" r:id="rId10"/>
    <sheet name="別紙１ (32ヶ月以内シート４)" sheetId="45" r:id="rId11"/>
    <sheet name="決裁枠" sheetId="9" r:id="rId12"/>
    <sheet name="DAY" sheetId="36" r:id="rId13"/>
    <sheet name="祝日一覧" sheetId="12" r:id="rId14"/>
  </sheets>
  <definedNames>
    <definedName name="_xlnm._FilterDatabase" localSheetId="12" hidden="1">DAY!$A$1:$E$744</definedName>
    <definedName name="_xlnm.Print_Area" localSheetId="12">DAY!$A$1:$E$3563</definedName>
    <definedName name="_xlnm.Print_Area" localSheetId="2">'別紙１ (16ヶ月以内シート１)'!$A$1:$AL$68</definedName>
    <definedName name="_xlnm.Print_Area" localSheetId="3">'別紙１ (16ヶ月以内シート２)'!$A$1:$AL$79</definedName>
    <definedName name="_xlnm.Print_Area" localSheetId="4">'別紙１ (24ヶ月以内シート１)'!$A$1:$AL$68</definedName>
    <definedName name="_xlnm.Print_Area" localSheetId="5">'別紙１ (24ヶ月以内シート２)'!$A$1:$AL$68</definedName>
    <definedName name="_xlnm.Print_Area" localSheetId="6">'別紙１ (24ヶ月以内シート３)'!$A$1:$AL$79</definedName>
    <definedName name="_xlnm.Print_Area" localSheetId="7">'別紙１ (32ヶ月以内シート１)'!$A$1:$AL$68</definedName>
    <definedName name="_xlnm.Print_Area" localSheetId="8">'別紙１ (32ヶ月以内シート２) '!$A$1:$AL$68</definedName>
    <definedName name="_xlnm.Print_Area" localSheetId="9">'別紙１ (32ヶ月以内シート３) '!$A$1:$AL$68</definedName>
    <definedName name="_xlnm.Print_Area" localSheetId="10">'別紙１ (32ヶ月以内シート４)'!$A$1:$AL$79</definedName>
    <definedName name="_xlnm.Print_Area" localSheetId="1">'別紙１ (8ヶ月以内)'!$A$1:$AL$79</definedName>
    <definedName name="_xlnm.Print_Area" localSheetId="0">'別紙１ 【記入例】'!$A$1:$AL$79</definedName>
    <definedName name="_xlnm.Print_Titles" localSheetId="2">'別紙１ (16ヶ月以内シート１)'!$2:$9</definedName>
    <definedName name="_xlnm.Print_Titles" localSheetId="3">'別紙１ (16ヶ月以内シート２)'!$2:$9</definedName>
    <definedName name="_xlnm.Print_Titles" localSheetId="4">'別紙１ (24ヶ月以内シート１)'!$2:$9</definedName>
    <definedName name="_xlnm.Print_Titles" localSheetId="5">'別紙１ (24ヶ月以内シート２)'!$2:$9</definedName>
    <definedName name="_xlnm.Print_Titles" localSheetId="6">'別紙１ (24ヶ月以内シート３)'!$2:$9</definedName>
    <definedName name="_xlnm.Print_Titles" localSheetId="7">'別紙１ (32ヶ月以内シート１)'!$2:$9</definedName>
    <definedName name="_xlnm.Print_Titles" localSheetId="8">'別紙１ (32ヶ月以内シート２) '!$2:$9</definedName>
    <definedName name="_xlnm.Print_Titles" localSheetId="9">'別紙１ (32ヶ月以内シート３) '!$2:$9</definedName>
    <definedName name="_xlnm.Print_Titles" localSheetId="10">'別紙１ (32ヶ月以内シート４)'!$2:$9</definedName>
    <definedName name="_xlnm.Print_Titles" localSheetId="1">'別紙１ (8ヶ月以内)'!$2:$7</definedName>
    <definedName name="_xlnm.Print_Titles" localSheetId="0">'別紙１ 【記入例】'!$2:$7</definedName>
    <definedName name="祝日">祝日一覧!$A$1:$C$302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99" i="41" l="1"/>
  <c r="AH87" i="41"/>
  <c r="AH107" i="45"/>
  <c r="AH86" i="44"/>
  <c r="AH94" i="45" s="1"/>
  <c r="P6" i="45"/>
  <c r="P5" i="45"/>
  <c r="N6" i="45"/>
  <c r="N5" i="45"/>
  <c r="L6" i="45"/>
  <c r="L5" i="45"/>
  <c r="I6" i="45"/>
  <c r="I5" i="45"/>
  <c r="G6" i="45"/>
  <c r="G5" i="45"/>
  <c r="E6" i="45"/>
  <c r="E5" i="45"/>
  <c r="E4" i="45"/>
  <c r="P6" i="46"/>
  <c r="P5" i="46"/>
  <c r="N6" i="46"/>
  <c r="N5" i="46"/>
  <c r="L6" i="46"/>
  <c r="L5" i="46"/>
  <c r="I6" i="46"/>
  <c r="I5" i="46"/>
  <c r="G6" i="46"/>
  <c r="G5" i="46"/>
  <c r="E6" i="46"/>
  <c r="E5" i="46"/>
  <c r="E4" i="46"/>
  <c r="P6" i="44"/>
  <c r="P5" i="44"/>
  <c r="N6" i="44"/>
  <c r="N5" i="44"/>
  <c r="L6" i="44"/>
  <c r="L5" i="44"/>
  <c r="I6" i="44"/>
  <c r="I5" i="44"/>
  <c r="G6" i="44"/>
  <c r="G5" i="44"/>
  <c r="E6" i="44"/>
  <c r="E5" i="44"/>
  <c r="E4" i="44"/>
  <c r="AH93" i="46"/>
  <c r="AH109" i="45" s="1"/>
  <c r="AH92" i="46"/>
  <c r="AH108" i="45" s="1"/>
  <c r="AH91" i="46"/>
  <c r="AH90" i="46"/>
  <c r="AH106" i="45" s="1"/>
  <c r="AH89" i="46"/>
  <c r="AH105" i="45" s="1"/>
  <c r="AH88" i="46"/>
  <c r="AH104" i="45" s="1"/>
  <c r="AH87" i="46"/>
  <c r="AH103" i="45" s="1"/>
  <c r="AH86" i="46"/>
  <c r="AH102" i="45" s="1"/>
  <c r="AR63" i="46"/>
  <c r="AG67" i="46" s="1"/>
  <c r="AP63" i="46"/>
  <c r="AG66" i="46" s="1"/>
  <c r="AF63" i="46"/>
  <c r="AR56" i="46"/>
  <c r="AG60" i="46" s="1"/>
  <c r="AP56" i="46"/>
  <c r="AG59" i="46" s="1"/>
  <c r="AF56" i="46"/>
  <c r="AR49" i="46"/>
  <c r="AG53" i="46" s="1"/>
  <c r="AP49" i="46"/>
  <c r="AG52" i="46" s="1"/>
  <c r="AF49" i="46"/>
  <c r="AR42" i="46"/>
  <c r="AG46" i="46" s="1"/>
  <c r="AP42" i="46"/>
  <c r="AG45" i="46" s="1"/>
  <c r="AF42" i="46"/>
  <c r="AR35" i="46"/>
  <c r="AG39" i="46" s="1"/>
  <c r="AP35" i="46"/>
  <c r="AG38" i="46" s="1"/>
  <c r="AF35" i="46"/>
  <c r="AR28" i="46"/>
  <c r="AG32" i="46" s="1"/>
  <c r="AP28" i="46"/>
  <c r="AG31" i="46" s="1"/>
  <c r="AF28" i="46"/>
  <c r="AR21" i="46"/>
  <c r="AG25" i="46" s="1"/>
  <c r="AP21" i="46"/>
  <c r="AG24" i="46" s="1"/>
  <c r="AF21" i="46"/>
  <c r="AR14" i="46"/>
  <c r="AG18" i="46" s="1"/>
  <c r="AP14" i="46"/>
  <c r="AF14" i="46"/>
  <c r="P6" i="41"/>
  <c r="N6" i="41"/>
  <c r="L6" i="41"/>
  <c r="I6" i="41"/>
  <c r="G6" i="41"/>
  <c r="E6" i="41"/>
  <c r="P5" i="41"/>
  <c r="N5" i="41"/>
  <c r="L5" i="41"/>
  <c r="I5" i="41"/>
  <c r="G5" i="41"/>
  <c r="E5" i="41"/>
  <c r="P6" i="42"/>
  <c r="P5" i="42"/>
  <c r="N6" i="42"/>
  <c r="N5" i="42"/>
  <c r="L6" i="42"/>
  <c r="L5" i="42"/>
  <c r="I6" i="42"/>
  <c r="I5" i="42"/>
  <c r="G6" i="42"/>
  <c r="G5" i="42"/>
  <c r="AH117" i="45"/>
  <c r="AH116" i="45"/>
  <c r="AH115" i="45"/>
  <c r="AH114" i="45"/>
  <c r="AH113" i="45"/>
  <c r="AH112" i="45"/>
  <c r="AH111" i="45"/>
  <c r="AH110" i="45"/>
  <c r="AR63" i="45"/>
  <c r="AG67" i="45" s="1"/>
  <c r="AP63" i="45"/>
  <c r="AG66" i="45" s="1"/>
  <c r="AF63" i="45"/>
  <c r="AR56" i="45"/>
  <c r="AG60" i="45" s="1"/>
  <c r="AP56" i="45"/>
  <c r="AG59" i="45" s="1"/>
  <c r="AF56" i="45"/>
  <c r="AR49" i="45"/>
  <c r="AG53" i="45" s="1"/>
  <c r="AP49" i="45"/>
  <c r="AG52" i="45" s="1"/>
  <c r="AF49" i="45"/>
  <c r="AR42" i="45"/>
  <c r="AG46" i="45" s="1"/>
  <c r="AP42" i="45"/>
  <c r="AG45" i="45" s="1"/>
  <c r="AF42" i="45"/>
  <c r="AR35" i="45"/>
  <c r="AG39" i="45" s="1"/>
  <c r="AP35" i="45"/>
  <c r="AG38" i="45" s="1"/>
  <c r="AF35" i="45"/>
  <c r="AR28" i="45"/>
  <c r="AG32" i="45" s="1"/>
  <c r="AP28" i="45"/>
  <c r="AG31" i="45" s="1"/>
  <c r="AF28" i="45"/>
  <c r="AR21" i="45"/>
  <c r="AG25" i="45" s="1"/>
  <c r="AP21" i="45"/>
  <c r="AG24" i="45" s="1"/>
  <c r="AF21" i="45"/>
  <c r="AR14" i="45"/>
  <c r="AP14" i="45"/>
  <c r="AF14" i="45"/>
  <c r="AH93" i="44"/>
  <c r="AH101" i="45" s="1"/>
  <c r="AH92" i="44"/>
  <c r="AH100" i="45" s="1"/>
  <c r="AH91" i="44"/>
  <c r="AH99" i="45" s="1"/>
  <c r="AH90" i="44"/>
  <c r="AH98" i="45" s="1"/>
  <c r="AH89" i="44"/>
  <c r="AH97" i="45" s="1"/>
  <c r="AH88" i="44"/>
  <c r="AH96" i="45" s="1"/>
  <c r="AH87" i="44"/>
  <c r="AH95" i="45" s="1"/>
  <c r="AR63" i="44"/>
  <c r="AG67" i="44" s="1"/>
  <c r="AP63" i="44"/>
  <c r="AG66" i="44" s="1"/>
  <c r="AF63" i="44"/>
  <c r="AR56" i="44"/>
  <c r="AG60" i="44" s="1"/>
  <c r="AP56" i="44"/>
  <c r="AG59" i="44" s="1"/>
  <c r="AF56" i="44"/>
  <c r="AR49" i="44"/>
  <c r="AG53" i="44" s="1"/>
  <c r="AP49" i="44"/>
  <c r="AG52" i="44" s="1"/>
  <c r="AF49" i="44"/>
  <c r="AR42" i="44"/>
  <c r="AG46" i="44" s="1"/>
  <c r="AP42" i="44"/>
  <c r="AG45" i="44" s="1"/>
  <c r="AF42" i="44"/>
  <c r="AR35" i="44"/>
  <c r="AG39" i="44" s="1"/>
  <c r="AP35" i="44"/>
  <c r="AG38" i="44" s="1"/>
  <c r="AF35" i="44"/>
  <c r="AR28" i="44"/>
  <c r="AG32" i="44" s="1"/>
  <c r="AP28" i="44"/>
  <c r="AG31" i="44" s="1"/>
  <c r="AF28" i="44"/>
  <c r="AR21" i="44"/>
  <c r="AG25" i="44" s="1"/>
  <c r="AP21" i="44"/>
  <c r="AG24" i="44" s="1"/>
  <c r="AF21" i="44"/>
  <c r="AR14" i="44"/>
  <c r="AP14" i="44"/>
  <c r="AG17" i="44" s="1"/>
  <c r="AF14" i="44"/>
  <c r="AH93" i="43"/>
  <c r="AH93" i="45" s="1"/>
  <c r="AH92" i="43"/>
  <c r="AH92" i="45" s="1"/>
  <c r="AH91" i="43"/>
  <c r="AH91" i="45" s="1"/>
  <c r="AH90" i="43"/>
  <c r="AH90" i="45" s="1"/>
  <c r="AH89" i="43"/>
  <c r="AH89" i="45" s="1"/>
  <c r="AH88" i="43"/>
  <c r="AH88" i="45" s="1"/>
  <c r="AH87" i="43"/>
  <c r="AH87" i="45" s="1"/>
  <c r="D87" i="43"/>
  <c r="AH86" i="43"/>
  <c r="AH86" i="45" s="1"/>
  <c r="AR63" i="43"/>
  <c r="AG67" i="43" s="1"/>
  <c r="AP63" i="43"/>
  <c r="AG66" i="43" s="1"/>
  <c r="AF63" i="43"/>
  <c r="AR56" i="43"/>
  <c r="AG60" i="43" s="1"/>
  <c r="AP56" i="43"/>
  <c r="AG59" i="43" s="1"/>
  <c r="AF56" i="43"/>
  <c r="AR49" i="43"/>
  <c r="AG53" i="43" s="1"/>
  <c r="AP49" i="43"/>
  <c r="AG52" i="43" s="1"/>
  <c r="AF49" i="43"/>
  <c r="AR42" i="43"/>
  <c r="AG46" i="43" s="1"/>
  <c r="AP42" i="43"/>
  <c r="AG45" i="43" s="1"/>
  <c r="AF42" i="43"/>
  <c r="AR35" i="43"/>
  <c r="AG39" i="43" s="1"/>
  <c r="AP35" i="43"/>
  <c r="AG38" i="43" s="1"/>
  <c r="AF35" i="43"/>
  <c r="AR28" i="43"/>
  <c r="AG32" i="43" s="1"/>
  <c r="AP28" i="43"/>
  <c r="AG31" i="43" s="1"/>
  <c r="AF28" i="43"/>
  <c r="AR21" i="43"/>
  <c r="AG25" i="43" s="1"/>
  <c r="AP21" i="43"/>
  <c r="AG24" i="43" s="1"/>
  <c r="AF21" i="43"/>
  <c r="AR14" i="43"/>
  <c r="AS21" i="43" s="1"/>
  <c r="AK25" i="43" s="1"/>
  <c r="AP14" i="43"/>
  <c r="AQ21" i="43" s="1"/>
  <c r="AK24" i="43" s="1"/>
  <c r="AF14" i="43"/>
  <c r="D14" i="43"/>
  <c r="D13" i="43"/>
  <c r="D16" i="43" s="1"/>
  <c r="D12" i="43"/>
  <c r="AH101" i="38"/>
  <c r="AH100" i="38"/>
  <c r="AH99" i="38"/>
  <c r="AH98" i="38"/>
  <c r="AH97" i="38"/>
  <c r="AH96" i="38"/>
  <c r="AH95" i="38"/>
  <c r="AH94" i="38"/>
  <c r="AH93" i="37"/>
  <c r="AH93" i="38" s="1"/>
  <c r="AH92" i="37"/>
  <c r="AH92" i="38" s="1"/>
  <c r="AH91" i="37"/>
  <c r="AH91" i="38" s="1"/>
  <c r="AH90" i="37"/>
  <c r="AH90" i="38" s="1"/>
  <c r="AH89" i="37"/>
  <c r="AH89" i="38" s="1"/>
  <c r="AH88" i="37"/>
  <c r="AH88" i="38" s="1"/>
  <c r="AH87" i="37"/>
  <c r="AH87" i="38" s="1"/>
  <c r="AH86" i="37"/>
  <c r="AH86" i="38" s="1"/>
  <c r="AH93" i="22"/>
  <c r="AH92" i="22"/>
  <c r="AH91" i="22"/>
  <c r="AH90" i="22"/>
  <c r="AH89" i="22"/>
  <c r="AH88" i="22"/>
  <c r="AH87" i="22"/>
  <c r="AH86" i="22"/>
  <c r="AH109" i="41"/>
  <c r="AH108" i="41"/>
  <c r="AH107" i="41"/>
  <c r="AH106" i="41"/>
  <c r="AH105" i="41"/>
  <c r="AH104" i="41"/>
  <c r="AH103" i="41"/>
  <c r="AH102" i="41"/>
  <c r="AH93" i="42"/>
  <c r="AH101" i="41" s="1"/>
  <c r="AH92" i="42"/>
  <c r="AH100" i="41" s="1"/>
  <c r="AH91" i="42"/>
  <c r="AH90" i="42"/>
  <c r="AH98" i="41" s="1"/>
  <c r="AH89" i="42"/>
  <c r="AH97" i="41" s="1"/>
  <c r="AH88" i="42"/>
  <c r="AH96" i="41" s="1"/>
  <c r="AH87" i="42"/>
  <c r="AH95" i="41" s="1"/>
  <c r="AH86" i="42"/>
  <c r="AH94" i="41" s="1"/>
  <c r="AH93" i="40"/>
  <c r="AH93" i="41" s="1"/>
  <c r="AH92" i="40"/>
  <c r="AH92" i="41" s="1"/>
  <c r="AH91" i="40"/>
  <c r="AH91" i="41" s="1"/>
  <c r="AH90" i="40"/>
  <c r="AH90" i="41" s="1"/>
  <c r="AH89" i="40"/>
  <c r="AH89" i="41" s="1"/>
  <c r="AH88" i="40"/>
  <c r="AH88" i="41" s="1"/>
  <c r="AH87" i="40"/>
  <c r="AH86" i="40"/>
  <c r="AH86" i="41" s="1"/>
  <c r="E4" i="41"/>
  <c r="E6" i="42"/>
  <c r="E5" i="42"/>
  <c r="E4" i="42"/>
  <c r="AR63" i="42"/>
  <c r="AG67" i="42" s="1"/>
  <c r="AP63" i="42"/>
  <c r="AG66" i="42" s="1"/>
  <c r="AF63" i="42"/>
  <c r="AR56" i="42"/>
  <c r="AG60" i="42" s="1"/>
  <c r="AP56" i="42"/>
  <c r="AG59" i="42" s="1"/>
  <c r="AF56" i="42"/>
  <c r="AR49" i="42"/>
  <c r="AG53" i="42" s="1"/>
  <c r="AP49" i="42"/>
  <c r="AG52" i="42" s="1"/>
  <c r="AF49" i="42"/>
  <c r="AR42" i="42"/>
  <c r="AG46" i="42" s="1"/>
  <c r="AP42" i="42"/>
  <c r="AG45" i="42" s="1"/>
  <c r="AF42" i="42"/>
  <c r="AR35" i="42"/>
  <c r="AG39" i="42" s="1"/>
  <c r="AP35" i="42"/>
  <c r="AG38" i="42" s="1"/>
  <c r="AF35" i="42"/>
  <c r="AR28" i="42"/>
  <c r="AP28" i="42"/>
  <c r="AG31" i="42" s="1"/>
  <c r="AF28" i="42"/>
  <c r="AR21" i="42"/>
  <c r="AG25" i="42" s="1"/>
  <c r="AP21" i="42"/>
  <c r="AG24" i="42" s="1"/>
  <c r="AF21" i="42"/>
  <c r="AR14" i="42"/>
  <c r="AP14" i="42"/>
  <c r="AF14" i="42"/>
  <c r="AR63" i="41"/>
  <c r="AG67" i="41" s="1"/>
  <c r="AP63" i="41"/>
  <c r="AG66" i="41" s="1"/>
  <c r="AF63" i="41"/>
  <c r="AR56" i="41"/>
  <c r="AG60" i="41" s="1"/>
  <c r="AP56" i="41"/>
  <c r="AG59" i="41" s="1"/>
  <c r="AF56" i="41"/>
  <c r="AR49" i="41"/>
  <c r="AG53" i="41" s="1"/>
  <c r="AP49" i="41"/>
  <c r="AG52" i="41" s="1"/>
  <c r="AF49" i="41"/>
  <c r="AR42" i="41"/>
  <c r="AG46" i="41" s="1"/>
  <c r="AP42" i="41"/>
  <c r="AG45" i="41" s="1"/>
  <c r="AF42" i="41"/>
  <c r="AR35" i="41"/>
  <c r="AG39" i="41" s="1"/>
  <c r="AP35" i="41"/>
  <c r="AG38" i="41" s="1"/>
  <c r="AF35" i="41"/>
  <c r="AR28" i="41"/>
  <c r="AG32" i="41" s="1"/>
  <c r="AP28" i="41"/>
  <c r="AG31" i="41" s="1"/>
  <c r="AF28" i="41"/>
  <c r="AR21" i="41"/>
  <c r="AG25" i="41" s="1"/>
  <c r="AP21" i="41"/>
  <c r="AG24" i="41" s="1"/>
  <c r="AF21" i="41"/>
  <c r="AR14" i="41"/>
  <c r="AP14" i="41"/>
  <c r="AF14" i="41"/>
  <c r="D87" i="40"/>
  <c r="AR63" i="40"/>
  <c r="AG67" i="40" s="1"/>
  <c r="AP63" i="40"/>
  <c r="AG66" i="40" s="1"/>
  <c r="AF63" i="40"/>
  <c r="AR56" i="40"/>
  <c r="AG60" i="40" s="1"/>
  <c r="AP56" i="40"/>
  <c r="AG59" i="40" s="1"/>
  <c r="AF56" i="40"/>
  <c r="AR49" i="40"/>
  <c r="AG53" i="40" s="1"/>
  <c r="AP49" i="40"/>
  <c r="AG52" i="40" s="1"/>
  <c r="AF49" i="40"/>
  <c r="AR42" i="40"/>
  <c r="AG46" i="40" s="1"/>
  <c r="AP42" i="40"/>
  <c r="AG45" i="40" s="1"/>
  <c r="AF42" i="40"/>
  <c r="AR35" i="40"/>
  <c r="AG39" i="40" s="1"/>
  <c r="AP35" i="40"/>
  <c r="AG38" i="40" s="1"/>
  <c r="AF35" i="40"/>
  <c r="AR28" i="40"/>
  <c r="AG32" i="40" s="1"/>
  <c r="AP28" i="40"/>
  <c r="AG31" i="40" s="1"/>
  <c r="AF28" i="40"/>
  <c r="AR21" i="40"/>
  <c r="AG25" i="40" s="1"/>
  <c r="AP21" i="40"/>
  <c r="AG24" i="40" s="1"/>
  <c r="AF21" i="40"/>
  <c r="AR14" i="40"/>
  <c r="AP14" i="40"/>
  <c r="AF14" i="40"/>
  <c r="D14" i="40"/>
  <c r="D13" i="40"/>
  <c r="D12" i="40"/>
  <c r="AF49" i="39"/>
  <c r="E87" i="43" l="1"/>
  <c r="I8" i="43"/>
  <c r="G8" i="43"/>
  <c r="E8" i="43"/>
  <c r="E87" i="40"/>
  <c r="I8" i="40"/>
  <c r="G8" i="40"/>
  <c r="E8" i="40"/>
  <c r="D87" i="41"/>
  <c r="E87" i="41" s="1"/>
  <c r="F87" i="41" s="1"/>
  <c r="G87" i="41" s="1"/>
  <c r="H87" i="41" s="1"/>
  <c r="I87" i="41" s="1"/>
  <c r="J87" i="41" s="1"/>
  <c r="K87" i="41" s="1"/>
  <c r="L87" i="41" s="1"/>
  <c r="M87" i="41" s="1"/>
  <c r="N87" i="41" s="1"/>
  <c r="O87" i="41" s="1"/>
  <c r="P87" i="41" s="1"/>
  <c r="Q87" i="41" s="1"/>
  <c r="R87" i="41" s="1"/>
  <c r="S87" i="41" s="1"/>
  <c r="T87" i="41" s="1"/>
  <c r="U87" i="41" s="1"/>
  <c r="V87" i="41" s="1"/>
  <c r="W87" i="41" s="1"/>
  <c r="X87" i="41" s="1"/>
  <c r="Y87" i="41" s="1"/>
  <c r="Z87" i="41" s="1"/>
  <c r="AA87" i="41" s="1"/>
  <c r="AB87" i="41" s="1"/>
  <c r="AC87" i="41" s="1"/>
  <c r="AD87" i="41" s="1"/>
  <c r="AE87" i="41" s="1"/>
  <c r="D88" i="41" s="1"/>
  <c r="E88" i="41" s="1"/>
  <c r="F88" i="41" s="1"/>
  <c r="G88" i="41" s="1"/>
  <c r="H88" i="41" s="1"/>
  <c r="I88" i="41" s="1"/>
  <c r="J88" i="41" s="1"/>
  <c r="K88" i="41" s="1"/>
  <c r="L88" i="41" s="1"/>
  <c r="M88" i="41" s="1"/>
  <c r="N88" i="41" s="1"/>
  <c r="O88" i="41" s="1"/>
  <c r="P88" i="41" s="1"/>
  <c r="Q88" i="41" s="1"/>
  <c r="R88" i="41" s="1"/>
  <c r="S88" i="41" s="1"/>
  <c r="T88" i="41" s="1"/>
  <c r="U88" i="41" s="1"/>
  <c r="V88" i="41" s="1"/>
  <c r="W88" i="41" s="1"/>
  <c r="X88" i="41" s="1"/>
  <c r="Y88" i="41" s="1"/>
  <c r="Z88" i="41" s="1"/>
  <c r="AA88" i="41" s="1"/>
  <c r="AB88" i="41" s="1"/>
  <c r="AC88" i="41" s="1"/>
  <c r="AD88" i="41" s="1"/>
  <c r="AE88" i="41" s="1"/>
  <c r="D89" i="41" s="1"/>
  <c r="E89" i="41" s="1"/>
  <c r="F89" i="41" s="1"/>
  <c r="G89" i="41" s="1"/>
  <c r="H89" i="41" s="1"/>
  <c r="I89" i="41" s="1"/>
  <c r="J89" i="41" s="1"/>
  <c r="K89" i="41" s="1"/>
  <c r="L89" i="41" s="1"/>
  <c r="M89" i="41" s="1"/>
  <c r="N89" i="41" s="1"/>
  <c r="O89" i="41" s="1"/>
  <c r="P89" i="41" s="1"/>
  <c r="Q89" i="41" s="1"/>
  <c r="R89" i="41" s="1"/>
  <c r="S89" i="41" s="1"/>
  <c r="T89" i="41" s="1"/>
  <c r="U89" i="41" s="1"/>
  <c r="V89" i="41" s="1"/>
  <c r="W89" i="41" s="1"/>
  <c r="X89" i="41" s="1"/>
  <c r="Y89" i="41" s="1"/>
  <c r="Z89" i="41" s="1"/>
  <c r="AA89" i="41" s="1"/>
  <c r="AB89" i="41" s="1"/>
  <c r="AC89" i="41" s="1"/>
  <c r="AD89" i="41" s="1"/>
  <c r="AE89" i="41" s="1"/>
  <c r="D90" i="41" s="1"/>
  <c r="E90" i="41" s="1"/>
  <c r="F90" i="41" s="1"/>
  <c r="G90" i="41" s="1"/>
  <c r="H90" i="41" s="1"/>
  <c r="I90" i="41" s="1"/>
  <c r="J90" i="41" s="1"/>
  <c r="K90" i="41" s="1"/>
  <c r="L90" i="41" s="1"/>
  <c r="M90" i="41" s="1"/>
  <c r="N90" i="41" s="1"/>
  <c r="O90" i="41" s="1"/>
  <c r="P90" i="41" s="1"/>
  <c r="Q90" i="41" s="1"/>
  <c r="R90" i="41" s="1"/>
  <c r="S90" i="41" s="1"/>
  <c r="T90" i="41" s="1"/>
  <c r="U90" i="41" s="1"/>
  <c r="V90" i="41" s="1"/>
  <c r="W90" i="41" s="1"/>
  <c r="X90" i="41" s="1"/>
  <c r="Y90" i="41" s="1"/>
  <c r="Z90" i="41" s="1"/>
  <c r="AA90" i="41" s="1"/>
  <c r="AB90" i="41" s="1"/>
  <c r="AC90" i="41" s="1"/>
  <c r="AD90" i="41" s="1"/>
  <c r="AE90" i="41" s="1"/>
  <c r="D91" i="41" s="1"/>
  <c r="E91" i="41" s="1"/>
  <c r="F91" i="41" s="1"/>
  <c r="G91" i="41" s="1"/>
  <c r="H91" i="41" s="1"/>
  <c r="I91" i="41" s="1"/>
  <c r="J91" i="41" s="1"/>
  <c r="K91" i="41" s="1"/>
  <c r="L91" i="41" s="1"/>
  <c r="M91" i="41" s="1"/>
  <c r="N91" i="41" s="1"/>
  <c r="O91" i="41" s="1"/>
  <c r="P91" i="41" s="1"/>
  <c r="Q91" i="41" s="1"/>
  <c r="R91" i="41" s="1"/>
  <c r="S91" i="41" s="1"/>
  <c r="T91" i="41" s="1"/>
  <c r="U91" i="41" s="1"/>
  <c r="V91" i="41" s="1"/>
  <c r="W91" i="41" s="1"/>
  <c r="X91" i="41" s="1"/>
  <c r="Y91" i="41" s="1"/>
  <c r="Z91" i="41" s="1"/>
  <c r="AA91" i="41" s="1"/>
  <c r="AB91" i="41" s="1"/>
  <c r="AC91" i="41" s="1"/>
  <c r="AD91" i="41" s="1"/>
  <c r="AE91" i="41" s="1"/>
  <c r="D92" i="41" s="1"/>
  <c r="E92" i="41" s="1"/>
  <c r="F92" i="41" s="1"/>
  <c r="F87" i="43"/>
  <c r="E12" i="43"/>
  <c r="E14" i="43"/>
  <c r="AQ14" i="43"/>
  <c r="AK17" i="43" s="1"/>
  <c r="E13" i="43"/>
  <c r="E16" i="43" s="1"/>
  <c r="AQ28" i="43"/>
  <c r="AK31" i="43" s="1"/>
  <c r="AQ42" i="43"/>
  <c r="AK45" i="43" s="1"/>
  <c r="AG32" i="42"/>
  <c r="AG18" i="42"/>
  <c r="D87" i="46"/>
  <c r="E87" i="46" s="1"/>
  <c r="F87" i="46" s="1"/>
  <c r="G87" i="46" s="1"/>
  <c r="H87" i="46" s="1"/>
  <c r="I87" i="46" s="1"/>
  <c r="J87" i="46" s="1"/>
  <c r="K87" i="46" s="1"/>
  <c r="L87" i="46" s="1"/>
  <c r="M87" i="46" s="1"/>
  <c r="N87" i="46" s="1"/>
  <c r="O87" i="46" s="1"/>
  <c r="P87" i="46" s="1"/>
  <c r="Q87" i="46" s="1"/>
  <c r="R87" i="46" s="1"/>
  <c r="S87" i="46" s="1"/>
  <c r="T87" i="46" s="1"/>
  <c r="U87" i="46" s="1"/>
  <c r="V87" i="46" s="1"/>
  <c r="W87" i="46" s="1"/>
  <c r="X87" i="46" s="1"/>
  <c r="Y87" i="46" s="1"/>
  <c r="Z87" i="46" s="1"/>
  <c r="AA87" i="46" s="1"/>
  <c r="AB87" i="46" s="1"/>
  <c r="AC87" i="46" s="1"/>
  <c r="AD87" i="46" s="1"/>
  <c r="AE87" i="46" s="1"/>
  <c r="D88" i="46" s="1"/>
  <c r="E88" i="46" s="1"/>
  <c r="F88" i="46" s="1"/>
  <c r="G88" i="46" s="1"/>
  <c r="H88" i="46" s="1"/>
  <c r="I88" i="46" s="1"/>
  <c r="J88" i="46" s="1"/>
  <c r="K88" i="46" s="1"/>
  <c r="L88" i="46" s="1"/>
  <c r="M88" i="46" s="1"/>
  <c r="N88" i="46" s="1"/>
  <c r="O88" i="46" s="1"/>
  <c r="P88" i="46" s="1"/>
  <c r="Q88" i="46" s="1"/>
  <c r="R88" i="46" s="1"/>
  <c r="S88" i="46" s="1"/>
  <c r="T88" i="46" s="1"/>
  <c r="U88" i="46" s="1"/>
  <c r="V88" i="46" s="1"/>
  <c r="W88" i="46" s="1"/>
  <c r="X88" i="46" s="1"/>
  <c r="Y88" i="46" s="1"/>
  <c r="Z88" i="46" s="1"/>
  <c r="AA88" i="46" s="1"/>
  <c r="AB88" i="46" s="1"/>
  <c r="AC88" i="46" s="1"/>
  <c r="AD88" i="46" s="1"/>
  <c r="AE88" i="46" s="1"/>
  <c r="D89" i="46" s="1"/>
  <c r="E89" i="46" s="1"/>
  <c r="F89" i="46" s="1"/>
  <c r="G89" i="46" s="1"/>
  <c r="H89" i="46" s="1"/>
  <c r="I89" i="46" s="1"/>
  <c r="J89" i="46" s="1"/>
  <c r="K89" i="46" s="1"/>
  <c r="L89" i="46" s="1"/>
  <c r="M89" i="46" s="1"/>
  <c r="N89" i="46" s="1"/>
  <c r="O89" i="46" s="1"/>
  <c r="P89" i="46" s="1"/>
  <c r="Q89" i="46" s="1"/>
  <c r="R89" i="46" s="1"/>
  <c r="S89" i="46" s="1"/>
  <c r="T89" i="46" s="1"/>
  <c r="U89" i="46" s="1"/>
  <c r="V89" i="46" s="1"/>
  <c r="W89" i="46" s="1"/>
  <c r="X89" i="46" s="1"/>
  <c r="Y89" i="46" s="1"/>
  <c r="Z89" i="46" s="1"/>
  <c r="AA89" i="46" s="1"/>
  <c r="AB89" i="46" s="1"/>
  <c r="AC89" i="46" s="1"/>
  <c r="AD89" i="46" s="1"/>
  <c r="AE89" i="46" s="1"/>
  <c r="D90" i="46" s="1"/>
  <c r="E90" i="46" s="1"/>
  <c r="F90" i="46" s="1"/>
  <c r="G90" i="46" s="1"/>
  <c r="H90" i="46" s="1"/>
  <c r="I90" i="46" s="1"/>
  <c r="J90" i="46" s="1"/>
  <c r="K90" i="46" s="1"/>
  <c r="L90" i="46" s="1"/>
  <c r="M90" i="46" s="1"/>
  <c r="N90" i="46" s="1"/>
  <c r="O90" i="46" s="1"/>
  <c r="P90" i="46" s="1"/>
  <c r="Q90" i="46" s="1"/>
  <c r="R90" i="46" s="1"/>
  <c r="S90" i="46" s="1"/>
  <c r="T90" i="46" s="1"/>
  <c r="U90" i="46" s="1"/>
  <c r="V90" i="46" s="1"/>
  <c r="W90" i="46" s="1"/>
  <c r="X90" i="46" s="1"/>
  <c r="Y90" i="46" s="1"/>
  <c r="Z90" i="46" s="1"/>
  <c r="AA90" i="46" s="1"/>
  <c r="AB90" i="46" s="1"/>
  <c r="AC90" i="46" s="1"/>
  <c r="AD90" i="46" s="1"/>
  <c r="AE90" i="46" s="1"/>
  <c r="D91" i="46" s="1"/>
  <c r="E91" i="46" s="1"/>
  <c r="F91" i="46" s="1"/>
  <c r="G91" i="46" s="1"/>
  <c r="H91" i="46" s="1"/>
  <c r="I91" i="46" s="1"/>
  <c r="J91" i="46" s="1"/>
  <c r="K91" i="46" s="1"/>
  <c r="L91" i="46" s="1"/>
  <c r="M91" i="46" s="1"/>
  <c r="N91" i="46" s="1"/>
  <c r="O91" i="46" s="1"/>
  <c r="P91" i="46" s="1"/>
  <c r="Q91" i="46" s="1"/>
  <c r="R91" i="46" s="1"/>
  <c r="S91" i="46" s="1"/>
  <c r="T91" i="46" s="1"/>
  <c r="U91" i="46" s="1"/>
  <c r="V91" i="46" s="1"/>
  <c r="W91" i="46" s="1"/>
  <c r="X91" i="46" s="1"/>
  <c r="Y91" i="46" s="1"/>
  <c r="Z91" i="46" s="1"/>
  <c r="AA91" i="46" s="1"/>
  <c r="AB91" i="46" s="1"/>
  <c r="AC91" i="46" s="1"/>
  <c r="AD91" i="46" s="1"/>
  <c r="AE91" i="46" s="1"/>
  <c r="D92" i="46" s="1"/>
  <c r="E92" i="46" s="1"/>
  <c r="F92" i="46" s="1"/>
  <c r="G92" i="46" s="1"/>
  <c r="H92" i="46" s="1"/>
  <c r="I92" i="46" s="1"/>
  <c r="J92" i="46" s="1"/>
  <c r="K92" i="46" s="1"/>
  <c r="L92" i="46" s="1"/>
  <c r="M92" i="46" s="1"/>
  <c r="N92" i="46" s="1"/>
  <c r="O92" i="46" s="1"/>
  <c r="P92" i="46" s="1"/>
  <c r="Q92" i="46" s="1"/>
  <c r="R92" i="46" s="1"/>
  <c r="S92" i="46" s="1"/>
  <c r="T92" i="46" s="1"/>
  <c r="U92" i="46" s="1"/>
  <c r="V92" i="46" s="1"/>
  <c r="W92" i="46" s="1"/>
  <c r="X92" i="46" s="1"/>
  <c r="Y92" i="46" s="1"/>
  <c r="Z92" i="46" s="1"/>
  <c r="AA92" i="46" s="1"/>
  <c r="AB92" i="46" s="1"/>
  <c r="AC92" i="46" s="1"/>
  <c r="AD92" i="46" s="1"/>
  <c r="AE92" i="46" s="1"/>
  <c r="D93" i="46" s="1"/>
  <c r="E93" i="46" s="1"/>
  <c r="F93" i="46" s="1"/>
  <c r="G93" i="46" s="1"/>
  <c r="H93" i="46" s="1"/>
  <c r="I93" i="46" s="1"/>
  <c r="J93" i="46" s="1"/>
  <c r="K93" i="46" s="1"/>
  <c r="L93" i="46" s="1"/>
  <c r="M93" i="46" s="1"/>
  <c r="N93" i="46" s="1"/>
  <c r="O93" i="46" s="1"/>
  <c r="P93" i="46" s="1"/>
  <c r="Q93" i="46" s="1"/>
  <c r="R93" i="46" s="1"/>
  <c r="S93" i="46" s="1"/>
  <c r="T93" i="46" s="1"/>
  <c r="U93" i="46" s="1"/>
  <c r="V93" i="46" s="1"/>
  <c r="W93" i="46" s="1"/>
  <c r="X93" i="46" s="1"/>
  <c r="Y93" i="46" s="1"/>
  <c r="Z93" i="46" s="1"/>
  <c r="AA93" i="46" s="1"/>
  <c r="AB93" i="46" s="1"/>
  <c r="AC93" i="46" s="1"/>
  <c r="AD93" i="46" s="1"/>
  <c r="AE93" i="46" s="1"/>
  <c r="D94" i="46" s="1"/>
  <c r="E94" i="46" s="1"/>
  <c r="F94" i="46" s="1"/>
  <c r="G94" i="46" s="1"/>
  <c r="H94" i="46" s="1"/>
  <c r="I94" i="46" s="1"/>
  <c r="J94" i="46" s="1"/>
  <c r="K94" i="46" s="1"/>
  <c r="L94" i="46" s="1"/>
  <c r="M94" i="46" s="1"/>
  <c r="N94" i="46" s="1"/>
  <c r="O94" i="46" s="1"/>
  <c r="P94" i="46" s="1"/>
  <c r="Q94" i="46" s="1"/>
  <c r="R94" i="46" s="1"/>
  <c r="S94" i="46" s="1"/>
  <c r="T94" i="46" s="1"/>
  <c r="U94" i="46" s="1"/>
  <c r="V94" i="46" s="1"/>
  <c r="W94" i="46" s="1"/>
  <c r="X94" i="46" s="1"/>
  <c r="Y94" i="46" s="1"/>
  <c r="Z94" i="46" s="1"/>
  <c r="AA94" i="46" s="1"/>
  <c r="AB94" i="46" s="1"/>
  <c r="AC94" i="46" s="1"/>
  <c r="AD94" i="46" s="1"/>
  <c r="AE94" i="46" s="1"/>
  <c r="D95" i="46" s="1"/>
  <c r="AG17" i="46"/>
  <c r="D87" i="42"/>
  <c r="E87" i="42" s="1"/>
  <c r="F87" i="42" s="1"/>
  <c r="G87" i="42" s="1"/>
  <c r="H87" i="42" s="1"/>
  <c r="I87" i="42" s="1"/>
  <c r="J87" i="42" s="1"/>
  <c r="K87" i="42" s="1"/>
  <c r="L87" i="42" s="1"/>
  <c r="M87" i="42" s="1"/>
  <c r="N87" i="42" s="1"/>
  <c r="O87" i="42" s="1"/>
  <c r="P87" i="42" s="1"/>
  <c r="Q87" i="42" s="1"/>
  <c r="R87" i="42" s="1"/>
  <c r="S87" i="42" s="1"/>
  <c r="T87" i="42" s="1"/>
  <c r="U87" i="42" s="1"/>
  <c r="V87" i="42" s="1"/>
  <c r="W87" i="42" s="1"/>
  <c r="X87" i="42" s="1"/>
  <c r="Y87" i="42" s="1"/>
  <c r="Z87" i="42" s="1"/>
  <c r="AA87" i="42" s="1"/>
  <c r="AB87" i="42" s="1"/>
  <c r="AC87" i="42" s="1"/>
  <c r="AD87" i="42" s="1"/>
  <c r="AE87" i="42" s="1"/>
  <c r="D88" i="42" s="1"/>
  <c r="E88" i="42" s="1"/>
  <c r="F88" i="42" s="1"/>
  <c r="G88" i="42" s="1"/>
  <c r="H88" i="42" s="1"/>
  <c r="I88" i="42" s="1"/>
  <c r="J88" i="42" s="1"/>
  <c r="K88" i="42" s="1"/>
  <c r="L88" i="42" s="1"/>
  <c r="M88" i="42" s="1"/>
  <c r="N88" i="42" s="1"/>
  <c r="O88" i="42" s="1"/>
  <c r="P88" i="42" s="1"/>
  <c r="Q88" i="42" s="1"/>
  <c r="R88" i="42" s="1"/>
  <c r="S88" i="42" s="1"/>
  <c r="T88" i="42" s="1"/>
  <c r="U88" i="42" s="1"/>
  <c r="V88" i="42" s="1"/>
  <c r="W88" i="42" s="1"/>
  <c r="X88" i="42" s="1"/>
  <c r="Y88" i="42" s="1"/>
  <c r="Z88" i="42" s="1"/>
  <c r="AA88" i="42" s="1"/>
  <c r="AB88" i="42" s="1"/>
  <c r="AC88" i="42" s="1"/>
  <c r="AD88" i="42" s="1"/>
  <c r="AE88" i="42" s="1"/>
  <c r="D89" i="42" s="1"/>
  <c r="E89" i="42" s="1"/>
  <c r="F89" i="42" s="1"/>
  <c r="G89" i="42" s="1"/>
  <c r="H89" i="42" s="1"/>
  <c r="I89" i="42" s="1"/>
  <c r="J89" i="42" s="1"/>
  <c r="K89" i="42" s="1"/>
  <c r="L89" i="42" s="1"/>
  <c r="M89" i="42" s="1"/>
  <c r="N89" i="42" s="1"/>
  <c r="O89" i="42" s="1"/>
  <c r="P89" i="42" s="1"/>
  <c r="Q89" i="42" s="1"/>
  <c r="R89" i="42" s="1"/>
  <c r="S89" i="42" s="1"/>
  <c r="T89" i="42" s="1"/>
  <c r="U89" i="42" s="1"/>
  <c r="V89" i="42" s="1"/>
  <c r="W89" i="42" s="1"/>
  <c r="X89" i="42" s="1"/>
  <c r="Y89" i="42" s="1"/>
  <c r="Z89" i="42" s="1"/>
  <c r="AA89" i="42" s="1"/>
  <c r="AB89" i="42" s="1"/>
  <c r="AC89" i="42" s="1"/>
  <c r="AD89" i="42" s="1"/>
  <c r="AE89" i="42" s="1"/>
  <c r="D90" i="42" s="1"/>
  <c r="E90" i="42" s="1"/>
  <c r="F90" i="42" s="1"/>
  <c r="G90" i="42" s="1"/>
  <c r="H90" i="42" s="1"/>
  <c r="I90" i="42" s="1"/>
  <c r="J90" i="42" s="1"/>
  <c r="K90" i="42" s="1"/>
  <c r="L90" i="42" s="1"/>
  <c r="M90" i="42" s="1"/>
  <c r="N90" i="42" s="1"/>
  <c r="O90" i="42" s="1"/>
  <c r="P90" i="42" s="1"/>
  <c r="Q90" i="42" s="1"/>
  <c r="R90" i="42" s="1"/>
  <c r="S90" i="42" s="1"/>
  <c r="T90" i="42" s="1"/>
  <c r="U90" i="42" s="1"/>
  <c r="V90" i="42" s="1"/>
  <c r="W90" i="42" s="1"/>
  <c r="X90" i="42" s="1"/>
  <c r="Y90" i="42" s="1"/>
  <c r="Z90" i="42" s="1"/>
  <c r="AA90" i="42" s="1"/>
  <c r="AB90" i="42" s="1"/>
  <c r="AC90" i="42" s="1"/>
  <c r="AD90" i="42" s="1"/>
  <c r="AE90" i="42" s="1"/>
  <c r="D91" i="42" s="1"/>
  <c r="E91" i="42" s="1"/>
  <c r="F91" i="42" s="1"/>
  <c r="G91" i="42" s="1"/>
  <c r="H91" i="42" s="1"/>
  <c r="I91" i="42" s="1"/>
  <c r="J91" i="42" s="1"/>
  <c r="K91" i="42" s="1"/>
  <c r="L91" i="42" s="1"/>
  <c r="M91" i="42" s="1"/>
  <c r="N91" i="42" s="1"/>
  <c r="O91" i="42" s="1"/>
  <c r="P91" i="42" s="1"/>
  <c r="Q91" i="42" s="1"/>
  <c r="R91" i="42" s="1"/>
  <c r="S91" i="42" s="1"/>
  <c r="T91" i="42" s="1"/>
  <c r="U91" i="42" s="1"/>
  <c r="V91" i="42" s="1"/>
  <c r="W91" i="42" s="1"/>
  <c r="X91" i="42" s="1"/>
  <c r="Y91" i="42" s="1"/>
  <c r="Z91" i="42" s="1"/>
  <c r="AA91" i="42" s="1"/>
  <c r="AB91" i="42" s="1"/>
  <c r="AC91" i="42" s="1"/>
  <c r="AD91" i="42" s="1"/>
  <c r="AE91" i="42" s="1"/>
  <c r="D92" i="42" s="1"/>
  <c r="E92" i="42" s="1"/>
  <c r="F92" i="42" s="1"/>
  <c r="AG17" i="45"/>
  <c r="AG18" i="45"/>
  <c r="D87" i="45"/>
  <c r="E87" i="45" s="1"/>
  <c r="F87" i="45" s="1"/>
  <c r="G87" i="45" s="1"/>
  <c r="H87" i="45" s="1"/>
  <c r="I87" i="45" s="1"/>
  <c r="J87" i="45" s="1"/>
  <c r="K87" i="45" s="1"/>
  <c r="L87" i="45" s="1"/>
  <c r="M87" i="45" s="1"/>
  <c r="N87" i="45" s="1"/>
  <c r="O87" i="45" s="1"/>
  <c r="P87" i="45" s="1"/>
  <c r="Q87" i="45" s="1"/>
  <c r="R87" i="45" s="1"/>
  <c r="S87" i="45" s="1"/>
  <c r="T87" i="45" s="1"/>
  <c r="U87" i="45" s="1"/>
  <c r="V87" i="45" s="1"/>
  <c r="W87" i="45" s="1"/>
  <c r="X87" i="45" s="1"/>
  <c r="Y87" i="45" s="1"/>
  <c r="Z87" i="45" s="1"/>
  <c r="AA87" i="45" s="1"/>
  <c r="AB87" i="45" s="1"/>
  <c r="AC87" i="45" s="1"/>
  <c r="AD87" i="45" s="1"/>
  <c r="AE87" i="45" s="1"/>
  <c r="D88" i="45" s="1"/>
  <c r="E88" i="45" s="1"/>
  <c r="F88" i="45" s="1"/>
  <c r="G88" i="45" s="1"/>
  <c r="H88" i="45" s="1"/>
  <c r="I88" i="45" s="1"/>
  <c r="J88" i="45" s="1"/>
  <c r="K88" i="45" s="1"/>
  <c r="L88" i="45" s="1"/>
  <c r="M88" i="45" s="1"/>
  <c r="N88" i="45" s="1"/>
  <c r="O88" i="45" s="1"/>
  <c r="P88" i="45" s="1"/>
  <c r="Q88" i="45" s="1"/>
  <c r="R88" i="45" s="1"/>
  <c r="S88" i="45" s="1"/>
  <c r="T88" i="45" s="1"/>
  <c r="U88" i="45" s="1"/>
  <c r="V88" i="45" s="1"/>
  <c r="W88" i="45" s="1"/>
  <c r="X88" i="45" s="1"/>
  <c r="Y88" i="45" s="1"/>
  <c r="Z88" i="45" s="1"/>
  <c r="AA88" i="45" s="1"/>
  <c r="AB88" i="45" s="1"/>
  <c r="AC88" i="45" s="1"/>
  <c r="AD88" i="45" s="1"/>
  <c r="AE88" i="45" s="1"/>
  <c r="D89" i="45" s="1"/>
  <c r="E89" i="45" s="1"/>
  <c r="F89" i="45" s="1"/>
  <c r="G89" i="45" s="1"/>
  <c r="H89" i="45" s="1"/>
  <c r="I89" i="45" s="1"/>
  <c r="J89" i="45" s="1"/>
  <c r="K89" i="45" s="1"/>
  <c r="L89" i="45" s="1"/>
  <c r="M89" i="45" s="1"/>
  <c r="N89" i="45" s="1"/>
  <c r="O89" i="45" s="1"/>
  <c r="P89" i="45" s="1"/>
  <c r="Q89" i="45" s="1"/>
  <c r="R89" i="45" s="1"/>
  <c r="S89" i="45" s="1"/>
  <c r="T89" i="45" s="1"/>
  <c r="U89" i="45" s="1"/>
  <c r="V89" i="45" s="1"/>
  <c r="W89" i="45" s="1"/>
  <c r="X89" i="45" s="1"/>
  <c r="Y89" i="45" s="1"/>
  <c r="Z89" i="45" s="1"/>
  <c r="AA89" i="45" s="1"/>
  <c r="AB89" i="45" s="1"/>
  <c r="AC89" i="45" s="1"/>
  <c r="AD89" i="45" s="1"/>
  <c r="AE89" i="45" s="1"/>
  <c r="D90" i="45" s="1"/>
  <c r="E90" i="45" s="1"/>
  <c r="F90" i="45" s="1"/>
  <c r="G90" i="45" s="1"/>
  <c r="H90" i="45" s="1"/>
  <c r="I90" i="45" s="1"/>
  <c r="J90" i="45" s="1"/>
  <c r="K90" i="45" s="1"/>
  <c r="L90" i="45" s="1"/>
  <c r="M90" i="45" s="1"/>
  <c r="N90" i="45" s="1"/>
  <c r="O90" i="45" s="1"/>
  <c r="P90" i="45" s="1"/>
  <c r="Q90" i="45" s="1"/>
  <c r="R90" i="45" s="1"/>
  <c r="S90" i="45" s="1"/>
  <c r="T90" i="45" s="1"/>
  <c r="U90" i="45" s="1"/>
  <c r="V90" i="45" s="1"/>
  <c r="W90" i="45" s="1"/>
  <c r="X90" i="45" s="1"/>
  <c r="Y90" i="45" s="1"/>
  <c r="Z90" i="45" s="1"/>
  <c r="AA90" i="45" s="1"/>
  <c r="AB90" i="45" s="1"/>
  <c r="AC90" i="45" s="1"/>
  <c r="AD90" i="45" s="1"/>
  <c r="AE90" i="45" s="1"/>
  <c r="D91" i="45" s="1"/>
  <c r="E91" i="45" s="1"/>
  <c r="F91" i="45" s="1"/>
  <c r="G91" i="45" s="1"/>
  <c r="H91" i="45" s="1"/>
  <c r="I91" i="45" s="1"/>
  <c r="J91" i="45" s="1"/>
  <c r="K91" i="45" s="1"/>
  <c r="L91" i="45" s="1"/>
  <c r="M91" i="45" s="1"/>
  <c r="N91" i="45" s="1"/>
  <c r="O91" i="45" s="1"/>
  <c r="P91" i="45" s="1"/>
  <c r="Q91" i="45" s="1"/>
  <c r="R91" i="45" s="1"/>
  <c r="S91" i="45" s="1"/>
  <c r="T91" i="45" s="1"/>
  <c r="U91" i="45" s="1"/>
  <c r="V91" i="45" s="1"/>
  <c r="W91" i="45" s="1"/>
  <c r="X91" i="45" s="1"/>
  <c r="Y91" i="45" s="1"/>
  <c r="Z91" i="45" s="1"/>
  <c r="AA91" i="45" s="1"/>
  <c r="AB91" i="45" s="1"/>
  <c r="AC91" i="45" s="1"/>
  <c r="AD91" i="45" s="1"/>
  <c r="AE91" i="45" s="1"/>
  <c r="D92" i="45" s="1"/>
  <c r="E92" i="45" s="1"/>
  <c r="F92" i="45" s="1"/>
  <c r="G92" i="45" s="1"/>
  <c r="H92" i="45" s="1"/>
  <c r="I92" i="45" s="1"/>
  <c r="J92" i="45" s="1"/>
  <c r="K92" i="45" s="1"/>
  <c r="L92" i="45" s="1"/>
  <c r="M92" i="45" s="1"/>
  <c r="N92" i="45" s="1"/>
  <c r="O92" i="45" s="1"/>
  <c r="P92" i="45" s="1"/>
  <c r="Q92" i="45" s="1"/>
  <c r="R92" i="45" s="1"/>
  <c r="S92" i="45" s="1"/>
  <c r="T92" i="45" s="1"/>
  <c r="U92" i="45" s="1"/>
  <c r="V92" i="45" s="1"/>
  <c r="W92" i="45" s="1"/>
  <c r="X92" i="45" s="1"/>
  <c r="Y92" i="45" s="1"/>
  <c r="Z92" i="45" s="1"/>
  <c r="AA92" i="45" s="1"/>
  <c r="AB92" i="45" s="1"/>
  <c r="AC92" i="45" s="1"/>
  <c r="AD92" i="45" s="1"/>
  <c r="AE92" i="45" s="1"/>
  <c r="D93" i="45" s="1"/>
  <c r="E93" i="45" s="1"/>
  <c r="F93" i="45" s="1"/>
  <c r="G93" i="45" s="1"/>
  <c r="H93" i="45" s="1"/>
  <c r="I93" i="45" s="1"/>
  <c r="J93" i="45" s="1"/>
  <c r="K93" i="45" s="1"/>
  <c r="L93" i="45" s="1"/>
  <c r="M93" i="45" s="1"/>
  <c r="N93" i="45" s="1"/>
  <c r="O93" i="45" s="1"/>
  <c r="P93" i="45" s="1"/>
  <c r="Q93" i="45" s="1"/>
  <c r="R93" i="45" s="1"/>
  <c r="S93" i="45" s="1"/>
  <c r="T93" i="45" s="1"/>
  <c r="U93" i="45" s="1"/>
  <c r="V93" i="45" s="1"/>
  <c r="W93" i="45" s="1"/>
  <c r="X93" i="45" s="1"/>
  <c r="Y93" i="45" s="1"/>
  <c r="Z93" i="45" s="1"/>
  <c r="AA93" i="45" s="1"/>
  <c r="AB93" i="45" s="1"/>
  <c r="AC93" i="45" s="1"/>
  <c r="AD93" i="45" s="1"/>
  <c r="AE93" i="45" s="1"/>
  <c r="D94" i="45" s="1"/>
  <c r="E94" i="45" s="1"/>
  <c r="F94" i="45" s="1"/>
  <c r="G94" i="45" s="1"/>
  <c r="H94" i="45" s="1"/>
  <c r="I94" i="45" s="1"/>
  <c r="J94" i="45" s="1"/>
  <c r="K94" i="45" s="1"/>
  <c r="L94" i="45" s="1"/>
  <c r="M94" i="45" s="1"/>
  <c r="N94" i="45" s="1"/>
  <c r="O94" i="45" s="1"/>
  <c r="P94" i="45" s="1"/>
  <c r="Q94" i="45" s="1"/>
  <c r="R94" i="45" s="1"/>
  <c r="S94" i="45" s="1"/>
  <c r="T94" i="45" s="1"/>
  <c r="U94" i="45" s="1"/>
  <c r="V94" i="45" s="1"/>
  <c r="W94" i="45" s="1"/>
  <c r="X94" i="45" s="1"/>
  <c r="Y94" i="45" s="1"/>
  <c r="Z94" i="45" s="1"/>
  <c r="AA94" i="45" s="1"/>
  <c r="AB94" i="45" s="1"/>
  <c r="AC94" i="45" s="1"/>
  <c r="AD94" i="45" s="1"/>
  <c r="AE94" i="45" s="1"/>
  <c r="D95" i="45" s="1"/>
  <c r="E95" i="45" s="1"/>
  <c r="F95" i="45" s="1"/>
  <c r="G95" i="45" s="1"/>
  <c r="H95" i="45" s="1"/>
  <c r="I95" i="45" s="1"/>
  <c r="J95" i="45" s="1"/>
  <c r="K95" i="45" s="1"/>
  <c r="L95" i="45" s="1"/>
  <c r="M95" i="45" s="1"/>
  <c r="N95" i="45" s="1"/>
  <c r="O95" i="45" s="1"/>
  <c r="P95" i="45" s="1"/>
  <c r="Q95" i="45" s="1"/>
  <c r="R95" i="45" s="1"/>
  <c r="S95" i="45" s="1"/>
  <c r="T95" i="45" s="1"/>
  <c r="U95" i="45" s="1"/>
  <c r="V95" i="45" s="1"/>
  <c r="W95" i="45" s="1"/>
  <c r="X95" i="45" s="1"/>
  <c r="Y95" i="45" s="1"/>
  <c r="Z95" i="45" s="1"/>
  <c r="AA95" i="45" s="1"/>
  <c r="AB95" i="45" s="1"/>
  <c r="AC95" i="45" s="1"/>
  <c r="AD95" i="45" s="1"/>
  <c r="AE95" i="45" s="1"/>
  <c r="D96" i="45" s="1"/>
  <c r="E96" i="45" s="1"/>
  <c r="F96" i="45" s="1"/>
  <c r="G96" i="45" s="1"/>
  <c r="H96" i="45" s="1"/>
  <c r="I96" i="45" s="1"/>
  <c r="J96" i="45" s="1"/>
  <c r="K96" i="45" s="1"/>
  <c r="L96" i="45" s="1"/>
  <c r="M96" i="45" s="1"/>
  <c r="N96" i="45" s="1"/>
  <c r="O96" i="45" s="1"/>
  <c r="P96" i="45" s="1"/>
  <c r="Q96" i="45" s="1"/>
  <c r="R96" i="45" s="1"/>
  <c r="S96" i="45" s="1"/>
  <c r="T96" i="45" s="1"/>
  <c r="U96" i="45" s="1"/>
  <c r="V96" i="45" s="1"/>
  <c r="W96" i="45" s="1"/>
  <c r="X96" i="45" s="1"/>
  <c r="Y96" i="45" s="1"/>
  <c r="Z96" i="45" s="1"/>
  <c r="AA96" i="45" s="1"/>
  <c r="AB96" i="45" s="1"/>
  <c r="AC96" i="45" s="1"/>
  <c r="AD96" i="45" s="1"/>
  <c r="AE96" i="45" s="1"/>
  <c r="D97" i="45" s="1"/>
  <c r="E97" i="45" s="1"/>
  <c r="F97" i="45" s="1"/>
  <c r="G97" i="45" s="1"/>
  <c r="H97" i="45" s="1"/>
  <c r="I97" i="45" s="1"/>
  <c r="J97" i="45" s="1"/>
  <c r="K97" i="45" s="1"/>
  <c r="L97" i="45" s="1"/>
  <c r="M97" i="45" s="1"/>
  <c r="N97" i="45" s="1"/>
  <c r="O97" i="45" s="1"/>
  <c r="P97" i="45" s="1"/>
  <c r="Q97" i="45" s="1"/>
  <c r="R97" i="45" s="1"/>
  <c r="S97" i="45" s="1"/>
  <c r="T97" i="45" s="1"/>
  <c r="U97" i="45" s="1"/>
  <c r="V97" i="45" s="1"/>
  <c r="W97" i="45" s="1"/>
  <c r="X97" i="45" s="1"/>
  <c r="Y97" i="45" s="1"/>
  <c r="Z97" i="45" s="1"/>
  <c r="AA97" i="45" s="1"/>
  <c r="AB97" i="45" s="1"/>
  <c r="AC97" i="45" s="1"/>
  <c r="AD97" i="45" s="1"/>
  <c r="AE97" i="45" s="1"/>
  <c r="D98" i="45" s="1"/>
  <c r="E98" i="45" s="1"/>
  <c r="F98" i="45" s="1"/>
  <c r="G98" i="45" s="1"/>
  <c r="H98" i="45" s="1"/>
  <c r="I98" i="45" s="1"/>
  <c r="J98" i="45" s="1"/>
  <c r="K98" i="45" s="1"/>
  <c r="L98" i="45" s="1"/>
  <c r="M98" i="45" s="1"/>
  <c r="N98" i="45" s="1"/>
  <c r="O98" i="45" s="1"/>
  <c r="P98" i="45" s="1"/>
  <c r="Q98" i="45" s="1"/>
  <c r="R98" i="45" s="1"/>
  <c r="S98" i="45" s="1"/>
  <c r="T98" i="45" s="1"/>
  <c r="U98" i="45" s="1"/>
  <c r="V98" i="45" s="1"/>
  <c r="W98" i="45" s="1"/>
  <c r="X98" i="45" s="1"/>
  <c r="Y98" i="45" s="1"/>
  <c r="Z98" i="45" s="1"/>
  <c r="AA98" i="45" s="1"/>
  <c r="AB98" i="45" s="1"/>
  <c r="AC98" i="45" s="1"/>
  <c r="AD98" i="45" s="1"/>
  <c r="AE98" i="45" s="1"/>
  <c r="D99" i="45" s="1"/>
  <c r="E99" i="45" s="1"/>
  <c r="F99" i="45" s="1"/>
  <c r="G99" i="45" s="1"/>
  <c r="H99" i="45" s="1"/>
  <c r="I99" i="45" s="1"/>
  <c r="J99" i="45" s="1"/>
  <c r="K99" i="45" s="1"/>
  <c r="L99" i="45" s="1"/>
  <c r="M99" i="45" s="1"/>
  <c r="N99" i="45" s="1"/>
  <c r="O99" i="45" s="1"/>
  <c r="P99" i="45" s="1"/>
  <c r="Q99" i="45" s="1"/>
  <c r="R99" i="45" s="1"/>
  <c r="S99" i="45" s="1"/>
  <c r="T99" i="45" s="1"/>
  <c r="U99" i="45" s="1"/>
  <c r="V99" i="45" s="1"/>
  <c r="W99" i="45" s="1"/>
  <c r="X99" i="45" s="1"/>
  <c r="Y99" i="45" s="1"/>
  <c r="Z99" i="45" s="1"/>
  <c r="AA99" i="45" s="1"/>
  <c r="AB99" i="45" s="1"/>
  <c r="AC99" i="45" s="1"/>
  <c r="AD99" i="45" s="1"/>
  <c r="AE99" i="45" s="1"/>
  <c r="D100" i="45" s="1"/>
  <c r="E100" i="45" s="1"/>
  <c r="F100" i="45" s="1"/>
  <c r="G100" i="45" s="1"/>
  <c r="H100" i="45" s="1"/>
  <c r="I100" i="45" s="1"/>
  <c r="J100" i="45" s="1"/>
  <c r="K100" i="45" s="1"/>
  <c r="L100" i="45" s="1"/>
  <c r="M100" i="45" s="1"/>
  <c r="N100" i="45" s="1"/>
  <c r="O100" i="45" s="1"/>
  <c r="P100" i="45" s="1"/>
  <c r="Q100" i="45" s="1"/>
  <c r="R100" i="45" s="1"/>
  <c r="S100" i="45" s="1"/>
  <c r="T100" i="45" s="1"/>
  <c r="U100" i="45" s="1"/>
  <c r="V100" i="45" s="1"/>
  <c r="W100" i="45" s="1"/>
  <c r="X100" i="45" s="1"/>
  <c r="Y100" i="45" s="1"/>
  <c r="Z100" i="45" s="1"/>
  <c r="AA100" i="45" s="1"/>
  <c r="AB100" i="45" s="1"/>
  <c r="AC100" i="45" s="1"/>
  <c r="AD100" i="45" s="1"/>
  <c r="AE100" i="45" s="1"/>
  <c r="D101" i="45" s="1"/>
  <c r="E101" i="45" s="1"/>
  <c r="F101" i="45" s="1"/>
  <c r="G101" i="45" s="1"/>
  <c r="H101" i="45" s="1"/>
  <c r="I101" i="45" s="1"/>
  <c r="J101" i="45" s="1"/>
  <c r="K101" i="45" s="1"/>
  <c r="L101" i="45" s="1"/>
  <c r="M101" i="45" s="1"/>
  <c r="N101" i="45" s="1"/>
  <c r="O101" i="45" s="1"/>
  <c r="P101" i="45" s="1"/>
  <c r="Q101" i="45" s="1"/>
  <c r="R101" i="45" s="1"/>
  <c r="S101" i="45" s="1"/>
  <c r="T101" i="45" s="1"/>
  <c r="U101" i="45" s="1"/>
  <c r="V101" i="45" s="1"/>
  <c r="W101" i="45" s="1"/>
  <c r="X101" i="45" s="1"/>
  <c r="Y101" i="45" s="1"/>
  <c r="Z101" i="45" s="1"/>
  <c r="AA101" i="45" s="1"/>
  <c r="AB101" i="45" s="1"/>
  <c r="AC101" i="45" s="1"/>
  <c r="AD101" i="45" s="1"/>
  <c r="AE101" i="45" s="1"/>
  <c r="D102" i="45" s="1"/>
  <c r="E102" i="45" s="1"/>
  <c r="F102" i="45" s="1"/>
  <c r="G102" i="45" s="1"/>
  <c r="H102" i="45" s="1"/>
  <c r="I102" i="45" s="1"/>
  <c r="J102" i="45" s="1"/>
  <c r="K102" i="45" s="1"/>
  <c r="L102" i="45" s="1"/>
  <c r="M102" i="45" s="1"/>
  <c r="N102" i="45" s="1"/>
  <c r="O102" i="45" s="1"/>
  <c r="P102" i="45" s="1"/>
  <c r="Q102" i="45" s="1"/>
  <c r="R102" i="45" s="1"/>
  <c r="S102" i="45" s="1"/>
  <c r="T102" i="45" s="1"/>
  <c r="U102" i="45" s="1"/>
  <c r="V102" i="45" s="1"/>
  <c r="W102" i="45" s="1"/>
  <c r="X102" i="45" s="1"/>
  <c r="Y102" i="45" s="1"/>
  <c r="Z102" i="45" s="1"/>
  <c r="AA102" i="45" s="1"/>
  <c r="AB102" i="45" s="1"/>
  <c r="AC102" i="45" s="1"/>
  <c r="AD102" i="45" s="1"/>
  <c r="AE102" i="45" s="1"/>
  <c r="D103" i="45" s="1"/>
  <c r="D87" i="44"/>
  <c r="E87" i="44" s="1"/>
  <c r="F87" i="44" s="1"/>
  <c r="G87" i="44" s="1"/>
  <c r="H87" i="44" s="1"/>
  <c r="I87" i="44" s="1"/>
  <c r="J87" i="44" s="1"/>
  <c r="K87" i="44" s="1"/>
  <c r="L87" i="44" s="1"/>
  <c r="M87" i="44" s="1"/>
  <c r="N87" i="44" s="1"/>
  <c r="O87" i="44" s="1"/>
  <c r="P87" i="44" s="1"/>
  <c r="Q87" i="44" s="1"/>
  <c r="R87" i="44" s="1"/>
  <c r="S87" i="44" s="1"/>
  <c r="T87" i="44" s="1"/>
  <c r="U87" i="44" s="1"/>
  <c r="V87" i="44" s="1"/>
  <c r="W87" i="44" s="1"/>
  <c r="X87" i="44" s="1"/>
  <c r="Y87" i="44" s="1"/>
  <c r="Z87" i="44" s="1"/>
  <c r="AA87" i="44" s="1"/>
  <c r="AB87" i="44" s="1"/>
  <c r="AC87" i="44" s="1"/>
  <c r="AD87" i="44" s="1"/>
  <c r="AE87" i="44" s="1"/>
  <c r="D88" i="44" s="1"/>
  <c r="E88" i="44" s="1"/>
  <c r="F88" i="44" s="1"/>
  <c r="G88" i="44" s="1"/>
  <c r="H88" i="44" s="1"/>
  <c r="I88" i="44" s="1"/>
  <c r="J88" i="44" s="1"/>
  <c r="K88" i="44" s="1"/>
  <c r="L88" i="44" s="1"/>
  <c r="M88" i="44" s="1"/>
  <c r="N88" i="44" s="1"/>
  <c r="O88" i="44" s="1"/>
  <c r="P88" i="44" s="1"/>
  <c r="Q88" i="44" s="1"/>
  <c r="R88" i="44" s="1"/>
  <c r="S88" i="44" s="1"/>
  <c r="T88" i="44" s="1"/>
  <c r="U88" i="44" s="1"/>
  <c r="V88" i="44" s="1"/>
  <c r="W88" i="44" s="1"/>
  <c r="X88" i="44" s="1"/>
  <c r="Y88" i="44" s="1"/>
  <c r="Z88" i="44" s="1"/>
  <c r="AA88" i="44" s="1"/>
  <c r="AB88" i="44" s="1"/>
  <c r="AC88" i="44" s="1"/>
  <c r="AD88" i="44" s="1"/>
  <c r="AE88" i="44" s="1"/>
  <c r="D89" i="44" s="1"/>
  <c r="E89" i="44" s="1"/>
  <c r="F89" i="44" s="1"/>
  <c r="G89" i="44" s="1"/>
  <c r="H89" i="44" s="1"/>
  <c r="I89" i="44" s="1"/>
  <c r="J89" i="44" s="1"/>
  <c r="K89" i="44" s="1"/>
  <c r="L89" i="44" s="1"/>
  <c r="M89" i="44" s="1"/>
  <c r="N89" i="44" s="1"/>
  <c r="O89" i="44" s="1"/>
  <c r="P89" i="44" s="1"/>
  <c r="Q89" i="44" s="1"/>
  <c r="R89" i="44" s="1"/>
  <c r="S89" i="44" s="1"/>
  <c r="T89" i="44" s="1"/>
  <c r="U89" i="44" s="1"/>
  <c r="V89" i="44" s="1"/>
  <c r="W89" i="44" s="1"/>
  <c r="X89" i="44" s="1"/>
  <c r="Y89" i="44" s="1"/>
  <c r="Z89" i="44" s="1"/>
  <c r="AA89" i="44" s="1"/>
  <c r="AB89" i="44" s="1"/>
  <c r="AC89" i="44" s="1"/>
  <c r="AD89" i="44" s="1"/>
  <c r="AE89" i="44" s="1"/>
  <c r="D90" i="44" s="1"/>
  <c r="E90" i="44" s="1"/>
  <c r="F90" i="44" s="1"/>
  <c r="G90" i="44" s="1"/>
  <c r="H90" i="44" s="1"/>
  <c r="I90" i="44" s="1"/>
  <c r="J90" i="44" s="1"/>
  <c r="K90" i="44" s="1"/>
  <c r="L90" i="44" s="1"/>
  <c r="M90" i="44" s="1"/>
  <c r="N90" i="44" s="1"/>
  <c r="O90" i="44" s="1"/>
  <c r="P90" i="44" s="1"/>
  <c r="Q90" i="44" s="1"/>
  <c r="R90" i="44" s="1"/>
  <c r="S90" i="44" s="1"/>
  <c r="T90" i="44" s="1"/>
  <c r="U90" i="44" s="1"/>
  <c r="V90" i="44" s="1"/>
  <c r="W90" i="44" s="1"/>
  <c r="X90" i="44" s="1"/>
  <c r="Y90" i="44" s="1"/>
  <c r="Z90" i="44" s="1"/>
  <c r="AA90" i="44" s="1"/>
  <c r="AB90" i="44" s="1"/>
  <c r="AC90" i="44" s="1"/>
  <c r="AD90" i="44" s="1"/>
  <c r="AE90" i="44" s="1"/>
  <c r="D91" i="44" s="1"/>
  <c r="E91" i="44" s="1"/>
  <c r="F91" i="44" s="1"/>
  <c r="G91" i="44" s="1"/>
  <c r="H91" i="44" s="1"/>
  <c r="I91" i="44" s="1"/>
  <c r="J91" i="44" s="1"/>
  <c r="K91" i="44" s="1"/>
  <c r="L91" i="44" s="1"/>
  <c r="M91" i="44" s="1"/>
  <c r="N91" i="44" s="1"/>
  <c r="O91" i="44" s="1"/>
  <c r="P91" i="44" s="1"/>
  <c r="Q91" i="44" s="1"/>
  <c r="R91" i="44" s="1"/>
  <c r="S91" i="44" s="1"/>
  <c r="T91" i="44" s="1"/>
  <c r="U91" i="44" s="1"/>
  <c r="V91" i="44" s="1"/>
  <c r="W91" i="44" s="1"/>
  <c r="X91" i="44" s="1"/>
  <c r="Y91" i="44" s="1"/>
  <c r="Z91" i="44" s="1"/>
  <c r="AA91" i="44" s="1"/>
  <c r="AB91" i="44" s="1"/>
  <c r="AC91" i="44" s="1"/>
  <c r="AD91" i="44" s="1"/>
  <c r="AE91" i="44" s="1"/>
  <c r="D92" i="44" s="1"/>
  <c r="E92" i="44" s="1"/>
  <c r="F92" i="44" s="1"/>
  <c r="G92" i="44" s="1"/>
  <c r="H92" i="44" s="1"/>
  <c r="I92" i="44" s="1"/>
  <c r="J92" i="44" s="1"/>
  <c r="K92" i="44" s="1"/>
  <c r="L92" i="44" s="1"/>
  <c r="M92" i="44" s="1"/>
  <c r="N92" i="44" s="1"/>
  <c r="O92" i="44" s="1"/>
  <c r="P92" i="44" s="1"/>
  <c r="Q92" i="44" s="1"/>
  <c r="R92" i="44" s="1"/>
  <c r="S92" i="44" s="1"/>
  <c r="T92" i="44" s="1"/>
  <c r="U92" i="44" s="1"/>
  <c r="V92" i="44" s="1"/>
  <c r="W92" i="44" s="1"/>
  <c r="X92" i="44" s="1"/>
  <c r="Y92" i="44" s="1"/>
  <c r="Z92" i="44" s="1"/>
  <c r="AA92" i="44" s="1"/>
  <c r="AB92" i="44" s="1"/>
  <c r="AC92" i="44" s="1"/>
  <c r="AD92" i="44" s="1"/>
  <c r="AE92" i="44" s="1"/>
  <c r="D93" i="44" s="1"/>
  <c r="E93" i="44" s="1"/>
  <c r="F93" i="44" s="1"/>
  <c r="G93" i="44" s="1"/>
  <c r="H93" i="44" s="1"/>
  <c r="I93" i="44" s="1"/>
  <c r="J93" i="44" s="1"/>
  <c r="K93" i="44" s="1"/>
  <c r="L93" i="44" s="1"/>
  <c r="M93" i="44" s="1"/>
  <c r="N93" i="44" s="1"/>
  <c r="O93" i="44" s="1"/>
  <c r="P93" i="44" s="1"/>
  <c r="Q93" i="44" s="1"/>
  <c r="R93" i="44" s="1"/>
  <c r="S93" i="44" s="1"/>
  <c r="T93" i="44" s="1"/>
  <c r="U93" i="44" s="1"/>
  <c r="V93" i="44" s="1"/>
  <c r="W93" i="44" s="1"/>
  <c r="X93" i="44" s="1"/>
  <c r="Y93" i="44" s="1"/>
  <c r="Z93" i="44" s="1"/>
  <c r="AA93" i="44" s="1"/>
  <c r="AB93" i="44" s="1"/>
  <c r="AC93" i="44" s="1"/>
  <c r="AD93" i="44" s="1"/>
  <c r="AE93" i="44" s="1"/>
  <c r="D94" i="44" s="1"/>
  <c r="E94" i="44" s="1"/>
  <c r="F94" i="44" s="1"/>
  <c r="G94" i="44" s="1"/>
  <c r="H94" i="44" s="1"/>
  <c r="I94" i="44" s="1"/>
  <c r="J94" i="44" s="1"/>
  <c r="K94" i="44" s="1"/>
  <c r="L94" i="44" s="1"/>
  <c r="M94" i="44" s="1"/>
  <c r="N94" i="44" s="1"/>
  <c r="O94" i="44" s="1"/>
  <c r="P94" i="44" s="1"/>
  <c r="Q94" i="44" s="1"/>
  <c r="R94" i="44" s="1"/>
  <c r="S94" i="44" s="1"/>
  <c r="T94" i="44" s="1"/>
  <c r="U94" i="44" s="1"/>
  <c r="V94" i="44" s="1"/>
  <c r="W94" i="44" s="1"/>
  <c r="X94" i="44" s="1"/>
  <c r="Y94" i="44" s="1"/>
  <c r="Z94" i="44" s="1"/>
  <c r="AA94" i="44" s="1"/>
  <c r="AB94" i="44" s="1"/>
  <c r="AC94" i="44" s="1"/>
  <c r="AD94" i="44" s="1"/>
  <c r="AE94" i="44" s="1"/>
  <c r="D95" i="44" s="1"/>
  <c r="AG18" i="44"/>
  <c r="AS56" i="43"/>
  <c r="AK60" i="43" s="1"/>
  <c r="AS42" i="43"/>
  <c r="AK46" i="43" s="1"/>
  <c r="AS28" i="43"/>
  <c r="AK32" i="43" s="1"/>
  <c r="AS49" i="43"/>
  <c r="AK53" i="43" s="1"/>
  <c r="AS63" i="43"/>
  <c r="AK67" i="43" s="1"/>
  <c r="AS35" i="43"/>
  <c r="AK39" i="43" s="1"/>
  <c r="AS14" i="43"/>
  <c r="AK18" i="43" s="1"/>
  <c r="AG18" i="43"/>
  <c r="AQ63" i="43"/>
  <c r="AK66" i="43" s="1"/>
  <c r="AQ49" i="43"/>
  <c r="AK52" i="43" s="1"/>
  <c r="AQ35" i="43"/>
  <c r="AK38" i="43" s="1"/>
  <c r="AQ56" i="43"/>
  <c r="AK59" i="43" s="1"/>
  <c r="AG17" i="43"/>
  <c r="AG17" i="42"/>
  <c r="AG17" i="41"/>
  <c r="AG18" i="41"/>
  <c r="AQ63" i="40"/>
  <c r="AQ28" i="42" s="1"/>
  <c r="AK31" i="42" s="1"/>
  <c r="AQ56" i="40"/>
  <c r="AK59" i="40" s="1"/>
  <c r="AQ42" i="40"/>
  <c r="AK45" i="40" s="1"/>
  <c r="AQ49" i="40"/>
  <c r="AK52" i="40" s="1"/>
  <c r="AQ28" i="40"/>
  <c r="AK31" i="40" s="1"/>
  <c r="AQ14" i="40"/>
  <c r="AK17" i="40" s="1"/>
  <c r="AQ35" i="40"/>
  <c r="AK38" i="40" s="1"/>
  <c r="AQ21" i="40"/>
  <c r="AK24" i="40" s="1"/>
  <c r="AG17" i="40"/>
  <c r="AS63" i="40"/>
  <c r="AK67" i="40" s="1"/>
  <c r="AS49" i="40"/>
  <c r="AK53" i="40" s="1"/>
  <c r="AS56" i="40"/>
  <c r="AK60" i="40" s="1"/>
  <c r="AS42" i="40"/>
  <c r="AK46" i="40" s="1"/>
  <c r="AS35" i="40"/>
  <c r="AK39" i="40" s="1"/>
  <c r="AS21" i="40"/>
  <c r="AK25" i="40" s="1"/>
  <c r="AG18" i="40"/>
  <c r="AS28" i="40"/>
  <c r="AK32" i="40" s="1"/>
  <c r="AS14" i="40"/>
  <c r="AK18" i="40" s="1"/>
  <c r="D16" i="40"/>
  <c r="D87" i="39"/>
  <c r="E87" i="39" s="1"/>
  <c r="AR63" i="39"/>
  <c r="AG67" i="39" s="1"/>
  <c r="AP63" i="39"/>
  <c r="AG66" i="39" s="1"/>
  <c r="AF63" i="39"/>
  <c r="AR56" i="39"/>
  <c r="AG60" i="39" s="1"/>
  <c r="AP56" i="39"/>
  <c r="AG59" i="39" s="1"/>
  <c r="AF56" i="39"/>
  <c r="AR49" i="39"/>
  <c r="AG53" i="39" s="1"/>
  <c r="AP49" i="39"/>
  <c r="AG52" i="39" s="1"/>
  <c r="AR42" i="39"/>
  <c r="AG46" i="39" s="1"/>
  <c r="AP42" i="39"/>
  <c r="AG45" i="39" s="1"/>
  <c r="AF42" i="39"/>
  <c r="AR35" i="39"/>
  <c r="AG39" i="39" s="1"/>
  <c r="AP35" i="39"/>
  <c r="AG38" i="39" s="1"/>
  <c r="AF35" i="39"/>
  <c r="AR28" i="39"/>
  <c r="AG32" i="39" s="1"/>
  <c r="AP28" i="39"/>
  <c r="AG31" i="39" s="1"/>
  <c r="AF28" i="39"/>
  <c r="AR21" i="39"/>
  <c r="AG25" i="39" s="1"/>
  <c r="AP21" i="39"/>
  <c r="AG24" i="39" s="1"/>
  <c r="AF21" i="39"/>
  <c r="AR14" i="39"/>
  <c r="AP14" i="39"/>
  <c r="AF14" i="39"/>
  <c r="AP56" i="37"/>
  <c r="E8" i="44" l="1"/>
  <c r="G8" i="44"/>
  <c r="I8" i="44"/>
  <c r="AQ49" i="42"/>
  <c r="AK52" i="42" s="1"/>
  <c r="F87" i="40"/>
  <c r="E13" i="40"/>
  <c r="E16" i="40" s="1"/>
  <c r="E14" i="40"/>
  <c r="E12" i="40"/>
  <c r="AS21" i="44"/>
  <c r="AK25" i="44" s="1"/>
  <c r="AS14" i="44"/>
  <c r="AS63" i="44"/>
  <c r="AK67" i="44" s="1"/>
  <c r="AS56" i="44"/>
  <c r="AK60" i="44" s="1"/>
  <c r="AQ49" i="44"/>
  <c r="AK52" i="44" s="1"/>
  <c r="AQ42" i="44"/>
  <c r="AK45" i="44" s="1"/>
  <c r="AS35" i="44"/>
  <c r="AK39" i="44" s="1"/>
  <c r="AQ28" i="44"/>
  <c r="AK31" i="44" s="1"/>
  <c r="G87" i="43"/>
  <c r="F13" i="43"/>
  <c r="F16" i="43" s="1"/>
  <c r="AQ21" i="44"/>
  <c r="AK24" i="44" s="1"/>
  <c r="AQ14" i="44"/>
  <c r="AK17" i="44" s="1"/>
  <c r="AQ63" i="44"/>
  <c r="AQ14" i="46" s="1"/>
  <c r="AK17" i="46" s="1"/>
  <c r="AS49" i="44"/>
  <c r="AK53" i="44" s="1"/>
  <c r="F14" i="43"/>
  <c r="F12" i="43"/>
  <c r="AS42" i="44"/>
  <c r="AK46" i="44" s="1"/>
  <c r="AQ56" i="44"/>
  <c r="AK59" i="44" s="1"/>
  <c r="AQ35" i="44"/>
  <c r="AK38" i="44" s="1"/>
  <c r="AS28" i="44"/>
  <c r="AK32" i="44" s="1"/>
  <c r="AQ56" i="46"/>
  <c r="AK59" i="46" s="1"/>
  <c r="AK66" i="40"/>
  <c r="AQ42" i="42"/>
  <c r="AK45" i="42" s="1"/>
  <c r="AS42" i="42"/>
  <c r="AK46" i="42" s="1"/>
  <c r="AS63" i="42"/>
  <c r="AS21" i="41" s="1"/>
  <c r="AK25" i="41" s="1"/>
  <c r="AS28" i="42"/>
  <c r="AK32" i="42" s="1"/>
  <c r="AS14" i="42"/>
  <c r="AK18" i="42" s="1"/>
  <c r="AQ35" i="42"/>
  <c r="AK38" i="42" s="1"/>
  <c r="AS35" i="42"/>
  <c r="AK39" i="42" s="1"/>
  <c r="AQ63" i="42"/>
  <c r="AS21" i="42"/>
  <c r="AK25" i="42" s="1"/>
  <c r="AK18" i="44"/>
  <c r="AK66" i="44"/>
  <c r="AQ21" i="42"/>
  <c r="AK24" i="42" s="1"/>
  <c r="AQ14" i="42"/>
  <c r="AK17" i="42" s="1"/>
  <c r="AQ56" i="42"/>
  <c r="AK59" i="42" s="1"/>
  <c r="AS56" i="42"/>
  <c r="AK60" i="42" s="1"/>
  <c r="AS49" i="42"/>
  <c r="AK53" i="42" s="1"/>
  <c r="AS49" i="41"/>
  <c r="AK53" i="41" s="1"/>
  <c r="AS28" i="41"/>
  <c r="AK32" i="41" s="1"/>
  <c r="E95" i="46"/>
  <c r="E103" i="45"/>
  <c r="E95" i="44"/>
  <c r="D14" i="44"/>
  <c r="D13" i="44"/>
  <c r="D12" i="44"/>
  <c r="G92" i="42"/>
  <c r="G92" i="41"/>
  <c r="D12" i="39"/>
  <c r="D13" i="39"/>
  <c r="D16" i="39" s="1"/>
  <c r="D14" i="39"/>
  <c r="F87" i="39"/>
  <c r="E14" i="39"/>
  <c r="E13" i="39"/>
  <c r="E16" i="39" s="1"/>
  <c r="E12" i="39"/>
  <c r="AS63" i="39"/>
  <c r="AK67" i="39" s="1"/>
  <c r="AS49" i="39"/>
  <c r="AK53" i="39" s="1"/>
  <c r="AS56" i="39"/>
  <c r="AK60" i="39" s="1"/>
  <c r="AQ35" i="39"/>
  <c r="AK38" i="39" s="1"/>
  <c r="AQ56" i="39"/>
  <c r="AK59" i="39" s="1"/>
  <c r="AQ42" i="39"/>
  <c r="AK45" i="39" s="1"/>
  <c r="AQ63" i="39"/>
  <c r="AK66" i="39" s="1"/>
  <c r="AQ49" i="39"/>
  <c r="AK52" i="39" s="1"/>
  <c r="AG17" i="39"/>
  <c r="AS14" i="39"/>
  <c r="AK18" i="39" s="1"/>
  <c r="AQ21" i="39"/>
  <c r="AK24" i="39" s="1"/>
  <c r="AS28" i="39"/>
  <c r="AK32" i="39" s="1"/>
  <c r="AQ14" i="39"/>
  <c r="AK17" i="39" s="1"/>
  <c r="AG18" i="39"/>
  <c r="AS21" i="39"/>
  <c r="AK25" i="39" s="1"/>
  <c r="AQ28" i="39"/>
  <c r="AK31" i="39" s="1"/>
  <c r="AS35" i="39"/>
  <c r="AK39" i="39" s="1"/>
  <c r="AS42" i="39"/>
  <c r="AK46" i="39" s="1"/>
  <c r="AF14" i="22"/>
  <c r="AP14" i="22"/>
  <c r="P6" i="38"/>
  <c r="N6" i="38"/>
  <c r="L6" i="38"/>
  <c r="I6" i="38"/>
  <c r="G6" i="38"/>
  <c r="E6" i="38"/>
  <c r="P5" i="38"/>
  <c r="N5" i="38"/>
  <c r="L5" i="38"/>
  <c r="I5" i="38"/>
  <c r="G5" i="38"/>
  <c r="E5" i="38"/>
  <c r="E4" i="38"/>
  <c r="AS35" i="46" l="1"/>
  <c r="AK39" i="46" s="1"/>
  <c r="AS56" i="41"/>
  <c r="AK60" i="41" s="1"/>
  <c r="AS14" i="41"/>
  <c r="AK18" i="41" s="1"/>
  <c r="AS42" i="41"/>
  <c r="AK46" i="41" s="1"/>
  <c r="G87" i="40"/>
  <c r="F13" i="40"/>
  <c r="F16" i="40" s="1"/>
  <c r="F14" i="40"/>
  <c r="F12" i="40"/>
  <c r="AS35" i="41"/>
  <c r="AK39" i="41" s="1"/>
  <c r="AS63" i="41"/>
  <c r="AK67" i="41" s="1"/>
  <c r="AQ63" i="46"/>
  <c r="AQ42" i="45" s="1"/>
  <c r="AK45" i="45" s="1"/>
  <c r="AQ28" i="46"/>
  <c r="AK31" i="46" s="1"/>
  <c r="H87" i="43"/>
  <c r="G12" i="43"/>
  <c r="G13" i="43"/>
  <c r="G16" i="43" s="1"/>
  <c r="G14" i="43"/>
  <c r="AQ49" i="46"/>
  <c r="AK52" i="46" s="1"/>
  <c r="AQ21" i="46"/>
  <c r="AK24" i="46" s="1"/>
  <c r="AQ35" i="46"/>
  <c r="AK38" i="46" s="1"/>
  <c r="AQ14" i="45"/>
  <c r="AK17" i="45" s="1"/>
  <c r="AQ42" i="46"/>
  <c r="AK45" i="46" s="1"/>
  <c r="AS49" i="46"/>
  <c r="AK53" i="46" s="1"/>
  <c r="AS42" i="46"/>
  <c r="AK46" i="46" s="1"/>
  <c r="AS56" i="46"/>
  <c r="AK60" i="46" s="1"/>
  <c r="AS21" i="46"/>
  <c r="AK25" i="46" s="1"/>
  <c r="AS63" i="46"/>
  <c r="AS14" i="46"/>
  <c r="AK18" i="46" s="1"/>
  <c r="AS28" i="46"/>
  <c r="AK32" i="46" s="1"/>
  <c r="AQ21" i="41"/>
  <c r="AK24" i="41" s="1"/>
  <c r="AQ63" i="41"/>
  <c r="AK66" i="41" s="1"/>
  <c r="AQ49" i="41"/>
  <c r="AK52" i="41" s="1"/>
  <c r="AQ42" i="41"/>
  <c r="AK45" i="41" s="1"/>
  <c r="AQ35" i="41"/>
  <c r="AK38" i="41" s="1"/>
  <c r="AQ14" i="41"/>
  <c r="AK17" i="41" s="1"/>
  <c r="AQ56" i="41"/>
  <c r="AK59" i="41" s="1"/>
  <c r="AK66" i="42"/>
  <c r="AQ28" i="41"/>
  <c r="AK31" i="41" s="1"/>
  <c r="AK67" i="42"/>
  <c r="F95" i="46"/>
  <c r="F103" i="45"/>
  <c r="D16" i="44"/>
  <c r="F95" i="44"/>
  <c r="E14" i="44"/>
  <c r="E13" i="44"/>
  <c r="E16" i="44" s="1"/>
  <c r="E12" i="44"/>
  <c r="H92" i="42"/>
  <c r="H92" i="41"/>
  <c r="G87" i="39"/>
  <c r="F12" i="39"/>
  <c r="F14" i="39"/>
  <c r="F13" i="39"/>
  <c r="AQ14" i="22"/>
  <c r="D87" i="37"/>
  <c r="D13" i="37" s="1"/>
  <c r="D16" i="37" s="1"/>
  <c r="D87" i="38"/>
  <c r="E87" i="38" s="1"/>
  <c r="F87" i="38" s="1"/>
  <c r="G87" i="38" s="1"/>
  <c r="H87" i="38" s="1"/>
  <c r="I87" i="38" s="1"/>
  <c r="J87" i="38" s="1"/>
  <c r="K87" i="38" s="1"/>
  <c r="L87" i="38" s="1"/>
  <c r="M87" i="38" s="1"/>
  <c r="N87" i="38" s="1"/>
  <c r="O87" i="38" s="1"/>
  <c r="P87" i="38" s="1"/>
  <c r="Q87" i="38" s="1"/>
  <c r="R87" i="38" s="1"/>
  <c r="S87" i="38" s="1"/>
  <c r="T87" i="38" s="1"/>
  <c r="U87" i="38" s="1"/>
  <c r="V87" i="38" s="1"/>
  <c r="W87" i="38" s="1"/>
  <c r="X87" i="38" s="1"/>
  <c r="Y87" i="38" s="1"/>
  <c r="Z87" i="38" s="1"/>
  <c r="AA87" i="38" s="1"/>
  <c r="AB87" i="38" s="1"/>
  <c r="AC87" i="38" s="1"/>
  <c r="AD87" i="38" s="1"/>
  <c r="AE87" i="38" s="1"/>
  <c r="D88" i="38" s="1"/>
  <c r="E88" i="38" s="1"/>
  <c r="F88" i="38" s="1"/>
  <c r="G88" i="38" s="1"/>
  <c r="H88" i="38" s="1"/>
  <c r="I88" i="38" s="1"/>
  <c r="J88" i="38" s="1"/>
  <c r="K88" i="38" s="1"/>
  <c r="L88" i="38" s="1"/>
  <c r="M88" i="38" s="1"/>
  <c r="N88" i="38" s="1"/>
  <c r="O88" i="38" s="1"/>
  <c r="P88" i="38" s="1"/>
  <c r="Q88" i="38" s="1"/>
  <c r="R88" i="38" s="1"/>
  <c r="S88" i="38" s="1"/>
  <c r="T88" i="38" s="1"/>
  <c r="U88" i="38" s="1"/>
  <c r="V88" i="38" s="1"/>
  <c r="W88" i="38" s="1"/>
  <c r="X88" i="38" s="1"/>
  <c r="Y88" i="38" s="1"/>
  <c r="Z88" i="38" s="1"/>
  <c r="AA88" i="38" s="1"/>
  <c r="AB88" i="38" s="1"/>
  <c r="AC88" i="38" s="1"/>
  <c r="AD88" i="38" s="1"/>
  <c r="AE88" i="38" s="1"/>
  <c r="D89" i="38" s="1"/>
  <c r="E89" i="38" s="1"/>
  <c r="F89" i="38" s="1"/>
  <c r="G89" i="38" s="1"/>
  <c r="H89" i="38" s="1"/>
  <c r="I89" i="38" s="1"/>
  <c r="J89" i="38" s="1"/>
  <c r="K89" i="38" s="1"/>
  <c r="L89" i="38" s="1"/>
  <c r="M89" i="38" s="1"/>
  <c r="N89" i="38" s="1"/>
  <c r="O89" i="38" s="1"/>
  <c r="P89" i="38" s="1"/>
  <c r="Q89" i="38" s="1"/>
  <c r="R89" i="38" s="1"/>
  <c r="S89" i="38" s="1"/>
  <c r="T89" i="38" s="1"/>
  <c r="U89" i="38" s="1"/>
  <c r="V89" i="38" s="1"/>
  <c r="W89" i="38" s="1"/>
  <c r="X89" i="38" s="1"/>
  <c r="Y89" i="38" s="1"/>
  <c r="Z89" i="38" s="1"/>
  <c r="AA89" i="38" s="1"/>
  <c r="AB89" i="38" s="1"/>
  <c r="AC89" i="38" s="1"/>
  <c r="AD89" i="38" s="1"/>
  <c r="AE89" i="38" s="1"/>
  <c r="D90" i="38" s="1"/>
  <c r="AR63" i="38"/>
  <c r="AG67" i="38" s="1"/>
  <c r="AP63" i="38"/>
  <c r="AG66" i="38" s="1"/>
  <c r="AF63" i="38"/>
  <c r="AR56" i="38"/>
  <c r="AG60" i="38" s="1"/>
  <c r="AP56" i="38"/>
  <c r="AG59" i="38" s="1"/>
  <c r="AF56" i="38"/>
  <c r="AR49" i="38"/>
  <c r="AG53" i="38" s="1"/>
  <c r="AP49" i="38"/>
  <c r="AG52" i="38" s="1"/>
  <c r="AF49" i="38"/>
  <c r="AR42" i="38"/>
  <c r="AG46" i="38" s="1"/>
  <c r="AP42" i="38"/>
  <c r="AG45" i="38" s="1"/>
  <c r="AF42" i="38"/>
  <c r="AR35" i="38"/>
  <c r="AG39" i="38" s="1"/>
  <c r="AP35" i="38"/>
  <c r="AG38" i="38" s="1"/>
  <c r="AF35" i="38"/>
  <c r="AR28" i="38"/>
  <c r="AG32" i="38" s="1"/>
  <c r="AP28" i="38"/>
  <c r="AG31" i="38" s="1"/>
  <c r="AF28" i="38"/>
  <c r="AR21" i="38"/>
  <c r="AG25" i="38" s="1"/>
  <c r="AP21" i="38"/>
  <c r="AG24" i="38" s="1"/>
  <c r="AF21" i="38"/>
  <c r="AR14" i="38"/>
  <c r="AP14" i="38"/>
  <c r="AF14" i="38"/>
  <c r="AR63" i="37"/>
  <c r="AG67" i="37" s="1"/>
  <c r="AP63" i="37"/>
  <c r="AG66" i="37" s="1"/>
  <c r="AF63" i="37"/>
  <c r="AR56" i="37"/>
  <c r="AG60" i="37" s="1"/>
  <c r="AG59" i="37"/>
  <c r="AF56" i="37"/>
  <c r="AR49" i="37"/>
  <c r="AG53" i="37" s="1"/>
  <c r="AP49" i="37"/>
  <c r="AG52" i="37" s="1"/>
  <c r="AF49" i="37"/>
  <c r="AR42" i="37"/>
  <c r="AG46" i="37" s="1"/>
  <c r="AP42" i="37"/>
  <c r="AG45" i="37" s="1"/>
  <c r="AF42" i="37"/>
  <c r="AR35" i="37"/>
  <c r="AG39" i="37" s="1"/>
  <c r="AP35" i="37"/>
  <c r="AG38" i="37" s="1"/>
  <c r="AF35" i="37"/>
  <c r="AG32" i="37"/>
  <c r="AR28" i="37"/>
  <c r="AP28" i="37"/>
  <c r="AG31" i="37" s="1"/>
  <c r="AF28" i="37"/>
  <c r="AR21" i="37"/>
  <c r="AG25" i="37" s="1"/>
  <c r="AP21" i="37"/>
  <c r="AF21" i="37"/>
  <c r="AR14" i="37"/>
  <c r="AP14" i="37"/>
  <c r="AF14" i="37"/>
  <c r="AQ28" i="45" l="1"/>
  <c r="AK31" i="45" s="1"/>
  <c r="AQ63" i="45"/>
  <c r="AK66" i="45" s="1"/>
  <c r="AQ49" i="45"/>
  <c r="AK52" i="45" s="1"/>
  <c r="H87" i="40"/>
  <c r="G14" i="40"/>
  <c r="G13" i="40"/>
  <c r="G16" i="40" s="1"/>
  <c r="G12" i="40"/>
  <c r="D12" i="37"/>
  <c r="I8" i="37"/>
  <c r="G8" i="37"/>
  <c r="E8" i="37"/>
  <c r="D14" i="37"/>
  <c r="AQ21" i="45"/>
  <c r="AK24" i="45" s="1"/>
  <c r="AK66" i="46"/>
  <c r="AQ35" i="45"/>
  <c r="AK38" i="45" s="1"/>
  <c r="AQ56" i="45"/>
  <c r="AK59" i="45" s="1"/>
  <c r="AS63" i="45"/>
  <c r="AK67" i="45" s="1"/>
  <c r="AS14" i="45"/>
  <c r="AK18" i="45" s="1"/>
  <c r="AK67" i="46"/>
  <c r="AS56" i="45"/>
  <c r="AK60" i="45" s="1"/>
  <c r="AS35" i="45"/>
  <c r="AK39" i="45" s="1"/>
  <c r="AS49" i="45"/>
  <c r="AK53" i="45" s="1"/>
  <c r="AS21" i="45"/>
  <c r="AK25" i="45" s="1"/>
  <c r="AS28" i="45"/>
  <c r="AK32" i="45" s="1"/>
  <c r="AS42" i="45"/>
  <c r="AK46" i="45" s="1"/>
  <c r="H14" i="43"/>
  <c r="I87" i="43"/>
  <c r="H13" i="43"/>
  <c r="H16" i="43" s="1"/>
  <c r="H12" i="43"/>
  <c r="E87" i="37"/>
  <c r="F87" i="37" s="1"/>
  <c r="G87" i="37" s="1"/>
  <c r="G13" i="37" s="1"/>
  <c r="G16" i="37" s="1"/>
  <c r="G95" i="46"/>
  <c r="G103" i="45"/>
  <c r="G95" i="44"/>
  <c r="F14" i="44"/>
  <c r="F13" i="44"/>
  <c r="F16" i="44" s="1"/>
  <c r="F12" i="44"/>
  <c r="I92" i="42"/>
  <c r="I92" i="41"/>
  <c r="H87" i="39"/>
  <c r="G14" i="39"/>
  <c r="G13" i="39"/>
  <c r="G16" i="39" s="1"/>
  <c r="G12" i="39"/>
  <c r="F16" i="39"/>
  <c r="AQ42" i="37"/>
  <c r="AK45" i="37" s="1"/>
  <c r="AQ14" i="37"/>
  <c r="AK17" i="37" s="1"/>
  <c r="AQ63" i="37"/>
  <c r="AQ35" i="37"/>
  <c r="AQ56" i="37"/>
  <c r="AK59" i="37" s="1"/>
  <c r="AQ28" i="37"/>
  <c r="AK31" i="37" s="1"/>
  <c r="AQ49" i="37"/>
  <c r="AQ21" i="37"/>
  <c r="AS42" i="37"/>
  <c r="AK46" i="37" s="1"/>
  <c r="AS14" i="37"/>
  <c r="AK18" i="37" s="1"/>
  <c r="AS63" i="37"/>
  <c r="AS35" i="37"/>
  <c r="AK39" i="37" s="1"/>
  <c r="AS56" i="37"/>
  <c r="AK60" i="37" s="1"/>
  <c r="AS28" i="37"/>
  <c r="AK32" i="37" s="1"/>
  <c r="AS49" i="37"/>
  <c r="AS21" i="37"/>
  <c r="AG18" i="38"/>
  <c r="AG17" i="38"/>
  <c r="E90" i="38"/>
  <c r="AK67" i="37"/>
  <c r="AK53" i="37"/>
  <c r="AG24" i="37"/>
  <c r="AK66" i="37"/>
  <c r="AK52" i="37"/>
  <c r="AK38" i="37"/>
  <c r="AK24" i="37"/>
  <c r="AG17" i="37"/>
  <c r="AG18" i="37"/>
  <c r="AK25" i="37"/>
  <c r="E12" i="37" l="1"/>
  <c r="I87" i="40"/>
  <c r="H14" i="40"/>
  <c r="H13" i="40"/>
  <c r="H16" i="40" s="1"/>
  <c r="H12" i="40"/>
  <c r="G14" i="37"/>
  <c r="E14" i="37"/>
  <c r="F14" i="37"/>
  <c r="G12" i="37"/>
  <c r="H87" i="37"/>
  <c r="H14" i="37" s="1"/>
  <c r="E13" i="37"/>
  <c r="E16" i="37" s="1"/>
  <c r="F12" i="37"/>
  <c r="F13" i="37"/>
  <c r="F16" i="37" s="1"/>
  <c r="J87" i="43"/>
  <c r="I14" i="43"/>
  <c r="I12" i="43"/>
  <c r="I13" i="43"/>
  <c r="I16" i="43" s="1"/>
  <c r="H95" i="46"/>
  <c r="H103" i="45"/>
  <c r="H95" i="44"/>
  <c r="G14" i="44"/>
  <c r="G13" i="44"/>
  <c r="G12" i="44"/>
  <c r="J92" i="42"/>
  <c r="J92" i="41"/>
  <c r="I87" i="39"/>
  <c r="H12" i="39"/>
  <c r="H14" i="39"/>
  <c r="H13" i="39"/>
  <c r="AQ42" i="38"/>
  <c r="AK45" i="38" s="1"/>
  <c r="AQ14" i="38"/>
  <c r="AK17" i="38" s="1"/>
  <c r="AQ63" i="38"/>
  <c r="AK66" i="38" s="1"/>
  <c r="AQ35" i="38"/>
  <c r="AK38" i="38" s="1"/>
  <c r="AQ56" i="38"/>
  <c r="AK59" i="38" s="1"/>
  <c r="AQ28" i="38"/>
  <c r="AK31" i="38" s="1"/>
  <c r="AQ49" i="38"/>
  <c r="AK52" i="38" s="1"/>
  <c r="AQ21" i="38"/>
  <c r="AK24" i="38" s="1"/>
  <c r="AS42" i="38"/>
  <c r="AK46" i="38" s="1"/>
  <c r="AS14" i="38"/>
  <c r="AK18" i="38" s="1"/>
  <c r="AS63" i="38"/>
  <c r="AK67" i="38" s="1"/>
  <c r="AS35" i="38"/>
  <c r="AK39" i="38" s="1"/>
  <c r="AS56" i="38"/>
  <c r="AK60" i="38" s="1"/>
  <c r="AS28" i="38"/>
  <c r="AK32" i="38" s="1"/>
  <c r="AS49" i="38"/>
  <c r="AK53" i="38" s="1"/>
  <c r="AS21" i="38"/>
  <c r="AK25" i="38" s="1"/>
  <c r="F90" i="38"/>
  <c r="I87" i="37"/>
  <c r="H13" i="37"/>
  <c r="H12" i="37"/>
  <c r="I14" i="40" l="1"/>
  <c r="I13" i="40"/>
  <c r="I16" i="40" s="1"/>
  <c r="J87" i="40"/>
  <c r="I12" i="40"/>
  <c r="J14" i="43"/>
  <c r="J13" i="43"/>
  <c r="J16" i="43" s="1"/>
  <c r="K87" i="43"/>
  <c r="J12" i="43"/>
  <c r="I95" i="46"/>
  <c r="I103" i="45"/>
  <c r="G16" i="44"/>
  <c r="I95" i="44"/>
  <c r="H14" i="44"/>
  <c r="H13" i="44"/>
  <c r="H16" i="44" s="1"/>
  <c r="H12" i="44"/>
  <c r="K92" i="42"/>
  <c r="K92" i="41"/>
  <c r="J87" i="39"/>
  <c r="I14" i="39"/>
  <c r="I13" i="39"/>
  <c r="I16" i="39" s="1"/>
  <c r="I12" i="39"/>
  <c r="H16" i="39"/>
  <c r="G90" i="38"/>
  <c r="J87" i="37"/>
  <c r="I14" i="37"/>
  <c r="I13" i="37"/>
  <c r="I16" i="37" s="1"/>
  <c r="I12" i="37"/>
  <c r="H16" i="37"/>
  <c r="AF63" i="22"/>
  <c r="AF42" i="22"/>
  <c r="AF56" i="22"/>
  <c r="AF49" i="22"/>
  <c r="AF35" i="22"/>
  <c r="AF28" i="22"/>
  <c r="AF21" i="22"/>
  <c r="J14" i="40" l="1"/>
  <c r="J12" i="40"/>
  <c r="K87" i="40"/>
  <c r="J13" i="40"/>
  <c r="J16" i="40" s="1"/>
  <c r="L87" i="43"/>
  <c r="K12" i="43"/>
  <c r="K14" i="43"/>
  <c r="K13" i="43"/>
  <c r="K16" i="43" s="1"/>
  <c r="J95" i="46"/>
  <c r="J103" i="45"/>
  <c r="J95" i="44"/>
  <c r="I14" i="44"/>
  <c r="I13" i="44"/>
  <c r="I16" i="44" s="1"/>
  <c r="I12" i="44"/>
  <c r="L92" i="42"/>
  <c r="L92" i="41"/>
  <c r="K87" i="39"/>
  <c r="J14" i="39"/>
  <c r="J13" i="39"/>
  <c r="J12" i="39"/>
  <c r="H90" i="38"/>
  <c r="K87" i="37"/>
  <c r="J14" i="37"/>
  <c r="J13" i="37"/>
  <c r="J16" i="37" s="1"/>
  <c r="J12" i="37"/>
  <c r="B3168" i="36"/>
  <c r="C3168" i="36"/>
  <c r="D3168" i="36"/>
  <c r="E3168" i="36"/>
  <c r="B3169" i="36"/>
  <c r="C3169" i="36"/>
  <c r="D3169" i="36"/>
  <c r="E3169" i="36"/>
  <c r="B3170" i="36"/>
  <c r="C3170" i="36"/>
  <c r="D3170" i="36"/>
  <c r="E3170" i="36"/>
  <c r="B3171" i="36"/>
  <c r="C3171" i="36"/>
  <c r="D3171" i="36"/>
  <c r="E3171" i="36"/>
  <c r="B3172" i="36"/>
  <c r="C3172" i="36"/>
  <c r="D3172" i="36"/>
  <c r="E3172" i="36"/>
  <c r="B3173" i="36"/>
  <c r="C3173" i="36"/>
  <c r="D3173" i="36"/>
  <c r="E3173" i="36"/>
  <c r="B3174" i="36"/>
  <c r="C3174" i="36"/>
  <c r="D3174" i="36"/>
  <c r="E3174" i="36"/>
  <c r="B3175" i="36"/>
  <c r="C3175" i="36"/>
  <c r="D3175" i="36"/>
  <c r="E3175" i="36"/>
  <c r="B3176" i="36"/>
  <c r="C3176" i="36"/>
  <c r="D3176" i="36"/>
  <c r="E3176" i="36"/>
  <c r="B3177" i="36"/>
  <c r="C3177" i="36"/>
  <c r="D3177" i="36"/>
  <c r="E3177" i="36"/>
  <c r="B3178" i="36"/>
  <c r="C3178" i="36"/>
  <c r="D3178" i="36"/>
  <c r="E3178" i="36"/>
  <c r="B3179" i="36"/>
  <c r="C3179" i="36"/>
  <c r="D3179" i="36"/>
  <c r="E3179" i="36"/>
  <c r="B3180" i="36"/>
  <c r="C3180" i="36"/>
  <c r="D3180" i="36"/>
  <c r="E3180" i="36"/>
  <c r="B3181" i="36"/>
  <c r="C3181" i="36"/>
  <c r="D3181" i="36"/>
  <c r="E3181" i="36"/>
  <c r="B3182" i="36"/>
  <c r="C3182" i="36"/>
  <c r="D3182" i="36"/>
  <c r="E3182" i="36"/>
  <c r="B3183" i="36"/>
  <c r="C3183" i="36"/>
  <c r="D3183" i="36"/>
  <c r="E3183" i="36"/>
  <c r="B3184" i="36"/>
  <c r="C3184" i="36"/>
  <c r="D3184" i="36"/>
  <c r="E3184" i="36"/>
  <c r="B3185" i="36"/>
  <c r="C3185" i="36"/>
  <c r="D3185" i="36"/>
  <c r="E3185" i="36"/>
  <c r="B3186" i="36"/>
  <c r="C3186" i="36"/>
  <c r="D3186" i="36"/>
  <c r="E3186" i="36"/>
  <c r="B3187" i="36"/>
  <c r="C3187" i="36"/>
  <c r="D3187" i="36"/>
  <c r="E3187" i="36"/>
  <c r="B3188" i="36"/>
  <c r="C3188" i="36"/>
  <c r="D3188" i="36"/>
  <c r="E3188" i="36"/>
  <c r="B3189" i="36"/>
  <c r="C3189" i="36"/>
  <c r="D3189" i="36"/>
  <c r="E3189" i="36"/>
  <c r="B3190" i="36"/>
  <c r="C3190" i="36"/>
  <c r="D3190" i="36"/>
  <c r="E3190" i="36"/>
  <c r="B3191" i="36"/>
  <c r="C3191" i="36"/>
  <c r="D3191" i="36"/>
  <c r="E3191" i="36"/>
  <c r="B3192" i="36"/>
  <c r="C3192" i="36"/>
  <c r="D3192" i="36"/>
  <c r="E3192" i="36"/>
  <c r="B3193" i="36"/>
  <c r="C3193" i="36"/>
  <c r="D3193" i="36"/>
  <c r="E3193" i="36"/>
  <c r="B3194" i="36"/>
  <c r="C3194" i="36"/>
  <c r="D3194" i="36"/>
  <c r="E3194" i="36"/>
  <c r="B3195" i="36"/>
  <c r="C3195" i="36"/>
  <c r="D3195" i="36"/>
  <c r="E3195" i="36"/>
  <c r="B3196" i="36"/>
  <c r="C3196" i="36"/>
  <c r="D3196" i="36"/>
  <c r="E3196" i="36"/>
  <c r="B3197" i="36"/>
  <c r="C3197" i="36"/>
  <c r="D3197" i="36"/>
  <c r="E3197" i="36"/>
  <c r="B3198" i="36"/>
  <c r="C3198" i="36"/>
  <c r="D3198" i="36"/>
  <c r="E3198" i="36"/>
  <c r="B3199" i="36"/>
  <c r="C3199" i="36"/>
  <c r="D3199" i="36"/>
  <c r="E3199" i="36"/>
  <c r="B3200" i="36"/>
  <c r="C3200" i="36"/>
  <c r="D3200" i="36"/>
  <c r="E3200" i="36"/>
  <c r="B3201" i="36"/>
  <c r="C3201" i="36"/>
  <c r="D3201" i="36"/>
  <c r="E3201" i="36"/>
  <c r="B3202" i="36"/>
  <c r="C3202" i="36"/>
  <c r="D3202" i="36"/>
  <c r="E3202" i="36"/>
  <c r="B3203" i="36"/>
  <c r="C3203" i="36"/>
  <c r="D3203" i="36"/>
  <c r="E3203" i="36"/>
  <c r="B3204" i="36"/>
  <c r="C3204" i="36"/>
  <c r="D3204" i="36"/>
  <c r="E3204" i="36"/>
  <c r="B3205" i="36"/>
  <c r="C3205" i="36"/>
  <c r="D3205" i="36"/>
  <c r="E3205" i="36"/>
  <c r="B3206" i="36"/>
  <c r="C3206" i="36"/>
  <c r="D3206" i="36"/>
  <c r="E3206" i="36"/>
  <c r="B3207" i="36"/>
  <c r="C3207" i="36"/>
  <c r="D3207" i="36"/>
  <c r="E3207" i="36"/>
  <c r="B3208" i="36"/>
  <c r="C3208" i="36"/>
  <c r="D3208" i="36"/>
  <c r="E3208" i="36"/>
  <c r="B3209" i="36"/>
  <c r="C3209" i="36"/>
  <c r="D3209" i="36"/>
  <c r="E3209" i="36"/>
  <c r="B3210" i="36"/>
  <c r="C3210" i="36"/>
  <c r="D3210" i="36"/>
  <c r="E3210" i="36"/>
  <c r="B3211" i="36"/>
  <c r="C3211" i="36"/>
  <c r="D3211" i="36"/>
  <c r="E3211" i="36"/>
  <c r="B3212" i="36"/>
  <c r="C3212" i="36"/>
  <c r="D3212" i="36"/>
  <c r="E3212" i="36"/>
  <c r="B3213" i="36"/>
  <c r="C3213" i="36"/>
  <c r="D3213" i="36"/>
  <c r="E3213" i="36"/>
  <c r="B3214" i="36"/>
  <c r="C3214" i="36"/>
  <c r="D3214" i="36"/>
  <c r="E3214" i="36"/>
  <c r="B3215" i="36"/>
  <c r="C3215" i="36"/>
  <c r="D3215" i="36"/>
  <c r="E3215" i="36"/>
  <c r="B3216" i="36"/>
  <c r="C3216" i="36"/>
  <c r="D3216" i="36"/>
  <c r="E3216" i="36"/>
  <c r="B3217" i="36"/>
  <c r="C3217" i="36"/>
  <c r="D3217" i="36"/>
  <c r="E3217" i="36"/>
  <c r="B3218" i="36"/>
  <c r="C3218" i="36"/>
  <c r="D3218" i="36"/>
  <c r="E3218" i="36"/>
  <c r="B3219" i="36"/>
  <c r="C3219" i="36"/>
  <c r="D3219" i="36"/>
  <c r="E3219" i="36"/>
  <c r="B3220" i="36"/>
  <c r="C3220" i="36"/>
  <c r="D3220" i="36"/>
  <c r="E3220" i="36"/>
  <c r="B3221" i="36"/>
  <c r="C3221" i="36"/>
  <c r="D3221" i="36"/>
  <c r="E3221" i="36"/>
  <c r="B3222" i="36"/>
  <c r="C3222" i="36"/>
  <c r="D3222" i="36"/>
  <c r="E3222" i="36"/>
  <c r="B3223" i="36"/>
  <c r="C3223" i="36"/>
  <c r="D3223" i="36"/>
  <c r="E3223" i="36"/>
  <c r="B3224" i="36"/>
  <c r="C3224" i="36"/>
  <c r="D3224" i="36"/>
  <c r="E3224" i="36"/>
  <c r="B3225" i="36"/>
  <c r="C3225" i="36"/>
  <c r="D3225" i="36"/>
  <c r="E3225" i="36"/>
  <c r="B3226" i="36"/>
  <c r="C3226" i="36"/>
  <c r="D3226" i="36"/>
  <c r="E3226" i="36"/>
  <c r="B3227" i="36"/>
  <c r="C3227" i="36"/>
  <c r="D3227" i="36"/>
  <c r="E3227" i="36"/>
  <c r="B3228" i="36"/>
  <c r="C3228" i="36"/>
  <c r="D3228" i="36"/>
  <c r="E3228" i="36"/>
  <c r="B3229" i="36"/>
  <c r="C3229" i="36"/>
  <c r="D3229" i="36"/>
  <c r="E3229" i="36"/>
  <c r="B3230" i="36"/>
  <c r="C3230" i="36"/>
  <c r="D3230" i="36"/>
  <c r="E3230" i="36"/>
  <c r="B3231" i="36"/>
  <c r="C3231" i="36"/>
  <c r="D3231" i="36"/>
  <c r="E3231" i="36"/>
  <c r="B3232" i="36"/>
  <c r="C3232" i="36"/>
  <c r="D3232" i="36"/>
  <c r="E3232" i="36"/>
  <c r="B3233" i="36"/>
  <c r="C3233" i="36"/>
  <c r="D3233" i="36"/>
  <c r="E3233" i="36"/>
  <c r="B3234" i="36"/>
  <c r="C3234" i="36"/>
  <c r="D3234" i="36"/>
  <c r="E3234" i="36"/>
  <c r="B3235" i="36"/>
  <c r="C3235" i="36"/>
  <c r="D3235" i="36"/>
  <c r="E3235" i="36"/>
  <c r="B3236" i="36"/>
  <c r="C3236" i="36"/>
  <c r="D3236" i="36"/>
  <c r="E3236" i="36"/>
  <c r="B3237" i="36"/>
  <c r="C3237" i="36"/>
  <c r="D3237" i="36"/>
  <c r="E3237" i="36"/>
  <c r="B3238" i="36"/>
  <c r="C3238" i="36"/>
  <c r="D3238" i="36"/>
  <c r="E3238" i="36"/>
  <c r="B3239" i="36"/>
  <c r="C3239" i="36"/>
  <c r="D3239" i="36"/>
  <c r="E3239" i="36"/>
  <c r="B3240" i="36"/>
  <c r="C3240" i="36"/>
  <c r="D3240" i="36"/>
  <c r="E3240" i="36"/>
  <c r="B3241" i="36"/>
  <c r="C3241" i="36"/>
  <c r="D3241" i="36"/>
  <c r="E3241" i="36"/>
  <c r="B3242" i="36"/>
  <c r="C3242" i="36"/>
  <c r="D3242" i="36"/>
  <c r="E3242" i="36"/>
  <c r="B3243" i="36"/>
  <c r="C3243" i="36"/>
  <c r="D3243" i="36"/>
  <c r="E3243" i="36"/>
  <c r="B3244" i="36"/>
  <c r="C3244" i="36"/>
  <c r="D3244" i="36"/>
  <c r="E3244" i="36"/>
  <c r="B3245" i="36"/>
  <c r="C3245" i="36"/>
  <c r="D3245" i="36"/>
  <c r="E3245" i="36"/>
  <c r="B3246" i="36"/>
  <c r="C3246" i="36"/>
  <c r="D3246" i="36"/>
  <c r="E3246" i="36"/>
  <c r="B3247" i="36"/>
  <c r="C3247" i="36"/>
  <c r="D3247" i="36"/>
  <c r="E3247" i="36"/>
  <c r="B3248" i="36"/>
  <c r="C3248" i="36"/>
  <c r="D3248" i="36"/>
  <c r="E3248" i="36"/>
  <c r="B3249" i="36"/>
  <c r="C3249" i="36"/>
  <c r="D3249" i="36"/>
  <c r="E3249" i="36"/>
  <c r="B3250" i="36"/>
  <c r="C3250" i="36"/>
  <c r="D3250" i="36"/>
  <c r="E3250" i="36"/>
  <c r="B3251" i="36"/>
  <c r="C3251" i="36"/>
  <c r="D3251" i="36"/>
  <c r="E3251" i="36"/>
  <c r="B3252" i="36"/>
  <c r="C3252" i="36"/>
  <c r="D3252" i="36"/>
  <c r="E3252" i="36"/>
  <c r="B3253" i="36"/>
  <c r="C3253" i="36"/>
  <c r="D3253" i="36"/>
  <c r="E3253" i="36"/>
  <c r="B3254" i="36"/>
  <c r="C3254" i="36"/>
  <c r="D3254" i="36"/>
  <c r="E3254" i="36"/>
  <c r="B3255" i="36"/>
  <c r="C3255" i="36"/>
  <c r="D3255" i="36"/>
  <c r="E3255" i="36"/>
  <c r="B3256" i="36"/>
  <c r="C3256" i="36"/>
  <c r="D3256" i="36"/>
  <c r="E3256" i="36"/>
  <c r="B3257" i="36"/>
  <c r="C3257" i="36"/>
  <c r="D3257" i="36"/>
  <c r="E3257" i="36"/>
  <c r="B3258" i="36"/>
  <c r="C3258" i="36"/>
  <c r="D3258" i="36"/>
  <c r="E3258" i="36"/>
  <c r="B3259" i="36"/>
  <c r="C3259" i="36"/>
  <c r="D3259" i="36"/>
  <c r="E3259" i="36"/>
  <c r="B3260" i="36"/>
  <c r="C3260" i="36"/>
  <c r="D3260" i="36"/>
  <c r="E3260" i="36"/>
  <c r="B3261" i="36"/>
  <c r="C3261" i="36"/>
  <c r="D3261" i="36"/>
  <c r="E3261" i="36"/>
  <c r="B3262" i="36"/>
  <c r="C3262" i="36"/>
  <c r="D3262" i="36"/>
  <c r="E3262" i="36"/>
  <c r="B3263" i="36"/>
  <c r="C3263" i="36"/>
  <c r="D3263" i="36"/>
  <c r="E3263" i="36"/>
  <c r="B3264" i="36"/>
  <c r="C3264" i="36"/>
  <c r="D3264" i="36"/>
  <c r="E3264" i="36"/>
  <c r="B3265" i="36"/>
  <c r="C3265" i="36"/>
  <c r="D3265" i="36"/>
  <c r="E3265" i="36"/>
  <c r="B3266" i="36"/>
  <c r="C3266" i="36"/>
  <c r="D3266" i="36"/>
  <c r="E3266" i="36"/>
  <c r="B3267" i="36"/>
  <c r="C3267" i="36"/>
  <c r="D3267" i="36"/>
  <c r="E3267" i="36"/>
  <c r="B3268" i="36"/>
  <c r="C3268" i="36"/>
  <c r="D3268" i="36"/>
  <c r="E3268" i="36"/>
  <c r="B3269" i="36"/>
  <c r="C3269" i="36"/>
  <c r="D3269" i="36"/>
  <c r="E3269" i="36"/>
  <c r="B3270" i="36"/>
  <c r="C3270" i="36"/>
  <c r="D3270" i="36"/>
  <c r="E3270" i="36"/>
  <c r="B3271" i="36"/>
  <c r="C3271" i="36"/>
  <c r="D3271" i="36"/>
  <c r="E3271" i="36"/>
  <c r="B3272" i="36"/>
  <c r="C3272" i="36"/>
  <c r="D3272" i="36"/>
  <c r="E3272" i="36"/>
  <c r="B3273" i="36"/>
  <c r="C3273" i="36"/>
  <c r="D3273" i="36"/>
  <c r="E3273" i="36"/>
  <c r="B3274" i="36"/>
  <c r="C3274" i="36"/>
  <c r="D3274" i="36"/>
  <c r="E3274" i="36"/>
  <c r="B3275" i="36"/>
  <c r="C3275" i="36"/>
  <c r="D3275" i="36"/>
  <c r="E3275" i="36"/>
  <c r="B3276" i="36"/>
  <c r="C3276" i="36"/>
  <c r="D3276" i="36"/>
  <c r="E3276" i="36"/>
  <c r="B3277" i="36"/>
  <c r="C3277" i="36"/>
  <c r="D3277" i="36"/>
  <c r="E3277" i="36"/>
  <c r="B3278" i="36"/>
  <c r="C3278" i="36"/>
  <c r="D3278" i="36"/>
  <c r="E3278" i="36"/>
  <c r="B3279" i="36"/>
  <c r="C3279" i="36"/>
  <c r="D3279" i="36"/>
  <c r="E3279" i="36"/>
  <c r="B3280" i="36"/>
  <c r="C3280" i="36"/>
  <c r="D3280" i="36"/>
  <c r="E3280" i="36"/>
  <c r="B3281" i="36"/>
  <c r="C3281" i="36"/>
  <c r="D3281" i="36"/>
  <c r="E3281" i="36"/>
  <c r="B3282" i="36"/>
  <c r="C3282" i="36"/>
  <c r="D3282" i="36"/>
  <c r="E3282" i="36"/>
  <c r="B3283" i="36"/>
  <c r="C3283" i="36"/>
  <c r="D3283" i="36"/>
  <c r="E3283" i="36"/>
  <c r="B3284" i="36"/>
  <c r="C3284" i="36"/>
  <c r="D3284" i="36"/>
  <c r="E3284" i="36"/>
  <c r="B3285" i="36"/>
  <c r="C3285" i="36"/>
  <c r="D3285" i="36"/>
  <c r="E3285" i="36"/>
  <c r="B3286" i="36"/>
  <c r="C3286" i="36"/>
  <c r="D3286" i="36"/>
  <c r="E3286" i="36"/>
  <c r="B3287" i="36"/>
  <c r="C3287" i="36"/>
  <c r="D3287" i="36"/>
  <c r="E3287" i="36"/>
  <c r="B3288" i="36"/>
  <c r="C3288" i="36"/>
  <c r="D3288" i="36"/>
  <c r="E3288" i="36"/>
  <c r="B3289" i="36"/>
  <c r="C3289" i="36"/>
  <c r="D3289" i="36"/>
  <c r="E3289" i="36"/>
  <c r="B3290" i="36"/>
  <c r="C3290" i="36"/>
  <c r="D3290" i="36"/>
  <c r="E3290" i="36"/>
  <c r="B3291" i="36"/>
  <c r="C3291" i="36"/>
  <c r="D3291" i="36"/>
  <c r="E3291" i="36"/>
  <c r="B3292" i="36"/>
  <c r="C3292" i="36"/>
  <c r="D3292" i="36"/>
  <c r="E3292" i="36"/>
  <c r="B3293" i="36"/>
  <c r="C3293" i="36"/>
  <c r="D3293" i="36"/>
  <c r="E3293" i="36"/>
  <c r="B3294" i="36"/>
  <c r="C3294" i="36"/>
  <c r="D3294" i="36"/>
  <c r="E3294" i="36"/>
  <c r="B3295" i="36"/>
  <c r="C3295" i="36"/>
  <c r="D3295" i="36"/>
  <c r="E3295" i="36"/>
  <c r="B3296" i="36"/>
  <c r="C3296" i="36"/>
  <c r="D3296" i="36"/>
  <c r="E3296" i="36"/>
  <c r="B3297" i="36"/>
  <c r="C3297" i="36"/>
  <c r="D3297" i="36"/>
  <c r="E3297" i="36"/>
  <c r="B3298" i="36"/>
  <c r="C3298" i="36"/>
  <c r="D3298" i="36"/>
  <c r="E3298" i="36"/>
  <c r="B3299" i="36"/>
  <c r="C3299" i="36"/>
  <c r="D3299" i="36"/>
  <c r="E3299" i="36"/>
  <c r="B3300" i="36"/>
  <c r="C3300" i="36"/>
  <c r="D3300" i="36"/>
  <c r="E3300" i="36"/>
  <c r="B3301" i="36"/>
  <c r="C3301" i="36"/>
  <c r="D3301" i="36"/>
  <c r="E3301" i="36"/>
  <c r="B3302" i="36"/>
  <c r="C3302" i="36"/>
  <c r="D3302" i="36"/>
  <c r="E3302" i="36"/>
  <c r="B3303" i="36"/>
  <c r="C3303" i="36"/>
  <c r="D3303" i="36"/>
  <c r="E3303" i="36"/>
  <c r="B3304" i="36"/>
  <c r="C3304" i="36"/>
  <c r="D3304" i="36"/>
  <c r="E3304" i="36"/>
  <c r="B3305" i="36"/>
  <c r="C3305" i="36"/>
  <c r="D3305" i="36"/>
  <c r="E3305" i="36"/>
  <c r="B3306" i="36"/>
  <c r="C3306" i="36"/>
  <c r="D3306" i="36"/>
  <c r="E3306" i="36"/>
  <c r="B3307" i="36"/>
  <c r="C3307" i="36"/>
  <c r="D3307" i="36"/>
  <c r="E3307" i="36"/>
  <c r="B3308" i="36"/>
  <c r="C3308" i="36"/>
  <c r="D3308" i="36"/>
  <c r="E3308" i="36"/>
  <c r="B3309" i="36"/>
  <c r="C3309" i="36"/>
  <c r="D3309" i="36"/>
  <c r="E3309" i="36"/>
  <c r="B3310" i="36"/>
  <c r="C3310" i="36"/>
  <c r="D3310" i="36"/>
  <c r="E3310" i="36"/>
  <c r="B3311" i="36"/>
  <c r="C3311" i="36"/>
  <c r="D3311" i="36"/>
  <c r="E3311" i="36"/>
  <c r="B3312" i="36"/>
  <c r="C3312" i="36"/>
  <c r="D3312" i="36"/>
  <c r="E3312" i="36"/>
  <c r="B3313" i="36"/>
  <c r="C3313" i="36"/>
  <c r="D3313" i="36"/>
  <c r="E3313" i="36"/>
  <c r="B3314" i="36"/>
  <c r="C3314" i="36"/>
  <c r="D3314" i="36"/>
  <c r="E3314" i="36"/>
  <c r="B3315" i="36"/>
  <c r="C3315" i="36"/>
  <c r="D3315" i="36"/>
  <c r="E3315" i="36"/>
  <c r="B3316" i="36"/>
  <c r="C3316" i="36"/>
  <c r="D3316" i="36"/>
  <c r="E3316" i="36"/>
  <c r="B3317" i="36"/>
  <c r="C3317" i="36"/>
  <c r="D3317" i="36"/>
  <c r="E3317" i="36"/>
  <c r="B3318" i="36"/>
  <c r="C3318" i="36"/>
  <c r="D3318" i="36"/>
  <c r="E3318" i="36"/>
  <c r="B3319" i="36"/>
  <c r="C3319" i="36"/>
  <c r="D3319" i="36"/>
  <c r="E3319" i="36"/>
  <c r="B3320" i="36"/>
  <c r="C3320" i="36"/>
  <c r="D3320" i="36"/>
  <c r="E3320" i="36"/>
  <c r="B3321" i="36"/>
  <c r="C3321" i="36"/>
  <c r="D3321" i="36"/>
  <c r="E3321" i="36"/>
  <c r="B3322" i="36"/>
  <c r="C3322" i="36"/>
  <c r="D3322" i="36"/>
  <c r="E3322" i="36"/>
  <c r="B3323" i="36"/>
  <c r="C3323" i="36"/>
  <c r="D3323" i="36"/>
  <c r="E3323" i="36"/>
  <c r="B3324" i="36"/>
  <c r="C3324" i="36"/>
  <c r="D3324" i="36"/>
  <c r="E3324" i="36"/>
  <c r="B3325" i="36"/>
  <c r="C3325" i="36"/>
  <c r="D3325" i="36"/>
  <c r="E3325" i="36"/>
  <c r="B3326" i="36"/>
  <c r="C3326" i="36"/>
  <c r="D3326" i="36"/>
  <c r="E3326" i="36"/>
  <c r="B3327" i="36"/>
  <c r="C3327" i="36"/>
  <c r="D3327" i="36"/>
  <c r="E3327" i="36"/>
  <c r="B3328" i="36"/>
  <c r="C3328" i="36"/>
  <c r="D3328" i="36"/>
  <c r="E3328" i="36"/>
  <c r="B3329" i="36"/>
  <c r="C3329" i="36"/>
  <c r="D3329" i="36"/>
  <c r="E3329" i="36"/>
  <c r="B3330" i="36"/>
  <c r="C3330" i="36"/>
  <c r="D3330" i="36"/>
  <c r="E3330" i="36"/>
  <c r="B3331" i="36"/>
  <c r="C3331" i="36"/>
  <c r="D3331" i="36"/>
  <c r="E3331" i="36"/>
  <c r="B3332" i="36"/>
  <c r="C3332" i="36"/>
  <c r="D3332" i="36"/>
  <c r="E3332" i="36"/>
  <c r="B3333" i="36"/>
  <c r="C3333" i="36"/>
  <c r="D3333" i="36"/>
  <c r="E3333" i="36"/>
  <c r="B3334" i="36"/>
  <c r="C3334" i="36"/>
  <c r="D3334" i="36"/>
  <c r="E3334" i="36"/>
  <c r="B3335" i="36"/>
  <c r="C3335" i="36"/>
  <c r="D3335" i="36"/>
  <c r="E3335" i="36"/>
  <c r="B3336" i="36"/>
  <c r="C3336" i="36"/>
  <c r="D3336" i="36"/>
  <c r="E3336" i="36"/>
  <c r="B3337" i="36"/>
  <c r="C3337" i="36"/>
  <c r="D3337" i="36"/>
  <c r="E3337" i="36"/>
  <c r="B3338" i="36"/>
  <c r="C3338" i="36"/>
  <c r="D3338" i="36"/>
  <c r="E3338" i="36"/>
  <c r="B3339" i="36"/>
  <c r="C3339" i="36"/>
  <c r="D3339" i="36"/>
  <c r="E3339" i="36"/>
  <c r="B3340" i="36"/>
  <c r="C3340" i="36"/>
  <c r="D3340" i="36"/>
  <c r="E3340" i="36"/>
  <c r="B3341" i="36"/>
  <c r="C3341" i="36"/>
  <c r="D3341" i="36"/>
  <c r="E3341" i="36"/>
  <c r="B3342" i="36"/>
  <c r="C3342" i="36"/>
  <c r="D3342" i="36"/>
  <c r="E3342" i="36"/>
  <c r="B3343" i="36"/>
  <c r="C3343" i="36"/>
  <c r="D3343" i="36"/>
  <c r="E3343" i="36"/>
  <c r="B3344" i="36"/>
  <c r="C3344" i="36"/>
  <c r="D3344" i="36"/>
  <c r="E3344" i="36"/>
  <c r="B3345" i="36"/>
  <c r="C3345" i="36"/>
  <c r="D3345" i="36"/>
  <c r="E3345" i="36"/>
  <c r="B3346" i="36"/>
  <c r="C3346" i="36"/>
  <c r="D3346" i="36"/>
  <c r="E3346" i="36"/>
  <c r="B3347" i="36"/>
  <c r="C3347" i="36"/>
  <c r="D3347" i="36"/>
  <c r="E3347" i="36"/>
  <c r="B3348" i="36"/>
  <c r="C3348" i="36"/>
  <c r="D3348" i="36"/>
  <c r="E3348" i="36"/>
  <c r="B3349" i="36"/>
  <c r="C3349" i="36"/>
  <c r="D3349" i="36"/>
  <c r="E3349" i="36"/>
  <c r="B3350" i="36"/>
  <c r="C3350" i="36"/>
  <c r="D3350" i="36"/>
  <c r="E3350" i="36"/>
  <c r="B3351" i="36"/>
  <c r="C3351" i="36"/>
  <c r="D3351" i="36"/>
  <c r="E3351" i="36"/>
  <c r="B3352" i="36"/>
  <c r="C3352" i="36"/>
  <c r="D3352" i="36"/>
  <c r="E3352" i="36"/>
  <c r="B3353" i="36"/>
  <c r="C3353" i="36"/>
  <c r="D3353" i="36"/>
  <c r="E3353" i="36"/>
  <c r="B3354" i="36"/>
  <c r="C3354" i="36"/>
  <c r="D3354" i="36"/>
  <c r="E3354" i="36"/>
  <c r="B3355" i="36"/>
  <c r="C3355" i="36"/>
  <c r="D3355" i="36"/>
  <c r="E3355" i="36"/>
  <c r="B3356" i="36"/>
  <c r="C3356" i="36"/>
  <c r="D3356" i="36"/>
  <c r="E3356" i="36"/>
  <c r="B3357" i="36"/>
  <c r="C3357" i="36"/>
  <c r="D3357" i="36"/>
  <c r="E3357" i="36"/>
  <c r="B3358" i="36"/>
  <c r="C3358" i="36"/>
  <c r="D3358" i="36"/>
  <c r="E3358" i="36"/>
  <c r="B3359" i="36"/>
  <c r="C3359" i="36"/>
  <c r="D3359" i="36"/>
  <c r="E3359" i="36"/>
  <c r="B3360" i="36"/>
  <c r="C3360" i="36"/>
  <c r="D3360" i="36"/>
  <c r="E3360" i="36"/>
  <c r="B3361" i="36"/>
  <c r="C3361" i="36"/>
  <c r="D3361" i="36"/>
  <c r="E3361" i="36"/>
  <c r="B3362" i="36"/>
  <c r="C3362" i="36"/>
  <c r="D3362" i="36"/>
  <c r="E3362" i="36"/>
  <c r="B3363" i="36"/>
  <c r="C3363" i="36"/>
  <c r="D3363" i="36"/>
  <c r="E3363" i="36"/>
  <c r="B3364" i="36"/>
  <c r="C3364" i="36"/>
  <c r="D3364" i="36"/>
  <c r="E3364" i="36"/>
  <c r="B3365" i="36"/>
  <c r="C3365" i="36"/>
  <c r="D3365" i="36"/>
  <c r="E3365" i="36"/>
  <c r="B3366" i="36"/>
  <c r="C3366" i="36"/>
  <c r="D3366" i="36"/>
  <c r="E3366" i="36"/>
  <c r="B3367" i="36"/>
  <c r="C3367" i="36"/>
  <c r="D3367" i="36"/>
  <c r="E3367" i="36"/>
  <c r="B3368" i="36"/>
  <c r="C3368" i="36"/>
  <c r="D3368" i="36"/>
  <c r="E3368" i="36"/>
  <c r="B3369" i="36"/>
  <c r="C3369" i="36"/>
  <c r="D3369" i="36"/>
  <c r="E3369" i="36"/>
  <c r="B3370" i="36"/>
  <c r="C3370" i="36"/>
  <c r="D3370" i="36"/>
  <c r="E3370" i="36"/>
  <c r="B3371" i="36"/>
  <c r="C3371" i="36"/>
  <c r="D3371" i="36"/>
  <c r="E3371" i="36"/>
  <c r="B3372" i="36"/>
  <c r="C3372" i="36"/>
  <c r="D3372" i="36"/>
  <c r="E3372" i="36"/>
  <c r="B3373" i="36"/>
  <c r="C3373" i="36"/>
  <c r="D3373" i="36"/>
  <c r="E3373" i="36"/>
  <c r="B3374" i="36"/>
  <c r="C3374" i="36"/>
  <c r="D3374" i="36"/>
  <c r="E3374" i="36"/>
  <c r="B3375" i="36"/>
  <c r="C3375" i="36"/>
  <c r="D3375" i="36"/>
  <c r="E3375" i="36"/>
  <c r="B3376" i="36"/>
  <c r="C3376" i="36"/>
  <c r="D3376" i="36"/>
  <c r="E3376" i="36"/>
  <c r="B3377" i="36"/>
  <c r="C3377" i="36"/>
  <c r="D3377" i="36"/>
  <c r="E3377" i="36"/>
  <c r="B3378" i="36"/>
  <c r="C3378" i="36"/>
  <c r="D3378" i="36"/>
  <c r="E3378" i="36"/>
  <c r="B3379" i="36"/>
  <c r="C3379" i="36"/>
  <c r="D3379" i="36"/>
  <c r="E3379" i="36"/>
  <c r="B3380" i="36"/>
  <c r="C3380" i="36"/>
  <c r="D3380" i="36"/>
  <c r="E3380" i="36"/>
  <c r="B3381" i="36"/>
  <c r="C3381" i="36"/>
  <c r="D3381" i="36"/>
  <c r="E3381" i="36"/>
  <c r="B3382" i="36"/>
  <c r="C3382" i="36"/>
  <c r="D3382" i="36"/>
  <c r="E3382" i="36"/>
  <c r="B3383" i="36"/>
  <c r="C3383" i="36"/>
  <c r="D3383" i="36"/>
  <c r="E3383" i="36"/>
  <c r="B3384" i="36"/>
  <c r="C3384" i="36"/>
  <c r="D3384" i="36"/>
  <c r="E3384" i="36"/>
  <c r="B3385" i="36"/>
  <c r="C3385" i="36"/>
  <c r="D3385" i="36"/>
  <c r="E3385" i="36"/>
  <c r="B3386" i="36"/>
  <c r="C3386" i="36"/>
  <c r="D3386" i="36"/>
  <c r="E3386" i="36"/>
  <c r="B3387" i="36"/>
  <c r="C3387" i="36"/>
  <c r="D3387" i="36"/>
  <c r="E3387" i="36"/>
  <c r="B3388" i="36"/>
  <c r="C3388" i="36"/>
  <c r="D3388" i="36"/>
  <c r="E3388" i="36"/>
  <c r="B3389" i="36"/>
  <c r="C3389" i="36"/>
  <c r="D3389" i="36"/>
  <c r="E3389" i="36"/>
  <c r="B3390" i="36"/>
  <c r="C3390" i="36"/>
  <c r="D3390" i="36"/>
  <c r="E3390" i="36"/>
  <c r="B3391" i="36"/>
  <c r="C3391" i="36"/>
  <c r="D3391" i="36"/>
  <c r="E3391" i="36"/>
  <c r="B3392" i="36"/>
  <c r="C3392" i="36"/>
  <c r="D3392" i="36"/>
  <c r="E3392" i="36"/>
  <c r="B3393" i="36"/>
  <c r="C3393" i="36"/>
  <c r="D3393" i="36"/>
  <c r="E3393" i="36"/>
  <c r="B3394" i="36"/>
  <c r="C3394" i="36"/>
  <c r="D3394" i="36"/>
  <c r="E3394" i="36"/>
  <c r="B3395" i="36"/>
  <c r="C3395" i="36"/>
  <c r="D3395" i="36"/>
  <c r="E3395" i="36"/>
  <c r="B3396" i="36"/>
  <c r="C3396" i="36"/>
  <c r="D3396" i="36"/>
  <c r="E3396" i="36"/>
  <c r="B3397" i="36"/>
  <c r="C3397" i="36"/>
  <c r="D3397" i="36"/>
  <c r="E3397" i="36"/>
  <c r="B3398" i="36"/>
  <c r="C3398" i="36"/>
  <c r="D3398" i="36"/>
  <c r="E3398" i="36"/>
  <c r="B3399" i="36"/>
  <c r="C3399" i="36"/>
  <c r="D3399" i="36"/>
  <c r="E3399" i="36"/>
  <c r="B3400" i="36"/>
  <c r="C3400" i="36"/>
  <c r="D3400" i="36"/>
  <c r="E3400" i="36"/>
  <c r="B3401" i="36"/>
  <c r="C3401" i="36"/>
  <c r="D3401" i="36"/>
  <c r="E3401" i="36"/>
  <c r="B3402" i="36"/>
  <c r="C3402" i="36"/>
  <c r="D3402" i="36"/>
  <c r="E3402" i="36"/>
  <c r="B3403" i="36"/>
  <c r="C3403" i="36"/>
  <c r="D3403" i="36"/>
  <c r="E3403" i="36"/>
  <c r="B3404" i="36"/>
  <c r="C3404" i="36"/>
  <c r="D3404" i="36"/>
  <c r="E3404" i="36"/>
  <c r="B3405" i="36"/>
  <c r="C3405" i="36"/>
  <c r="D3405" i="36"/>
  <c r="E3405" i="36"/>
  <c r="B3406" i="36"/>
  <c r="C3406" i="36"/>
  <c r="D3406" i="36"/>
  <c r="E3406" i="36"/>
  <c r="B3407" i="36"/>
  <c r="C3407" i="36"/>
  <c r="D3407" i="36"/>
  <c r="E3407" i="36"/>
  <c r="B3408" i="36"/>
  <c r="C3408" i="36"/>
  <c r="D3408" i="36"/>
  <c r="E3408" i="36"/>
  <c r="B3409" i="36"/>
  <c r="C3409" i="36"/>
  <c r="D3409" i="36"/>
  <c r="E3409" i="36"/>
  <c r="B3410" i="36"/>
  <c r="C3410" i="36"/>
  <c r="D3410" i="36"/>
  <c r="E3410" i="36"/>
  <c r="B3411" i="36"/>
  <c r="C3411" i="36"/>
  <c r="D3411" i="36"/>
  <c r="E3411" i="36"/>
  <c r="B3412" i="36"/>
  <c r="C3412" i="36"/>
  <c r="D3412" i="36"/>
  <c r="E3412" i="36"/>
  <c r="B3413" i="36"/>
  <c r="C3413" i="36"/>
  <c r="D3413" i="36"/>
  <c r="E3413" i="36"/>
  <c r="B3414" i="36"/>
  <c r="C3414" i="36"/>
  <c r="D3414" i="36"/>
  <c r="E3414" i="36"/>
  <c r="B3415" i="36"/>
  <c r="C3415" i="36"/>
  <c r="D3415" i="36"/>
  <c r="E3415" i="36"/>
  <c r="B3416" i="36"/>
  <c r="C3416" i="36"/>
  <c r="D3416" i="36"/>
  <c r="E3416" i="36"/>
  <c r="B3417" i="36"/>
  <c r="C3417" i="36"/>
  <c r="D3417" i="36"/>
  <c r="E3417" i="36"/>
  <c r="B3418" i="36"/>
  <c r="C3418" i="36"/>
  <c r="D3418" i="36"/>
  <c r="E3418" i="36"/>
  <c r="B3419" i="36"/>
  <c r="C3419" i="36"/>
  <c r="D3419" i="36"/>
  <c r="E3419" i="36"/>
  <c r="B3420" i="36"/>
  <c r="C3420" i="36"/>
  <c r="D3420" i="36"/>
  <c r="E3420" i="36"/>
  <c r="B3421" i="36"/>
  <c r="C3421" i="36"/>
  <c r="D3421" i="36"/>
  <c r="E3421" i="36"/>
  <c r="B3422" i="36"/>
  <c r="C3422" i="36"/>
  <c r="D3422" i="36"/>
  <c r="E3422" i="36"/>
  <c r="B3423" i="36"/>
  <c r="C3423" i="36"/>
  <c r="D3423" i="36"/>
  <c r="E3423" i="36"/>
  <c r="B3424" i="36"/>
  <c r="C3424" i="36"/>
  <c r="D3424" i="36"/>
  <c r="E3424" i="36"/>
  <c r="B3425" i="36"/>
  <c r="C3425" i="36"/>
  <c r="D3425" i="36"/>
  <c r="E3425" i="36"/>
  <c r="B3426" i="36"/>
  <c r="C3426" i="36"/>
  <c r="D3426" i="36"/>
  <c r="E3426" i="36"/>
  <c r="B3427" i="36"/>
  <c r="C3427" i="36"/>
  <c r="D3427" i="36"/>
  <c r="E3427" i="36"/>
  <c r="B3428" i="36"/>
  <c r="C3428" i="36"/>
  <c r="D3428" i="36"/>
  <c r="E3428" i="36"/>
  <c r="B3429" i="36"/>
  <c r="C3429" i="36"/>
  <c r="D3429" i="36"/>
  <c r="E3429" i="36"/>
  <c r="B3430" i="36"/>
  <c r="C3430" i="36"/>
  <c r="D3430" i="36"/>
  <c r="E3430" i="36"/>
  <c r="B3431" i="36"/>
  <c r="C3431" i="36"/>
  <c r="D3431" i="36"/>
  <c r="E3431" i="36"/>
  <c r="B3432" i="36"/>
  <c r="C3432" i="36"/>
  <c r="D3432" i="36"/>
  <c r="E3432" i="36"/>
  <c r="B3433" i="36"/>
  <c r="C3433" i="36"/>
  <c r="D3433" i="36"/>
  <c r="E3433" i="36"/>
  <c r="B3434" i="36"/>
  <c r="C3434" i="36"/>
  <c r="D3434" i="36"/>
  <c r="E3434" i="36"/>
  <c r="B3435" i="36"/>
  <c r="C3435" i="36"/>
  <c r="D3435" i="36"/>
  <c r="E3435" i="36"/>
  <c r="B3436" i="36"/>
  <c r="C3436" i="36"/>
  <c r="D3436" i="36"/>
  <c r="E3436" i="36"/>
  <c r="B3437" i="36"/>
  <c r="C3437" i="36"/>
  <c r="D3437" i="36"/>
  <c r="E3437" i="36"/>
  <c r="B3438" i="36"/>
  <c r="C3438" i="36"/>
  <c r="D3438" i="36"/>
  <c r="E3438" i="36"/>
  <c r="B3439" i="36"/>
  <c r="C3439" i="36"/>
  <c r="D3439" i="36"/>
  <c r="E3439" i="36"/>
  <c r="B3440" i="36"/>
  <c r="C3440" i="36"/>
  <c r="D3440" i="36"/>
  <c r="E3440" i="36"/>
  <c r="B3441" i="36"/>
  <c r="C3441" i="36"/>
  <c r="D3441" i="36"/>
  <c r="E3441" i="36"/>
  <c r="B3442" i="36"/>
  <c r="C3442" i="36"/>
  <c r="D3442" i="36"/>
  <c r="E3442" i="36"/>
  <c r="B3443" i="36"/>
  <c r="C3443" i="36"/>
  <c r="D3443" i="36"/>
  <c r="E3443" i="36"/>
  <c r="B3444" i="36"/>
  <c r="C3444" i="36"/>
  <c r="D3444" i="36"/>
  <c r="E3444" i="36"/>
  <c r="B3445" i="36"/>
  <c r="C3445" i="36"/>
  <c r="D3445" i="36"/>
  <c r="E3445" i="36"/>
  <c r="B3446" i="36"/>
  <c r="C3446" i="36"/>
  <c r="D3446" i="36"/>
  <c r="E3446" i="36"/>
  <c r="B3447" i="36"/>
  <c r="C3447" i="36"/>
  <c r="D3447" i="36"/>
  <c r="E3447" i="36"/>
  <c r="B3448" i="36"/>
  <c r="C3448" i="36"/>
  <c r="D3448" i="36"/>
  <c r="E3448" i="36"/>
  <c r="B3449" i="36"/>
  <c r="C3449" i="36"/>
  <c r="D3449" i="36"/>
  <c r="E3449" i="36"/>
  <c r="B3450" i="36"/>
  <c r="C3450" i="36"/>
  <c r="D3450" i="36"/>
  <c r="E3450" i="36"/>
  <c r="B3451" i="36"/>
  <c r="C3451" i="36"/>
  <c r="D3451" i="36"/>
  <c r="E3451" i="36"/>
  <c r="B3452" i="36"/>
  <c r="C3452" i="36"/>
  <c r="D3452" i="36"/>
  <c r="E3452" i="36"/>
  <c r="B3453" i="36"/>
  <c r="C3453" i="36"/>
  <c r="D3453" i="36"/>
  <c r="E3453" i="36"/>
  <c r="B3454" i="36"/>
  <c r="C3454" i="36"/>
  <c r="D3454" i="36"/>
  <c r="E3454" i="36"/>
  <c r="B3455" i="36"/>
  <c r="C3455" i="36"/>
  <c r="D3455" i="36"/>
  <c r="E3455" i="36"/>
  <c r="B3456" i="36"/>
  <c r="C3456" i="36"/>
  <c r="D3456" i="36"/>
  <c r="E3456" i="36"/>
  <c r="B3457" i="36"/>
  <c r="C3457" i="36"/>
  <c r="D3457" i="36"/>
  <c r="E3457" i="36"/>
  <c r="B3458" i="36"/>
  <c r="C3458" i="36"/>
  <c r="D3458" i="36"/>
  <c r="E3458" i="36"/>
  <c r="B3459" i="36"/>
  <c r="C3459" i="36"/>
  <c r="D3459" i="36"/>
  <c r="E3459" i="36"/>
  <c r="B3460" i="36"/>
  <c r="C3460" i="36"/>
  <c r="D3460" i="36"/>
  <c r="E3460" i="36"/>
  <c r="B3461" i="36"/>
  <c r="C3461" i="36"/>
  <c r="D3461" i="36"/>
  <c r="E3461" i="36"/>
  <c r="B3462" i="36"/>
  <c r="C3462" i="36"/>
  <c r="D3462" i="36"/>
  <c r="E3462" i="36"/>
  <c r="B3463" i="36"/>
  <c r="C3463" i="36"/>
  <c r="D3463" i="36"/>
  <c r="E3463" i="36"/>
  <c r="B3464" i="36"/>
  <c r="C3464" i="36"/>
  <c r="D3464" i="36"/>
  <c r="E3464" i="36"/>
  <c r="B3465" i="36"/>
  <c r="C3465" i="36"/>
  <c r="D3465" i="36"/>
  <c r="E3465" i="36"/>
  <c r="B3466" i="36"/>
  <c r="C3466" i="36"/>
  <c r="D3466" i="36"/>
  <c r="E3466" i="36"/>
  <c r="B3467" i="36"/>
  <c r="C3467" i="36"/>
  <c r="D3467" i="36"/>
  <c r="E3467" i="36"/>
  <c r="B3468" i="36"/>
  <c r="C3468" i="36"/>
  <c r="D3468" i="36"/>
  <c r="E3468" i="36"/>
  <c r="B3469" i="36"/>
  <c r="C3469" i="36"/>
  <c r="D3469" i="36"/>
  <c r="E3469" i="36"/>
  <c r="B3470" i="36"/>
  <c r="C3470" i="36"/>
  <c r="D3470" i="36"/>
  <c r="E3470" i="36"/>
  <c r="B3471" i="36"/>
  <c r="C3471" i="36"/>
  <c r="D3471" i="36"/>
  <c r="E3471" i="36"/>
  <c r="B3472" i="36"/>
  <c r="C3472" i="36"/>
  <c r="D3472" i="36"/>
  <c r="E3472" i="36"/>
  <c r="B3473" i="36"/>
  <c r="C3473" i="36"/>
  <c r="D3473" i="36"/>
  <c r="E3473" i="36"/>
  <c r="B3474" i="36"/>
  <c r="C3474" i="36"/>
  <c r="D3474" i="36"/>
  <c r="E3474" i="36"/>
  <c r="B3475" i="36"/>
  <c r="C3475" i="36"/>
  <c r="D3475" i="36"/>
  <c r="E3475" i="36"/>
  <c r="B3476" i="36"/>
  <c r="C3476" i="36"/>
  <c r="D3476" i="36"/>
  <c r="E3476" i="36"/>
  <c r="B3477" i="36"/>
  <c r="C3477" i="36"/>
  <c r="D3477" i="36"/>
  <c r="E3477" i="36"/>
  <c r="B3478" i="36"/>
  <c r="C3478" i="36"/>
  <c r="D3478" i="36"/>
  <c r="E3478" i="36"/>
  <c r="B3479" i="36"/>
  <c r="C3479" i="36"/>
  <c r="D3479" i="36"/>
  <c r="E3479" i="36"/>
  <c r="B3480" i="36"/>
  <c r="C3480" i="36"/>
  <c r="D3480" i="36"/>
  <c r="E3480" i="36"/>
  <c r="B3481" i="36"/>
  <c r="C3481" i="36"/>
  <c r="D3481" i="36"/>
  <c r="E3481" i="36"/>
  <c r="B3482" i="36"/>
  <c r="C3482" i="36"/>
  <c r="D3482" i="36"/>
  <c r="E3482" i="36"/>
  <c r="B3483" i="36"/>
  <c r="C3483" i="36"/>
  <c r="D3483" i="36"/>
  <c r="E3483" i="36"/>
  <c r="B3484" i="36"/>
  <c r="C3484" i="36"/>
  <c r="D3484" i="36"/>
  <c r="E3484" i="36"/>
  <c r="B3485" i="36"/>
  <c r="C3485" i="36"/>
  <c r="D3485" i="36"/>
  <c r="E3485" i="36"/>
  <c r="B3486" i="36"/>
  <c r="C3486" i="36"/>
  <c r="D3486" i="36"/>
  <c r="E3486" i="36"/>
  <c r="B3487" i="36"/>
  <c r="C3487" i="36"/>
  <c r="D3487" i="36"/>
  <c r="E3487" i="36"/>
  <c r="B3488" i="36"/>
  <c r="C3488" i="36"/>
  <c r="D3488" i="36"/>
  <c r="E3488" i="36"/>
  <c r="B3489" i="36"/>
  <c r="C3489" i="36"/>
  <c r="D3489" i="36"/>
  <c r="E3489" i="36"/>
  <c r="B3490" i="36"/>
  <c r="C3490" i="36"/>
  <c r="D3490" i="36"/>
  <c r="E3490" i="36"/>
  <c r="B3491" i="36"/>
  <c r="C3491" i="36"/>
  <c r="D3491" i="36"/>
  <c r="E3491" i="36"/>
  <c r="B3492" i="36"/>
  <c r="C3492" i="36"/>
  <c r="D3492" i="36"/>
  <c r="E3492" i="36"/>
  <c r="B3493" i="36"/>
  <c r="C3493" i="36"/>
  <c r="D3493" i="36"/>
  <c r="E3493" i="36"/>
  <c r="B3494" i="36"/>
  <c r="C3494" i="36"/>
  <c r="D3494" i="36"/>
  <c r="E3494" i="36"/>
  <c r="B3495" i="36"/>
  <c r="C3495" i="36"/>
  <c r="D3495" i="36"/>
  <c r="E3495" i="36"/>
  <c r="B3496" i="36"/>
  <c r="C3496" i="36"/>
  <c r="D3496" i="36"/>
  <c r="E3496" i="36"/>
  <c r="B3497" i="36"/>
  <c r="C3497" i="36"/>
  <c r="D3497" i="36"/>
  <c r="E3497" i="36"/>
  <c r="B3498" i="36"/>
  <c r="C3498" i="36"/>
  <c r="D3498" i="36"/>
  <c r="E3498" i="36"/>
  <c r="B3499" i="36"/>
  <c r="C3499" i="36"/>
  <c r="D3499" i="36"/>
  <c r="E3499" i="36"/>
  <c r="B3500" i="36"/>
  <c r="C3500" i="36"/>
  <c r="D3500" i="36"/>
  <c r="E3500" i="36"/>
  <c r="B3501" i="36"/>
  <c r="C3501" i="36"/>
  <c r="D3501" i="36"/>
  <c r="E3501" i="36"/>
  <c r="B3502" i="36"/>
  <c r="C3502" i="36"/>
  <c r="D3502" i="36"/>
  <c r="E3502" i="36"/>
  <c r="B3503" i="36"/>
  <c r="C3503" i="36"/>
  <c r="D3503" i="36"/>
  <c r="E3503" i="36"/>
  <c r="B3504" i="36"/>
  <c r="C3504" i="36"/>
  <c r="D3504" i="36"/>
  <c r="E3504" i="36"/>
  <c r="B3505" i="36"/>
  <c r="C3505" i="36"/>
  <c r="D3505" i="36"/>
  <c r="E3505" i="36"/>
  <c r="B3506" i="36"/>
  <c r="C3506" i="36"/>
  <c r="D3506" i="36"/>
  <c r="E3506" i="36"/>
  <c r="B3507" i="36"/>
  <c r="C3507" i="36"/>
  <c r="D3507" i="36"/>
  <c r="E3507" i="36"/>
  <c r="B3508" i="36"/>
  <c r="C3508" i="36"/>
  <c r="D3508" i="36"/>
  <c r="E3508" i="36"/>
  <c r="B3509" i="36"/>
  <c r="C3509" i="36"/>
  <c r="D3509" i="36"/>
  <c r="E3509" i="36"/>
  <c r="B3510" i="36"/>
  <c r="C3510" i="36"/>
  <c r="D3510" i="36"/>
  <c r="E3510" i="36"/>
  <c r="B3511" i="36"/>
  <c r="C3511" i="36"/>
  <c r="D3511" i="36"/>
  <c r="E3511" i="36"/>
  <c r="B3512" i="36"/>
  <c r="C3512" i="36"/>
  <c r="D3512" i="36"/>
  <c r="E3512" i="36"/>
  <c r="B3513" i="36"/>
  <c r="C3513" i="36"/>
  <c r="D3513" i="36"/>
  <c r="E3513" i="36"/>
  <c r="B3514" i="36"/>
  <c r="C3514" i="36"/>
  <c r="D3514" i="36"/>
  <c r="E3514" i="36"/>
  <c r="B3515" i="36"/>
  <c r="C3515" i="36"/>
  <c r="D3515" i="36"/>
  <c r="E3515" i="36"/>
  <c r="B3516" i="36"/>
  <c r="C3516" i="36"/>
  <c r="D3516" i="36"/>
  <c r="E3516" i="36"/>
  <c r="B3517" i="36"/>
  <c r="C3517" i="36"/>
  <c r="D3517" i="36"/>
  <c r="E3517" i="36"/>
  <c r="B3518" i="36"/>
  <c r="C3518" i="36"/>
  <c r="D3518" i="36"/>
  <c r="E3518" i="36"/>
  <c r="B3519" i="36"/>
  <c r="C3519" i="36"/>
  <c r="D3519" i="36"/>
  <c r="E3519" i="36"/>
  <c r="B3520" i="36"/>
  <c r="C3520" i="36"/>
  <c r="D3520" i="36"/>
  <c r="E3520" i="36"/>
  <c r="B3521" i="36"/>
  <c r="C3521" i="36"/>
  <c r="D3521" i="36"/>
  <c r="E3521" i="36"/>
  <c r="B3522" i="36"/>
  <c r="C3522" i="36"/>
  <c r="D3522" i="36"/>
  <c r="E3522" i="36"/>
  <c r="B3523" i="36"/>
  <c r="C3523" i="36"/>
  <c r="D3523" i="36"/>
  <c r="E3523" i="36"/>
  <c r="B3524" i="36"/>
  <c r="C3524" i="36"/>
  <c r="D3524" i="36"/>
  <c r="E3524" i="36"/>
  <c r="B3525" i="36"/>
  <c r="C3525" i="36"/>
  <c r="D3525" i="36"/>
  <c r="E3525" i="36"/>
  <c r="B3526" i="36"/>
  <c r="C3526" i="36"/>
  <c r="D3526" i="36"/>
  <c r="E3526" i="36"/>
  <c r="B3527" i="36"/>
  <c r="C3527" i="36"/>
  <c r="D3527" i="36"/>
  <c r="E3527" i="36"/>
  <c r="B3528" i="36"/>
  <c r="C3528" i="36"/>
  <c r="D3528" i="36"/>
  <c r="E3528" i="36"/>
  <c r="B3529" i="36"/>
  <c r="C3529" i="36"/>
  <c r="D3529" i="36"/>
  <c r="E3529" i="36"/>
  <c r="B3530" i="36"/>
  <c r="C3530" i="36"/>
  <c r="D3530" i="36"/>
  <c r="E3530" i="36"/>
  <c r="B3531" i="36"/>
  <c r="C3531" i="36"/>
  <c r="D3531" i="36"/>
  <c r="E3531" i="36"/>
  <c r="B3532" i="36"/>
  <c r="C3532" i="36"/>
  <c r="D3532" i="36"/>
  <c r="E3532" i="36"/>
  <c r="B3533" i="36"/>
  <c r="C3533" i="36"/>
  <c r="D3533" i="36"/>
  <c r="E3533" i="36"/>
  <c r="B3534" i="36"/>
  <c r="C3534" i="36"/>
  <c r="D3534" i="36"/>
  <c r="E3534" i="36"/>
  <c r="B3535" i="36"/>
  <c r="C3535" i="36"/>
  <c r="D3535" i="36"/>
  <c r="E3535" i="36"/>
  <c r="B3536" i="36"/>
  <c r="C3536" i="36"/>
  <c r="D3536" i="36"/>
  <c r="E3536" i="36"/>
  <c r="B3537" i="36"/>
  <c r="C3537" i="36"/>
  <c r="D3537" i="36"/>
  <c r="E3537" i="36"/>
  <c r="B3538" i="36"/>
  <c r="C3538" i="36"/>
  <c r="D3538" i="36"/>
  <c r="E3538" i="36"/>
  <c r="B3539" i="36"/>
  <c r="C3539" i="36"/>
  <c r="D3539" i="36"/>
  <c r="E3539" i="36"/>
  <c r="B3540" i="36"/>
  <c r="C3540" i="36"/>
  <c r="D3540" i="36"/>
  <c r="E3540" i="36"/>
  <c r="B3541" i="36"/>
  <c r="C3541" i="36"/>
  <c r="D3541" i="36"/>
  <c r="E3541" i="36"/>
  <c r="B3542" i="36"/>
  <c r="C3542" i="36"/>
  <c r="D3542" i="36"/>
  <c r="E3542" i="36"/>
  <c r="B3543" i="36"/>
  <c r="C3543" i="36"/>
  <c r="D3543" i="36"/>
  <c r="E3543" i="36"/>
  <c r="B3544" i="36"/>
  <c r="C3544" i="36"/>
  <c r="D3544" i="36"/>
  <c r="E3544" i="36"/>
  <c r="B3545" i="36"/>
  <c r="C3545" i="36"/>
  <c r="D3545" i="36"/>
  <c r="E3545" i="36"/>
  <c r="B3546" i="36"/>
  <c r="C3546" i="36"/>
  <c r="D3546" i="36"/>
  <c r="E3546" i="36"/>
  <c r="B3547" i="36"/>
  <c r="C3547" i="36"/>
  <c r="D3547" i="36"/>
  <c r="E3547" i="36"/>
  <c r="B3548" i="36"/>
  <c r="C3548" i="36"/>
  <c r="D3548" i="36"/>
  <c r="E3548" i="36"/>
  <c r="B3549" i="36"/>
  <c r="C3549" i="36"/>
  <c r="D3549" i="36"/>
  <c r="E3549" i="36"/>
  <c r="B3550" i="36"/>
  <c r="C3550" i="36"/>
  <c r="D3550" i="36"/>
  <c r="E3550" i="36"/>
  <c r="B3551" i="36"/>
  <c r="C3551" i="36"/>
  <c r="D3551" i="36"/>
  <c r="E3551" i="36"/>
  <c r="B3552" i="36"/>
  <c r="C3552" i="36"/>
  <c r="D3552" i="36"/>
  <c r="E3552" i="36"/>
  <c r="B3553" i="36"/>
  <c r="C3553" i="36"/>
  <c r="D3553" i="36"/>
  <c r="E3553" i="36"/>
  <c r="B3554" i="36"/>
  <c r="C3554" i="36"/>
  <c r="D3554" i="36"/>
  <c r="E3554" i="36"/>
  <c r="B3555" i="36"/>
  <c r="C3555" i="36"/>
  <c r="D3555" i="36"/>
  <c r="E3555" i="36"/>
  <c r="B3556" i="36"/>
  <c r="C3556" i="36"/>
  <c r="D3556" i="36"/>
  <c r="E3556" i="36"/>
  <c r="B3557" i="36"/>
  <c r="C3557" i="36"/>
  <c r="D3557" i="36"/>
  <c r="E3557" i="36"/>
  <c r="B3558" i="36"/>
  <c r="C3558" i="36"/>
  <c r="D3558" i="36"/>
  <c r="E3558" i="36"/>
  <c r="B3559" i="36"/>
  <c r="C3559" i="36"/>
  <c r="D3559" i="36"/>
  <c r="E3559" i="36"/>
  <c r="B3560" i="36"/>
  <c r="C3560" i="36"/>
  <c r="D3560" i="36"/>
  <c r="E3560" i="36"/>
  <c r="B3561" i="36"/>
  <c r="C3561" i="36"/>
  <c r="D3561" i="36"/>
  <c r="E3561" i="36"/>
  <c r="B3562" i="36"/>
  <c r="C3562" i="36"/>
  <c r="D3562" i="36"/>
  <c r="E3562" i="36"/>
  <c r="B3563" i="36"/>
  <c r="C3563" i="36"/>
  <c r="D3563" i="36"/>
  <c r="E3563" i="36"/>
  <c r="B3148" i="36"/>
  <c r="C3148" i="36"/>
  <c r="D3148" i="36"/>
  <c r="E3148" i="36"/>
  <c r="B3149" i="36"/>
  <c r="C3149" i="36"/>
  <c r="D3149" i="36"/>
  <c r="E3149" i="36"/>
  <c r="B3150" i="36"/>
  <c r="C3150" i="36"/>
  <c r="D3150" i="36"/>
  <c r="E3150" i="36"/>
  <c r="B3151" i="36"/>
  <c r="C3151" i="36"/>
  <c r="D3151" i="36"/>
  <c r="E3151" i="36"/>
  <c r="B3152" i="36"/>
  <c r="C3152" i="36"/>
  <c r="D3152" i="36"/>
  <c r="E3152" i="36"/>
  <c r="B3153" i="36"/>
  <c r="C3153" i="36"/>
  <c r="D3153" i="36"/>
  <c r="E3153" i="36"/>
  <c r="B3154" i="36"/>
  <c r="C3154" i="36"/>
  <c r="D3154" i="36"/>
  <c r="E3154" i="36"/>
  <c r="B3155" i="36"/>
  <c r="C3155" i="36"/>
  <c r="D3155" i="36"/>
  <c r="E3155" i="36"/>
  <c r="B3156" i="36"/>
  <c r="C3156" i="36"/>
  <c r="D3156" i="36"/>
  <c r="E3156" i="36"/>
  <c r="B3157" i="36"/>
  <c r="C3157" i="36"/>
  <c r="D3157" i="36"/>
  <c r="E3157" i="36"/>
  <c r="B3158" i="36"/>
  <c r="C3158" i="36"/>
  <c r="D3158" i="36"/>
  <c r="E3158" i="36"/>
  <c r="B3159" i="36"/>
  <c r="C3159" i="36"/>
  <c r="D3159" i="36"/>
  <c r="E3159" i="36"/>
  <c r="B3160" i="36"/>
  <c r="C3160" i="36"/>
  <c r="D3160" i="36"/>
  <c r="E3160" i="36"/>
  <c r="B3161" i="36"/>
  <c r="C3161" i="36"/>
  <c r="D3161" i="36"/>
  <c r="E3161" i="36"/>
  <c r="B3162" i="36"/>
  <c r="C3162" i="36"/>
  <c r="D3162" i="36"/>
  <c r="E3162" i="36"/>
  <c r="B3163" i="36"/>
  <c r="C3163" i="36"/>
  <c r="D3163" i="36"/>
  <c r="E3163" i="36"/>
  <c r="B3164" i="36"/>
  <c r="C3164" i="36"/>
  <c r="D3164" i="36"/>
  <c r="E3164" i="36"/>
  <c r="B3165" i="36"/>
  <c r="C3165" i="36"/>
  <c r="D3165" i="36"/>
  <c r="E3165" i="36"/>
  <c r="B3166" i="36"/>
  <c r="C3166" i="36"/>
  <c r="D3166" i="36"/>
  <c r="E3166" i="36"/>
  <c r="B3167" i="36"/>
  <c r="C3167" i="36"/>
  <c r="D3167" i="36"/>
  <c r="E3167" i="36"/>
  <c r="B3134" i="36"/>
  <c r="C3134" i="36"/>
  <c r="D3134" i="36"/>
  <c r="E3134" i="36"/>
  <c r="B3135" i="36"/>
  <c r="C3135" i="36"/>
  <c r="D3135" i="36"/>
  <c r="E3135" i="36"/>
  <c r="B3136" i="36"/>
  <c r="C3136" i="36"/>
  <c r="D3136" i="36"/>
  <c r="E3136" i="36"/>
  <c r="B3137" i="36"/>
  <c r="C3137" i="36"/>
  <c r="D3137" i="36"/>
  <c r="E3137" i="36"/>
  <c r="B3138" i="36"/>
  <c r="C3138" i="36"/>
  <c r="D3138" i="36"/>
  <c r="E3138" i="36"/>
  <c r="B3139" i="36"/>
  <c r="C3139" i="36"/>
  <c r="D3139" i="36"/>
  <c r="E3139" i="36"/>
  <c r="B3140" i="36"/>
  <c r="C3140" i="36"/>
  <c r="D3140" i="36"/>
  <c r="E3140" i="36"/>
  <c r="B3141" i="36"/>
  <c r="C3141" i="36"/>
  <c r="D3141" i="36"/>
  <c r="E3141" i="36"/>
  <c r="B3142" i="36"/>
  <c r="C3142" i="36"/>
  <c r="D3142" i="36"/>
  <c r="E3142" i="36"/>
  <c r="B3143" i="36"/>
  <c r="C3143" i="36"/>
  <c r="D3143" i="36"/>
  <c r="E3143" i="36"/>
  <c r="B3144" i="36"/>
  <c r="C3144" i="36"/>
  <c r="D3144" i="36"/>
  <c r="E3144" i="36"/>
  <c r="B3145" i="36"/>
  <c r="C3145" i="36"/>
  <c r="D3145" i="36"/>
  <c r="E3145" i="36"/>
  <c r="B3146" i="36"/>
  <c r="C3146" i="36"/>
  <c r="D3146" i="36"/>
  <c r="E3146" i="36"/>
  <c r="B3147" i="36"/>
  <c r="C3147" i="36"/>
  <c r="D3147" i="36"/>
  <c r="E3147" i="36"/>
  <c r="B3108" i="36"/>
  <c r="C3108" i="36"/>
  <c r="D3108" i="36"/>
  <c r="E3108" i="36"/>
  <c r="B3109" i="36"/>
  <c r="C3109" i="36"/>
  <c r="D3109" i="36"/>
  <c r="E3109" i="36"/>
  <c r="B3110" i="36"/>
  <c r="C3110" i="36"/>
  <c r="D3110" i="36"/>
  <c r="E3110" i="36"/>
  <c r="B3111" i="36"/>
  <c r="C3111" i="36"/>
  <c r="D3111" i="36"/>
  <c r="E3111" i="36"/>
  <c r="B3112" i="36"/>
  <c r="C3112" i="36"/>
  <c r="D3112" i="36"/>
  <c r="E3112" i="36"/>
  <c r="B3113" i="36"/>
  <c r="C3113" i="36"/>
  <c r="D3113" i="36"/>
  <c r="E3113" i="36"/>
  <c r="B3114" i="36"/>
  <c r="C3114" i="36"/>
  <c r="D3114" i="36"/>
  <c r="E3114" i="36"/>
  <c r="B3115" i="36"/>
  <c r="C3115" i="36"/>
  <c r="D3115" i="36"/>
  <c r="E3115" i="36"/>
  <c r="B3116" i="36"/>
  <c r="C3116" i="36"/>
  <c r="D3116" i="36"/>
  <c r="E3116" i="36"/>
  <c r="B3117" i="36"/>
  <c r="C3117" i="36"/>
  <c r="D3117" i="36"/>
  <c r="E3117" i="36"/>
  <c r="B3118" i="36"/>
  <c r="C3118" i="36"/>
  <c r="D3118" i="36"/>
  <c r="E3118" i="36"/>
  <c r="B3119" i="36"/>
  <c r="C3119" i="36"/>
  <c r="D3119" i="36"/>
  <c r="E3119" i="36"/>
  <c r="B3120" i="36"/>
  <c r="C3120" i="36"/>
  <c r="D3120" i="36"/>
  <c r="E3120" i="36"/>
  <c r="B3121" i="36"/>
  <c r="C3121" i="36"/>
  <c r="D3121" i="36"/>
  <c r="E3121" i="36"/>
  <c r="B3122" i="36"/>
  <c r="C3122" i="36"/>
  <c r="D3122" i="36"/>
  <c r="E3122" i="36"/>
  <c r="B3123" i="36"/>
  <c r="C3123" i="36"/>
  <c r="D3123" i="36"/>
  <c r="E3123" i="36"/>
  <c r="B3124" i="36"/>
  <c r="C3124" i="36"/>
  <c r="D3124" i="36"/>
  <c r="E3124" i="36"/>
  <c r="B3125" i="36"/>
  <c r="C3125" i="36"/>
  <c r="D3125" i="36"/>
  <c r="E3125" i="36"/>
  <c r="B3126" i="36"/>
  <c r="C3126" i="36"/>
  <c r="D3126" i="36"/>
  <c r="E3126" i="36"/>
  <c r="B3127" i="36"/>
  <c r="C3127" i="36"/>
  <c r="D3127" i="36"/>
  <c r="E3127" i="36"/>
  <c r="B3128" i="36"/>
  <c r="C3128" i="36"/>
  <c r="D3128" i="36"/>
  <c r="E3128" i="36"/>
  <c r="B3129" i="36"/>
  <c r="C3129" i="36"/>
  <c r="D3129" i="36"/>
  <c r="E3129" i="36"/>
  <c r="B3130" i="36"/>
  <c r="C3130" i="36"/>
  <c r="D3130" i="36"/>
  <c r="E3130" i="36"/>
  <c r="B3131" i="36"/>
  <c r="C3131" i="36"/>
  <c r="D3131" i="36"/>
  <c r="E3131" i="36"/>
  <c r="B3132" i="36"/>
  <c r="C3132" i="36"/>
  <c r="D3132" i="36"/>
  <c r="E3132" i="36"/>
  <c r="B3133" i="36"/>
  <c r="C3133" i="36"/>
  <c r="D3133" i="36"/>
  <c r="E3133" i="36"/>
  <c r="B1128" i="36"/>
  <c r="C1128" i="36"/>
  <c r="D1128" i="36"/>
  <c r="E1128" i="36"/>
  <c r="B1129" i="36"/>
  <c r="C1129" i="36"/>
  <c r="D1129" i="36"/>
  <c r="E1129" i="36"/>
  <c r="B1130" i="36"/>
  <c r="C1130" i="36"/>
  <c r="D1130" i="36"/>
  <c r="E1130" i="36"/>
  <c r="B1131" i="36"/>
  <c r="C1131" i="36"/>
  <c r="D1131" i="36"/>
  <c r="E1131" i="36"/>
  <c r="B1132" i="36"/>
  <c r="C1132" i="36"/>
  <c r="D1132" i="36"/>
  <c r="E1132" i="36"/>
  <c r="B1133" i="36"/>
  <c r="C1133" i="36"/>
  <c r="D1133" i="36"/>
  <c r="E1133" i="36"/>
  <c r="B1134" i="36"/>
  <c r="C1134" i="36"/>
  <c r="D1134" i="36"/>
  <c r="E1134" i="36"/>
  <c r="B1135" i="36"/>
  <c r="C1135" i="36"/>
  <c r="D1135" i="36"/>
  <c r="E1135" i="36"/>
  <c r="B1136" i="36"/>
  <c r="C1136" i="36"/>
  <c r="D1136" i="36"/>
  <c r="E1136" i="36"/>
  <c r="B1137" i="36"/>
  <c r="C1137" i="36"/>
  <c r="D1137" i="36"/>
  <c r="E1137" i="36"/>
  <c r="B1138" i="36"/>
  <c r="C1138" i="36"/>
  <c r="D1138" i="36"/>
  <c r="E1138" i="36"/>
  <c r="B1139" i="36"/>
  <c r="C1139" i="36"/>
  <c r="D1139" i="36"/>
  <c r="E1139" i="36"/>
  <c r="B1140" i="36"/>
  <c r="C1140" i="36"/>
  <c r="D1140" i="36"/>
  <c r="E1140" i="36"/>
  <c r="B1141" i="36"/>
  <c r="C1141" i="36"/>
  <c r="D1141" i="36"/>
  <c r="E1141" i="36"/>
  <c r="B1142" i="36"/>
  <c r="C1142" i="36"/>
  <c r="D1142" i="36"/>
  <c r="E1142" i="36"/>
  <c r="B1143" i="36"/>
  <c r="C1143" i="36"/>
  <c r="D1143" i="36"/>
  <c r="E1143" i="36"/>
  <c r="B1144" i="36"/>
  <c r="C1144" i="36"/>
  <c r="D1144" i="36"/>
  <c r="E1144" i="36"/>
  <c r="B1145" i="36"/>
  <c r="C1145" i="36"/>
  <c r="D1145" i="36"/>
  <c r="E1145" i="36"/>
  <c r="B1146" i="36"/>
  <c r="C1146" i="36"/>
  <c r="D1146" i="36"/>
  <c r="E1146" i="36"/>
  <c r="B1147" i="36"/>
  <c r="C1147" i="36"/>
  <c r="D1147" i="36"/>
  <c r="E1147" i="36"/>
  <c r="B1148" i="36"/>
  <c r="C1148" i="36"/>
  <c r="D1148" i="36"/>
  <c r="E1148" i="36"/>
  <c r="B1149" i="36"/>
  <c r="C1149" i="36"/>
  <c r="D1149" i="36"/>
  <c r="E1149" i="36"/>
  <c r="B1150" i="36"/>
  <c r="C1150" i="36"/>
  <c r="D1150" i="36"/>
  <c r="E1150" i="36"/>
  <c r="B1151" i="36"/>
  <c r="C1151" i="36"/>
  <c r="D1151" i="36"/>
  <c r="E1151" i="36"/>
  <c r="B1152" i="36"/>
  <c r="C1152" i="36"/>
  <c r="D1152" i="36"/>
  <c r="E1152" i="36"/>
  <c r="B1153" i="36"/>
  <c r="C1153" i="36"/>
  <c r="D1153" i="36"/>
  <c r="E1153" i="36"/>
  <c r="B1154" i="36"/>
  <c r="C1154" i="36"/>
  <c r="D1154" i="36"/>
  <c r="E1154" i="36"/>
  <c r="B1155" i="36"/>
  <c r="C1155" i="36"/>
  <c r="D1155" i="36"/>
  <c r="E1155" i="36"/>
  <c r="B1156" i="36"/>
  <c r="C1156" i="36"/>
  <c r="D1156" i="36"/>
  <c r="E1156" i="36"/>
  <c r="B1157" i="36"/>
  <c r="C1157" i="36"/>
  <c r="D1157" i="36"/>
  <c r="E1157" i="36"/>
  <c r="B1158" i="36"/>
  <c r="C1158" i="36"/>
  <c r="D1158" i="36"/>
  <c r="E1158" i="36"/>
  <c r="B1159" i="36"/>
  <c r="C1159" i="36"/>
  <c r="D1159" i="36"/>
  <c r="E1159" i="36"/>
  <c r="B1160" i="36"/>
  <c r="C1160" i="36"/>
  <c r="D1160" i="36"/>
  <c r="E1160" i="36"/>
  <c r="B1161" i="36"/>
  <c r="C1161" i="36"/>
  <c r="D1161" i="36"/>
  <c r="E1161" i="36"/>
  <c r="B1162" i="36"/>
  <c r="C1162" i="36"/>
  <c r="D1162" i="36"/>
  <c r="E1162" i="36"/>
  <c r="B1163" i="36"/>
  <c r="C1163" i="36"/>
  <c r="D1163" i="36"/>
  <c r="E1163" i="36"/>
  <c r="B1164" i="36"/>
  <c r="C1164" i="36"/>
  <c r="D1164" i="36"/>
  <c r="E1164" i="36"/>
  <c r="B1165" i="36"/>
  <c r="C1165" i="36"/>
  <c r="D1165" i="36"/>
  <c r="E1165" i="36"/>
  <c r="B1166" i="36"/>
  <c r="C1166" i="36"/>
  <c r="D1166" i="36"/>
  <c r="E1166" i="36"/>
  <c r="B1167" i="36"/>
  <c r="C1167" i="36"/>
  <c r="D1167" i="36"/>
  <c r="E1167" i="36"/>
  <c r="B1168" i="36"/>
  <c r="C1168" i="36"/>
  <c r="D1168" i="36"/>
  <c r="E1168" i="36"/>
  <c r="B1169" i="36"/>
  <c r="C1169" i="36"/>
  <c r="D1169" i="36"/>
  <c r="E1169" i="36"/>
  <c r="B1170" i="36"/>
  <c r="C1170" i="36"/>
  <c r="D1170" i="36"/>
  <c r="E1170" i="36"/>
  <c r="B1171" i="36"/>
  <c r="C1171" i="36"/>
  <c r="D1171" i="36"/>
  <c r="E1171" i="36"/>
  <c r="B1172" i="36"/>
  <c r="C1172" i="36"/>
  <c r="D1172" i="36"/>
  <c r="E1172" i="36"/>
  <c r="B1173" i="36"/>
  <c r="C1173" i="36"/>
  <c r="D1173" i="36"/>
  <c r="E1173" i="36"/>
  <c r="B1174" i="36"/>
  <c r="C1174" i="36"/>
  <c r="D1174" i="36"/>
  <c r="E1174" i="36"/>
  <c r="B1175" i="36"/>
  <c r="C1175" i="36"/>
  <c r="D1175" i="36"/>
  <c r="E1175" i="36"/>
  <c r="B1176" i="36"/>
  <c r="C1176" i="36"/>
  <c r="D1176" i="36"/>
  <c r="E1176" i="36"/>
  <c r="B1177" i="36"/>
  <c r="C1177" i="36"/>
  <c r="D1177" i="36"/>
  <c r="E1177" i="36"/>
  <c r="B1178" i="36"/>
  <c r="C1178" i="36"/>
  <c r="D1178" i="36"/>
  <c r="E1178" i="36"/>
  <c r="B1179" i="36"/>
  <c r="C1179" i="36"/>
  <c r="D1179" i="36"/>
  <c r="E1179" i="36"/>
  <c r="B1180" i="36"/>
  <c r="C1180" i="36"/>
  <c r="D1180" i="36"/>
  <c r="E1180" i="36"/>
  <c r="B1181" i="36"/>
  <c r="C1181" i="36"/>
  <c r="D1181" i="36"/>
  <c r="E1181" i="36"/>
  <c r="B1182" i="36"/>
  <c r="C1182" i="36"/>
  <c r="D1182" i="36"/>
  <c r="E1182" i="36"/>
  <c r="B1183" i="36"/>
  <c r="C1183" i="36"/>
  <c r="D1183" i="36"/>
  <c r="E1183" i="36"/>
  <c r="B1184" i="36"/>
  <c r="C1184" i="36"/>
  <c r="D1184" i="36"/>
  <c r="E1184" i="36"/>
  <c r="B1185" i="36"/>
  <c r="C1185" i="36"/>
  <c r="D1185" i="36"/>
  <c r="E1185" i="36"/>
  <c r="B1186" i="36"/>
  <c r="C1186" i="36"/>
  <c r="D1186" i="36"/>
  <c r="E1186" i="36"/>
  <c r="B1187" i="36"/>
  <c r="C1187" i="36"/>
  <c r="D1187" i="36"/>
  <c r="E1187" i="36"/>
  <c r="B1188" i="36"/>
  <c r="C1188" i="36"/>
  <c r="D1188" i="36"/>
  <c r="E1188" i="36"/>
  <c r="B1189" i="36"/>
  <c r="C1189" i="36"/>
  <c r="D1189" i="36"/>
  <c r="E1189" i="36"/>
  <c r="B1190" i="36"/>
  <c r="C1190" i="36"/>
  <c r="D1190" i="36"/>
  <c r="E1190" i="36"/>
  <c r="B1191" i="36"/>
  <c r="C1191" i="36"/>
  <c r="D1191" i="36"/>
  <c r="E1191" i="36"/>
  <c r="B1192" i="36"/>
  <c r="C1192" i="36"/>
  <c r="D1192" i="36"/>
  <c r="E1192" i="36"/>
  <c r="B1193" i="36"/>
  <c r="C1193" i="36"/>
  <c r="D1193" i="36"/>
  <c r="E1193" i="36"/>
  <c r="B1194" i="36"/>
  <c r="C1194" i="36"/>
  <c r="D1194" i="36"/>
  <c r="E1194" i="36"/>
  <c r="B1195" i="36"/>
  <c r="C1195" i="36"/>
  <c r="D1195" i="36"/>
  <c r="E1195" i="36"/>
  <c r="B1196" i="36"/>
  <c r="C1196" i="36"/>
  <c r="D1196" i="36"/>
  <c r="E1196" i="36"/>
  <c r="B1197" i="36"/>
  <c r="C1197" i="36"/>
  <c r="D1197" i="36"/>
  <c r="E1197" i="36"/>
  <c r="B1198" i="36"/>
  <c r="C1198" i="36"/>
  <c r="D1198" i="36"/>
  <c r="E1198" i="36"/>
  <c r="B1199" i="36"/>
  <c r="C1199" i="36"/>
  <c r="D1199" i="36"/>
  <c r="E1199" i="36"/>
  <c r="B1200" i="36"/>
  <c r="C1200" i="36"/>
  <c r="D1200" i="36"/>
  <c r="E1200" i="36"/>
  <c r="B1201" i="36"/>
  <c r="C1201" i="36"/>
  <c r="D1201" i="36"/>
  <c r="E1201" i="36"/>
  <c r="B1202" i="36"/>
  <c r="C1202" i="36"/>
  <c r="D1202" i="36"/>
  <c r="E1202" i="36"/>
  <c r="B1203" i="36"/>
  <c r="C1203" i="36"/>
  <c r="D1203" i="36"/>
  <c r="E1203" i="36"/>
  <c r="B1204" i="36"/>
  <c r="C1204" i="36"/>
  <c r="D1204" i="36"/>
  <c r="E1204" i="36"/>
  <c r="B1205" i="36"/>
  <c r="C1205" i="36"/>
  <c r="D1205" i="36"/>
  <c r="E1205" i="36"/>
  <c r="B1206" i="36"/>
  <c r="C1206" i="36"/>
  <c r="D1206" i="36"/>
  <c r="E1206" i="36"/>
  <c r="B1207" i="36"/>
  <c r="C1207" i="36"/>
  <c r="D1207" i="36"/>
  <c r="E1207" i="36"/>
  <c r="B1208" i="36"/>
  <c r="C1208" i="36"/>
  <c r="D1208" i="36"/>
  <c r="E1208" i="36"/>
  <c r="B1209" i="36"/>
  <c r="C1209" i="36"/>
  <c r="D1209" i="36"/>
  <c r="E1209" i="36"/>
  <c r="B1210" i="36"/>
  <c r="C1210" i="36"/>
  <c r="D1210" i="36"/>
  <c r="E1210" i="36"/>
  <c r="B1211" i="36"/>
  <c r="C1211" i="36"/>
  <c r="D1211" i="36"/>
  <c r="E1211" i="36"/>
  <c r="B1212" i="36"/>
  <c r="C1212" i="36"/>
  <c r="D1212" i="36"/>
  <c r="E1212" i="36"/>
  <c r="B1213" i="36"/>
  <c r="C1213" i="36"/>
  <c r="D1213" i="36"/>
  <c r="E1213" i="36"/>
  <c r="B1214" i="36"/>
  <c r="C1214" i="36"/>
  <c r="D1214" i="36"/>
  <c r="E1214" i="36"/>
  <c r="B1215" i="36"/>
  <c r="C1215" i="36"/>
  <c r="D1215" i="36"/>
  <c r="E1215" i="36"/>
  <c r="B1216" i="36"/>
  <c r="C1216" i="36"/>
  <c r="D1216" i="36"/>
  <c r="E1216" i="36"/>
  <c r="B1217" i="36"/>
  <c r="C1217" i="36"/>
  <c r="D1217" i="36"/>
  <c r="E1217" i="36"/>
  <c r="B1218" i="36"/>
  <c r="C1218" i="36"/>
  <c r="D1218" i="36"/>
  <c r="E1218" i="36"/>
  <c r="B1219" i="36"/>
  <c r="C1219" i="36"/>
  <c r="D1219" i="36"/>
  <c r="E1219" i="36"/>
  <c r="B1220" i="36"/>
  <c r="C1220" i="36"/>
  <c r="D1220" i="36"/>
  <c r="E1220" i="36"/>
  <c r="B1221" i="36"/>
  <c r="C1221" i="36"/>
  <c r="D1221" i="36"/>
  <c r="E1221" i="36"/>
  <c r="B1222" i="36"/>
  <c r="C1222" i="36"/>
  <c r="D1222" i="36"/>
  <c r="E1222" i="36"/>
  <c r="B1223" i="36"/>
  <c r="C1223" i="36"/>
  <c r="D1223" i="36"/>
  <c r="E1223" i="36"/>
  <c r="B1224" i="36"/>
  <c r="C1224" i="36"/>
  <c r="D1224" i="36"/>
  <c r="E1224" i="36"/>
  <c r="B1225" i="36"/>
  <c r="C1225" i="36"/>
  <c r="D1225" i="36"/>
  <c r="E1225" i="36"/>
  <c r="B1226" i="36"/>
  <c r="C1226" i="36"/>
  <c r="D1226" i="36"/>
  <c r="E1226" i="36"/>
  <c r="B1227" i="36"/>
  <c r="C1227" i="36"/>
  <c r="D1227" i="36"/>
  <c r="E1227" i="36"/>
  <c r="B1228" i="36"/>
  <c r="C1228" i="36"/>
  <c r="D1228" i="36"/>
  <c r="E1228" i="36"/>
  <c r="B1229" i="36"/>
  <c r="C1229" i="36"/>
  <c r="D1229" i="36"/>
  <c r="E1229" i="36"/>
  <c r="B1230" i="36"/>
  <c r="C1230" i="36"/>
  <c r="D1230" i="36"/>
  <c r="E1230" i="36"/>
  <c r="B1231" i="36"/>
  <c r="C1231" i="36"/>
  <c r="D1231" i="36"/>
  <c r="E1231" i="36"/>
  <c r="B1232" i="36"/>
  <c r="C1232" i="36"/>
  <c r="D1232" i="36"/>
  <c r="E1232" i="36"/>
  <c r="B1233" i="36"/>
  <c r="C1233" i="36"/>
  <c r="D1233" i="36"/>
  <c r="E1233" i="36"/>
  <c r="B1234" i="36"/>
  <c r="C1234" i="36"/>
  <c r="D1234" i="36"/>
  <c r="E1234" i="36"/>
  <c r="B1235" i="36"/>
  <c r="C1235" i="36"/>
  <c r="D1235" i="36"/>
  <c r="E1235" i="36"/>
  <c r="B1236" i="36"/>
  <c r="C1236" i="36"/>
  <c r="D1236" i="36"/>
  <c r="E1236" i="36"/>
  <c r="B1237" i="36"/>
  <c r="C1237" i="36"/>
  <c r="D1237" i="36"/>
  <c r="E1237" i="36"/>
  <c r="B1238" i="36"/>
  <c r="C1238" i="36"/>
  <c r="D1238" i="36"/>
  <c r="E1238" i="36"/>
  <c r="B1239" i="36"/>
  <c r="C1239" i="36"/>
  <c r="D1239" i="36"/>
  <c r="E1239" i="36"/>
  <c r="B1240" i="36"/>
  <c r="C1240" i="36"/>
  <c r="D1240" i="36"/>
  <c r="E1240" i="36"/>
  <c r="B1241" i="36"/>
  <c r="C1241" i="36"/>
  <c r="D1241" i="36"/>
  <c r="E1241" i="36"/>
  <c r="B1242" i="36"/>
  <c r="C1242" i="36"/>
  <c r="D1242" i="36"/>
  <c r="E1242" i="36"/>
  <c r="B1243" i="36"/>
  <c r="C1243" i="36"/>
  <c r="D1243" i="36"/>
  <c r="E1243" i="36"/>
  <c r="B1244" i="36"/>
  <c r="C1244" i="36"/>
  <c r="D1244" i="36"/>
  <c r="E1244" i="36"/>
  <c r="B1245" i="36"/>
  <c r="C1245" i="36"/>
  <c r="D1245" i="36"/>
  <c r="E1245" i="36"/>
  <c r="B1246" i="36"/>
  <c r="C1246" i="36"/>
  <c r="D1246" i="36"/>
  <c r="E1246" i="36"/>
  <c r="B1247" i="36"/>
  <c r="C1247" i="36"/>
  <c r="D1247" i="36"/>
  <c r="E1247" i="36"/>
  <c r="B1248" i="36"/>
  <c r="C1248" i="36"/>
  <c r="D1248" i="36"/>
  <c r="E1248" i="36"/>
  <c r="B1249" i="36"/>
  <c r="C1249" i="36"/>
  <c r="D1249" i="36"/>
  <c r="E1249" i="36"/>
  <c r="B1250" i="36"/>
  <c r="C1250" i="36"/>
  <c r="D1250" i="36"/>
  <c r="E1250" i="36"/>
  <c r="B1251" i="36"/>
  <c r="C1251" i="36"/>
  <c r="D1251" i="36"/>
  <c r="E1251" i="36"/>
  <c r="B1252" i="36"/>
  <c r="C1252" i="36"/>
  <c r="D1252" i="36"/>
  <c r="E1252" i="36"/>
  <c r="B1253" i="36"/>
  <c r="C1253" i="36"/>
  <c r="D1253" i="36"/>
  <c r="E1253" i="36"/>
  <c r="B1254" i="36"/>
  <c r="C1254" i="36"/>
  <c r="D1254" i="36"/>
  <c r="E1254" i="36"/>
  <c r="B1255" i="36"/>
  <c r="C1255" i="36"/>
  <c r="D1255" i="36"/>
  <c r="E1255" i="36"/>
  <c r="B1256" i="36"/>
  <c r="C1256" i="36"/>
  <c r="D1256" i="36"/>
  <c r="E1256" i="36"/>
  <c r="B1257" i="36"/>
  <c r="C1257" i="36"/>
  <c r="D1257" i="36"/>
  <c r="E1257" i="36"/>
  <c r="B1258" i="36"/>
  <c r="C1258" i="36"/>
  <c r="D1258" i="36"/>
  <c r="E1258" i="36"/>
  <c r="B1259" i="36"/>
  <c r="C1259" i="36"/>
  <c r="D1259" i="36"/>
  <c r="E1259" i="36"/>
  <c r="B1260" i="36"/>
  <c r="C1260" i="36"/>
  <c r="D1260" i="36"/>
  <c r="E1260" i="36"/>
  <c r="B1261" i="36"/>
  <c r="C1261" i="36"/>
  <c r="D1261" i="36"/>
  <c r="E1261" i="36"/>
  <c r="B1262" i="36"/>
  <c r="C1262" i="36"/>
  <c r="D1262" i="36"/>
  <c r="E1262" i="36"/>
  <c r="B1263" i="36"/>
  <c r="C1263" i="36"/>
  <c r="D1263" i="36"/>
  <c r="E1263" i="36"/>
  <c r="B1264" i="36"/>
  <c r="C1264" i="36"/>
  <c r="D1264" i="36"/>
  <c r="E1264" i="36"/>
  <c r="B1265" i="36"/>
  <c r="C1265" i="36"/>
  <c r="D1265" i="36"/>
  <c r="E1265" i="36"/>
  <c r="B1266" i="36"/>
  <c r="C1266" i="36"/>
  <c r="D1266" i="36"/>
  <c r="E1266" i="36"/>
  <c r="B1267" i="36"/>
  <c r="C1267" i="36"/>
  <c r="D1267" i="36"/>
  <c r="E1267" i="36"/>
  <c r="B1268" i="36"/>
  <c r="C1268" i="36"/>
  <c r="D1268" i="36"/>
  <c r="E1268" i="36"/>
  <c r="B1269" i="36"/>
  <c r="C1269" i="36"/>
  <c r="D1269" i="36"/>
  <c r="E1269" i="36"/>
  <c r="B1270" i="36"/>
  <c r="C1270" i="36"/>
  <c r="D1270" i="36"/>
  <c r="E1270" i="36"/>
  <c r="B1271" i="36"/>
  <c r="C1271" i="36"/>
  <c r="D1271" i="36"/>
  <c r="E1271" i="36"/>
  <c r="B1272" i="36"/>
  <c r="C1272" i="36"/>
  <c r="D1272" i="36"/>
  <c r="E1272" i="36"/>
  <c r="B1273" i="36"/>
  <c r="C1273" i="36"/>
  <c r="D1273" i="36"/>
  <c r="E1273" i="36"/>
  <c r="B1274" i="36"/>
  <c r="C1274" i="36"/>
  <c r="D1274" i="36"/>
  <c r="E1274" i="36"/>
  <c r="B1275" i="36"/>
  <c r="C1275" i="36"/>
  <c r="D1275" i="36"/>
  <c r="E1275" i="36"/>
  <c r="B1276" i="36"/>
  <c r="C1276" i="36"/>
  <c r="D1276" i="36"/>
  <c r="E1276" i="36"/>
  <c r="B1277" i="36"/>
  <c r="C1277" i="36"/>
  <c r="D1277" i="36"/>
  <c r="E1277" i="36"/>
  <c r="B1278" i="36"/>
  <c r="C1278" i="36"/>
  <c r="D1278" i="36"/>
  <c r="E1278" i="36"/>
  <c r="B1279" i="36"/>
  <c r="C1279" i="36"/>
  <c r="D1279" i="36"/>
  <c r="E1279" i="36"/>
  <c r="B1280" i="36"/>
  <c r="C1280" i="36"/>
  <c r="D1280" i="36"/>
  <c r="E1280" i="36"/>
  <c r="B1281" i="36"/>
  <c r="C1281" i="36"/>
  <c r="D1281" i="36"/>
  <c r="E1281" i="36"/>
  <c r="B1282" i="36"/>
  <c r="C1282" i="36"/>
  <c r="D1282" i="36"/>
  <c r="E1282" i="36"/>
  <c r="B1283" i="36"/>
  <c r="C1283" i="36"/>
  <c r="D1283" i="36"/>
  <c r="E1283" i="36"/>
  <c r="B1284" i="36"/>
  <c r="C1284" i="36"/>
  <c r="D1284" i="36"/>
  <c r="E1284" i="36"/>
  <c r="B1285" i="36"/>
  <c r="C1285" i="36"/>
  <c r="D1285" i="36"/>
  <c r="E1285" i="36"/>
  <c r="B1286" i="36"/>
  <c r="C1286" i="36"/>
  <c r="D1286" i="36"/>
  <c r="E1286" i="36"/>
  <c r="B1287" i="36"/>
  <c r="C1287" i="36"/>
  <c r="D1287" i="36"/>
  <c r="E1287" i="36"/>
  <c r="B1288" i="36"/>
  <c r="C1288" i="36"/>
  <c r="D1288" i="36"/>
  <c r="E1288" i="36"/>
  <c r="B1289" i="36"/>
  <c r="C1289" i="36"/>
  <c r="D1289" i="36"/>
  <c r="E1289" i="36"/>
  <c r="B1290" i="36"/>
  <c r="C1290" i="36"/>
  <c r="D1290" i="36"/>
  <c r="E1290" i="36"/>
  <c r="B1291" i="36"/>
  <c r="C1291" i="36"/>
  <c r="D1291" i="36"/>
  <c r="E1291" i="36"/>
  <c r="B1292" i="36"/>
  <c r="C1292" i="36"/>
  <c r="D1292" i="36"/>
  <c r="E1292" i="36"/>
  <c r="B1293" i="36"/>
  <c r="C1293" i="36"/>
  <c r="D1293" i="36"/>
  <c r="E1293" i="36"/>
  <c r="B1294" i="36"/>
  <c r="C1294" i="36"/>
  <c r="D1294" i="36"/>
  <c r="E1294" i="36"/>
  <c r="B1295" i="36"/>
  <c r="C1295" i="36"/>
  <c r="D1295" i="36"/>
  <c r="E1295" i="36"/>
  <c r="B1296" i="36"/>
  <c r="C1296" i="36"/>
  <c r="D1296" i="36"/>
  <c r="E1296" i="36"/>
  <c r="B1297" i="36"/>
  <c r="C1297" i="36"/>
  <c r="D1297" i="36"/>
  <c r="E1297" i="36"/>
  <c r="B1298" i="36"/>
  <c r="C1298" i="36"/>
  <c r="D1298" i="36"/>
  <c r="E1298" i="36"/>
  <c r="B1299" i="36"/>
  <c r="C1299" i="36"/>
  <c r="D1299" i="36"/>
  <c r="E1299" i="36"/>
  <c r="B1300" i="36"/>
  <c r="C1300" i="36"/>
  <c r="D1300" i="36"/>
  <c r="E1300" i="36"/>
  <c r="B1301" i="36"/>
  <c r="C1301" i="36"/>
  <c r="D1301" i="36"/>
  <c r="E1301" i="36"/>
  <c r="B1302" i="36"/>
  <c r="C1302" i="36"/>
  <c r="D1302" i="36"/>
  <c r="E1302" i="36"/>
  <c r="B1303" i="36"/>
  <c r="C1303" i="36"/>
  <c r="D1303" i="36"/>
  <c r="E1303" i="36"/>
  <c r="B1304" i="36"/>
  <c r="C1304" i="36"/>
  <c r="D1304" i="36"/>
  <c r="E1304" i="36"/>
  <c r="B1305" i="36"/>
  <c r="C1305" i="36"/>
  <c r="D1305" i="36"/>
  <c r="E1305" i="36"/>
  <c r="B1306" i="36"/>
  <c r="C1306" i="36"/>
  <c r="D1306" i="36"/>
  <c r="E1306" i="36"/>
  <c r="B1307" i="36"/>
  <c r="C1307" i="36"/>
  <c r="D1307" i="36"/>
  <c r="E1307" i="36"/>
  <c r="B1308" i="36"/>
  <c r="C1308" i="36"/>
  <c r="D1308" i="36"/>
  <c r="E1308" i="36"/>
  <c r="B1309" i="36"/>
  <c r="C1309" i="36"/>
  <c r="D1309" i="36"/>
  <c r="E1309" i="36"/>
  <c r="B1310" i="36"/>
  <c r="C1310" i="36"/>
  <c r="D1310" i="36"/>
  <c r="E1310" i="36"/>
  <c r="B1311" i="36"/>
  <c r="C1311" i="36"/>
  <c r="D1311" i="36"/>
  <c r="E1311" i="36"/>
  <c r="B1312" i="36"/>
  <c r="C1312" i="36"/>
  <c r="D1312" i="36"/>
  <c r="E1312" i="36"/>
  <c r="B1313" i="36"/>
  <c r="C1313" i="36"/>
  <c r="D1313" i="36"/>
  <c r="E1313" i="36"/>
  <c r="B1314" i="36"/>
  <c r="C1314" i="36"/>
  <c r="D1314" i="36"/>
  <c r="E1314" i="36"/>
  <c r="B1315" i="36"/>
  <c r="C1315" i="36"/>
  <c r="D1315" i="36"/>
  <c r="E1315" i="36"/>
  <c r="B1316" i="36"/>
  <c r="C1316" i="36"/>
  <c r="D1316" i="36"/>
  <c r="E1316" i="36"/>
  <c r="B1317" i="36"/>
  <c r="C1317" i="36"/>
  <c r="D1317" i="36"/>
  <c r="E1317" i="36"/>
  <c r="B1318" i="36"/>
  <c r="C1318" i="36"/>
  <c r="D1318" i="36"/>
  <c r="E1318" i="36"/>
  <c r="B1319" i="36"/>
  <c r="C1319" i="36"/>
  <c r="D1319" i="36"/>
  <c r="E1319" i="36"/>
  <c r="B1320" i="36"/>
  <c r="C1320" i="36"/>
  <c r="D1320" i="36"/>
  <c r="E1320" i="36"/>
  <c r="B1321" i="36"/>
  <c r="C1321" i="36"/>
  <c r="D1321" i="36"/>
  <c r="E1321" i="36"/>
  <c r="B1322" i="36"/>
  <c r="C1322" i="36"/>
  <c r="D1322" i="36"/>
  <c r="E1322" i="36"/>
  <c r="B1323" i="36"/>
  <c r="C1323" i="36"/>
  <c r="D1323" i="36"/>
  <c r="E1323" i="36"/>
  <c r="B1324" i="36"/>
  <c r="C1324" i="36"/>
  <c r="D1324" i="36"/>
  <c r="E1324" i="36"/>
  <c r="B1325" i="36"/>
  <c r="C1325" i="36"/>
  <c r="D1325" i="36"/>
  <c r="E1325" i="36"/>
  <c r="B1326" i="36"/>
  <c r="C1326" i="36"/>
  <c r="D1326" i="36"/>
  <c r="E1326" i="36"/>
  <c r="B1327" i="36"/>
  <c r="C1327" i="36"/>
  <c r="D1327" i="36"/>
  <c r="E1327" i="36"/>
  <c r="B1328" i="36"/>
  <c r="C1328" i="36"/>
  <c r="D1328" i="36"/>
  <c r="E1328" i="36"/>
  <c r="B1329" i="36"/>
  <c r="C1329" i="36"/>
  <c r="D1329" i="36"/>
  <c r="E1329" i="36"/>
  <c r="B1330" i="36"/>
  <c r="C1330" i="36"/>
  <c r="D1330" i="36"/>
  <c r="E1330" i="36"/>
  <c r="B1331" i="36"/>
  <c r="C1331" i="36"/>
  <c r="D1331" i="36"/>
  <c r="E1331" i="36"/>
  <c r="B1332" i="36"/>
  <c r="C1332" i="36"/>
  <c r="D1332" i="36"/>
  <c r="E1332" i="36"/>
  <c r="B1333" i="36"/>
  <c r="C1333" i="36"/>
  <c r="D1333" i="36"/>
  <c r="E1333" i="36"/>
  <c r="B1334" i="36"/>
  <c r="C1334" i="36"/>
  <c r="D1334" i="36"/>
  <c r="E1334" i="36"/>
  <c r="B1335" i="36"/>
  <c r="C1335" i="36"/>
  <c r="D1335" i="36"/>
  <c r="E1335" i="36"/>
  <c r="B1336" i="36"/>
  <c r="C1336" i="36"/>
  <c r="D1336" i="36"/>
  <c r="E1336" i="36"/>
  <c r="B1337" i="36"/>
  <c r="C1337" i="36"/>
  <c r="D1337" i="36"/>
  <c r="E1337" i="36"/>
  <c r="B1338" i="36"/>
  <c r="C1338" i="36"/>
  <c r="D1338" i="36"/>
  <c r="E1338" i="36"/>
  <c r="B1339" i="36"/>
  <c r="C1339" i="36"/>
  <c r="D1339" i="36"/>
  <c r="E1339" i="36"/>
  <c r="B1340" i="36"/>
  <c r="C1340" i="36"/>
  <c r="D1340" i="36"/>
  <c r="E1340" i="36"/>
  <c r="B1341" i="36"/>
  <c r="C1341" i="36"/>
  <c r="D1341" i="36"/>
  <c r="E1341" i="36"/>
  <c r="B1342" i="36"/>
  <c r="C1342" i="36"/>
  <c r="D1342" i="36"/>
  <c r="E1342" i="36"/>
  <c r="B1343" i="36"/>
  <c r="C1343" i="36"/>
  <c r="D1343" i="36"/>
  <c r="E1343" i="36"/>
  <c r="B1344" i="36"/>
  <c r="C1344" i="36"/>
  <c r="D1344" i="36"/>
  <c r="E1344" i="36"/>
  <c r="B1345" i="36"/>
  <c r="C1345" i="36"/>
  <c r="D1345" i="36"/>
  <c r="E1345" i="36"/>
  <c r="B1346" i="36"/>
  <c r="C1346" i="36"/>
  <c r="D1346" i="36"/>
  <c r="E1346" i="36"/>
  <c r="B1347" i="36"/>
  <c r="C1347" i="36"/>
  <c r="D1347" i="36"/>
  <c r="E1347" i="36"/>
  <c r="B1348" i="36"/>
  <c r="C1348" i="36"/>
  <c r="D1348" i="36"/>
  <c r="E1348" i="36"/>
  <c r="B1349" i="36"/>
  <c r="C1349" i="36"/>
  <c r="D1349" i="36"/>
  <c r="E1349" i="36"/>
  <c r="B1350" i="36"/>
  <c r="C1350" i="36"/>
  <c r="D1350" i="36"/>
  <c r="E1350" i="36"/>
  <c r="B1351" i="36"/>
  <c r="C1351" i="36"/>
  <c r="D1351" i="36"/>
  <c r="E1351" i="36"/>
  <c r="B1352" i="36"/>
  <c r="C1352" i="36"/>
  <c r="D1352" i="36"/>
  <c r="E1352" i="36"/>
  <c r="B1353" i="36"/>
  <c r="C1353" i="36"/>
  <c r="D1353" i="36"/>
  <c r="E1353" i="36"/>
  <c r="B1354" i="36"/>
  <c r="C1354" i="36"/>
  <c r="D1354" i="36"/>
  <c r="E1354" i="36"/>
  <c r="B1355" i="36"/>
  <c r="C1355" i="36"/>
  <c r="D1355" i="36"/>
  <c r="E1355" i="36"/>
  <c r="B1356" i="36"/>
  <c r="C1356" i="36"/>
  <c r="D1356" i="36"/>
  <c r="E1356" i="36"/>
  <c r="B1357" i="36"/>
  <c r="C1357" i="36"/>
  <c r="D1357" i="36"/>
  <c r="E1357" i="36"/>
  <c r="B1358" i="36"/>
  <c r="C1358" i="36"/>
  <c r="D1358" i="36"/>
  <c r="E1358" i="36"/>
  <c r="B1359" i="36"/>
  <c r="C1359" i="36"/>
  <c r="D1359" i="36"/>
  <c r="E1359" i="36"/>
  <c r="B1360" i="36"/>
  <c r="C1360" i="36"/>
  <c r="D1360" i="36"/>
  <c r="E1360" i="36"/>
  <c r="B1361" i="36"/>
  <c r="C1361" i="36"/>
  <c r="D1361" i="36"/>
  <c r="E1361" i="36"/>
  <c r="B1362" i="36"/>
  <c r="C1362" i="36"/>
  <c r="D1362" i="36"/>
  <c r="E1362" i="36"/>
  <c r="B1363" i="36"/>
  <c r="C1363" i="36"/>
  <c r="D1363" i="36"/>
  <c r="E1363" i="36"/>
  <c r="B1364" i="36"/>
  <c r="C1364" i="36"/>
  <c r="D1364" i="36"/>
  <c r="E1364" i="36"/>
  <c r="B1365" i="36"/>
  <c r="C1365" i="36"/>
  <c r="D1365" i="36"/>
  <c r="E1365" i="36"/>
  <c r="B1366" i="36"/>
  <c r="C1366" i="36"/>
  <c r="D1366" i="36"/>
  <c r="E1366" i="36"/>
  <c r="B1367" i="36"/>
  <c r="C1367" i="36"/>
  <c r="D1367" i="36"/>
  <c r="E1367" i="36"/>
  <c r="B1368" i="36"/>
  <c r="C1368" i="36"/>
  <c r="D1368" i="36"/>
  <c r="E1368" i="36"/>
  <c r="B1369" i="36"/>
  <c r="C1369" i="36"/>
  <c r="D1369" i="36"/>
  <c r="E1369" i="36"/>
  <c r="B1370" i="36"/>
  <c r="C1370" i="36"/>
  <c r="D1370" i="36"/>
  <c r="E1370" i="36"/>
  <c r="B1371" i="36"/>
  <c r="C1371" i="36"/>
  <c r="D1371" i="36"/>
  <c r="E1371" i="36"/>
  <c r="B1372" i="36"/>
  <c r="C1372" i="36"/>
  <c r="D1372" i="36"/>
  <c r="E1372" i="36"/>
  <c r="B1373" i="36"/>
  <c r="C1373" i="36"/>
  <c r="D1373" i="36"/>
  <c r="E1373" i="36"/>
  <c r="B1374" i="36"/>
  <c r="C1374" i="36"/>
  <c r="D1374" i="36"/>
  <c r="E1374" i="36"/>
  <c r="B1375" i="36"/>
  <c r="C1375" i="36"/>
  <c r="D1375" i="36"/>
  <c r="E1375" i="36"/>
  <c r="B1376" i="36"/>
  <c r="C1376" i="36"/>
  <c r="D1376" i="36"/>
  <c r="E1376" i="36"/>
  <c r="B1377" i="36"/>
  <c r="C1377" i="36"/>
  <c r="D1377" i="36"/>
  <c r="E1377" i="36"/>
  <c r="B1378" i="36"/>
  <c r="C1378" i="36"/>
  <c r="D1378" i="36"/>
  <c r="E1378" i="36"/>
  <c r="B1379" i="36"/>
  <c r="C1379" i="36"/>
  <c r="D1379" i="36"/>
  <c r="E1379" i="36"/>
  <c r="B1380" i="36"/>
  <c r="C1380" i="36"/>
  <c r="D1380" i="36"/>
  <c r="E1380" i="36"/>
  <c r="B1381" i="36"/>
  <c r="C1381" i="36"/>
  <c r="D1381" i="36"/>
  <c r="E1381" i="36"/>
  <c r="B1382" i="36"/>
  <c r="C1382" i="36"/>
  <c r="D1382" i="36"/>
  <c r="E1382" i="36"/>
  <c r="B1383" i="36"/>
  <c r="C1383" i="36"/>
  <c r="D1383" i="36"/>
  <c r="E1383" i="36"/>
  <c r="B1384" i="36"/>
  <c r="C1384" i="36"/>
  <c r="D1384" i="36"/>
  <c r="E1384" i="36"/>
  <c r="B1385" i="36"/>
  <c r="C1385" i="36"/>
  <c r="D1385" i="36"/>
  <c r="E1385" i="36"/>
  <c r="B1386" i="36"/>
  <c r="C1386" i="36"/>
  <c r="D1386" i="36"/>
  <c r="E1386" i="36"/>
  <c r="B1387" i="36"/>
  <c r="C1387" i="36"/>
  <c r="D1387" i="36"/>
  <c r="E1387" i="36"/>
  <c r="B1388" i="36"/>
  <c r="C1388" i="36"/>
  <c r="D1388" i="36"/>
  <c r="E1388" i="36"/>
  <c r="B1389" i="36"/>
  <c r="C1389" i="36"/>
  <c r="D1389" i="36"/>
  <c r="E1389" i="36"/>
  <c r="B1390" i="36"/>
  <c r="C1390" i="36"/>
  <c r="D1390" i="36"/>
  <c r="E1390" i="36"/>
  <c r="B1391" i="36"/>
  <c r="C1391" i="36"/>
  <c r="D1391" i="36"/>
  <c r="E1391" i="36"/>
  <c r="B1392" i="36"/>
  <c r="C1392" i="36"/>
  <c r="D1392" i="36"/>
  <c r="E1392" i="36"/>
  <c r="B1393" i="36"/>
  <c r="C1393" i="36"/>
  <c r="D1393" i="36"/>
  <c r="E1393" i="36"/>
  <c r="B1394" i="36"/>
  <c r="C1394" i="36"/>
  <c r="D1394" i="36"/>
  <c r="E1394" i="36"/>
  <c r="B1395" i="36"/>
  <c r="C1395" i="36"/>
  <c r="D1395" i="36"/>
  <c r="E1395" i="36"/>
  <c r="B1396" i="36"/>
  <c r="C1396" i="36"/>
  <c r="D1396" i="36"/>
  <c r="E1396" i="36"/>
  <c r="B1397" i="36"/>
  <c r="C1397" i="36"/>
  <c r="D1397" i="36"/>
  <c r="E1397" i="36"/>
  <c r="B1398" i="36"/>
  <c r="C1398" i="36"/>
  <c r="D1398" i="36"/>
  <c r="E1398" i="36"/>
  <c r="B1399" i="36"/>
  <c r="C1399" i="36"/>
  <c r="D1399" i="36"/>
  <c r="E1399" i="36"/>
  <c r="B1400" i="36"/>
  <c r="C1400" i="36"/>
  <c r="D1400" i="36"/>
  <c r="E1400" i="36"/>
  <c r="B1401" i="36"/>
  <c r="C1401" i="36"/>
  <c r="D1401" i="36"/>
  <c r="E1401" i="36"/>
  <c r="B1402" i="36"/>
  <c r="C1402" i="36"/>
  <c r="D1402" i="36"/>
  <c r="E1402" i="36"/>
  <c r="B1403" i="36"/>
  <c r="C1403" i="36"/>
  <c r="D1403" i="36"/>
  <c r="E1403" i="36"/>
  <c r="B1404" i="36"/>
  <c r="C1404" i="36"/>
  <c r="D1404" i="36"/>
  <c r="E1404" i="36"/>
  <c r="B1405" i="36"/>
  <c r="C1405" i="36"/>
  <c r="D1405" i="36"/>
  <c r="E1405" i="36"/>
  <c r="B1406" i="36"/>
  <c r="C1406" i="36"/>
  <c r="D1406" i="36"/>
  <c r="E1406" i="36"/>
  <c r="B1407" i="36"/>
  <c r="C1407" i="36"/>
  <c r="D1407" i="36"/>
  <c r="E1407" i="36"/>
  <c r="B1408" i="36"/>
  <c r="C1408" i="36"/>
  <c r="D1408" i="36"/>
  <c r="E1408" i="36"/>
  <c r="B1409" i="36"/>
  <c r="C1409" i="36"/>
  <c r="D1409" i="36"/>
  <c r="E1409" i="36"/>
  <c r="B1410" i="36"/>
  <c r="C1410" i="36"/>
  <c r="D1410" i="36"/>
  <c r="E1410" i="36"/>
  <c r="B1411" i="36"/>
  <c r="C1411" i="36"/>
  <c r="D1411" i="36"/>
  <c r="E1411" i="36"/>
  <c r="B1412" i="36"/>
  <c r="C1412" i="36"/>
  <c r="D1412" i="36"/>
  <c r="E1412" i="36"/>
  <c r="B1413" i="36"/>
  <c r="C1413" i="36"/>
  <c r="D1413" i="36"/>
  <c r="E1413" i="36"/>
  <c r="B1414" i="36"/>
  <c r="C1414" i="36"/>
  <c r="D1414" i="36"/>
  <c r="E1414" i="36"/>
  <c r="B1415" i="36"/>
  <c r="C1415" i="36"/>
  <c r="D1415" i="36"/>
  <c r="E1415" i="36"/>
  <c r="B1416" i="36"/>
  <c r="C1416" i="36"/>
  <c r="D1416" i="36"/>
  <c r="E1416" i="36"/>
  <c r="B1417" i="36"/>
  <c r="C1417" i="36"/>
  <c r="D1417" i="36"/>
  <c r="E1417" i="36"/>
  <c r="B1418" i="36"/>
  <c r="C1418" i="36"/>
  <c r="D1418" i="36"/>
  <c r="E1418" i="36"/>
  <c r="B1419" i="36"/>
  <c r="C1419" i="36"/>
  <c r="D1419" i="36"/>
  <c r="E1419" i="36"/>
  <c r="B1420" i="36"/>
  <c r="C1420" i="36"/>
  <c r="D1420" i="36"/>
  <c r="E1420" i="36"/>
  <c r="B1421" i="36"/>
  <c r="C1421" i="36"/>
  <c r="D1421" i="36"/>
  <c r="E1421" i="36"/>
  <c r="B1422" i="36"/>
  <c r="C1422" i="36"/>
  <c r="D1422" i="36"/>
  <c r="E1422" i="36"/>
  <c r="B1423" i="36"/>
  <c r="C1423" i="36"/>
  <c r="D1423" i="36"/>
  <c r="E1423" i="36"/>
  <c r="B1424" i="36"/>
  <c r="C1424" i="36"/>
  <c r="D1424" i="36"/>
  <c r="E1424" i="36"/>
  <c r="B1425" i="36"/>
  <c r="C1425" i="36"/>
  <c r="D1425" i="36"/>
  <c r="E1425" i="36"/>
  <c r="B1426" i="36"/>
  <c r="C1426" i="36"/>
  <c r="D1426" i="36"/>
  <c r="E1426" i="36"/>
  <c r="B1427" i="36"/>
  <c r="C1427" i="36"/>
  <c r="D1427" i="36"/>
  <c r="E1427" i="36"/>
  <c r="B1428" i="36"/>
  <c r="C1428" i="36"/>
  <c r="D1428" i="36"/>
  <c r="E1428" i="36"/>
  <c r="B1429" i="36"/>
  <c r="C1429" i="36"/>
  <c r="D1429" i="36"/>
  <c r="E1429" i="36"/>
  <c r="B1430" i="36"/>
  <c r="C1430" i="36"/>
  <c r="D1430" i="36"/>
  <c r="E1430" i="36"/>
  <c r="B1431" i="36"/>
  <c r="C1431" i="36"/>
  <c r="D1431" i="36"/>
  <c r="E1431" i="36"/>
  <c r="B1432" i="36"/>
  <c r="C1432" i="36"/>
  <c r="D1432" i="36"/>
  <c r="E1432" i="36"/>
  <c r="B1433" i="36"/>
  <c r="C1433" i="36"/>
  <c r="D1433" i="36"/>
  <c r="E1433" i="36"/>
  <c r="B1434" i="36"/>
  <c r="C1434" i="36"/>
  <c r="D1434" i="36"/>
  <c r="E1434" i="36"/>
  <c r="B1435" i="36"/>
  <c r="C1435" i="36"/>
  <c r="D1435" i="36"/>
  <c r="E1435" i="36"/>
  <c r="B1436" i="36"/>
  <c r="C1436" i="36"/>
  <c r="D1436" i="36"/>
  <c r="E1436" i="36"/>
  <c r="B1437" i="36"/>
  <c r="C1437" i="36"/>
  <c r="D1437" i="36"/>
  <c r="E1437" i="36"/>
  <c r="B1438" i="36"/>
  <c r="C1438" i="36"/>
  <c r="D1438" i="36"/>
  <c r="E1438" i="36"/>
  <c r="B1439" i="36"/>
  <c r="C1439" i="36"/>
  <c r="D1439" i="36"/>
  <c r="E1439" i="36"/>
  <c r="B1440" i="36"/>
  <c r="C1440" i="36"/>
  <c r="D1440" i="36"/>
  <c r="E1440" i="36"/>
  <c r="B1441" i="36"/>
  <c r="C1441" i="36"/>
  <c r="D1441" i="36"/>
  <c r="E1441" i="36"/>
  <c r="B1442" i="36"/>
  <c r="C1442" i="36"/>
  <c r="D1442" i="36"/>
  <c r="E1442" i="36"/>
  <c r="B1443" i="36"/>
  <c r="C1443" i="36"/>
  <c r="D1443" i="36"/>
  <c r="E1443" i="36"/>
  <c r="B1444" i="36"/>
  <c r="C1444" i="36"/>
  <c r="D1444" i="36"/>
  <c r="E1444" i="36"/>
  <c r="B1445" i="36"/>
  <c r="C1445" i="36"/>
  <c r="D1445" i="36"/>
  <c r="E1445" i="36"/>
  <c r="B1446" i="36"/>
  <c r="C1446" i="36"/>
  <c r="D1446" i="36"/>
  <c r="E1446" i="36"/>
  <c r="B1447" i="36"/>
  <c r="C1447" i="36"/>
  <c r="D1447" i="36"/>
  <c r="E1447" i="36"/>
  <c r="B1448" i="36"/>
  <c r="C1448" i="36"/>
  <c r="D1448" i="36"/>
  <c r="E1448" i="36"/>
  <c r="B1449" i="36"/>
  <c r="C1449" i="36"/>
  <c r="D1449" i="36"/>
  <c r="E1449" i="36"/>
  <c r="B1450" i="36"/>
  <c r="C1450" i="36"/>
  <c r="D1450" i="36"/>
  <c r="E1450" i="36"/>
  <c r="B1451" i="36"/>
  <c r="C1451" i="36"/>
  <c r="D1451" i="36"/>
  <c r="E1451" i="36"/>
  <c r="B1452" i="36"/>
  <c r="C1452" i="36"/>
  <c r="D1452" i="36"/>
  <c r="E1452" i="36"/>
  <c r="B1453" i="36"/>
  <c r="C1453" i="36"/>
  <c r="D1453" i="36"/>
  <c r="E1453" i="36"/>
  <c r="B1454" i="36"/>
  <c r="C1454" i="36"/>
  <c r="D1454" i="36"/>
  <c r="E1454" i="36"/>
  <c r="B1455" i="36"/>
  <c r="C1455" i="36"/>
  <c r="D1455" i="36"/>
  <c r="E1455" i="36"/>
  <c r="B1456" i="36"/>
  <c r="C1456" i="36"/>
  <c r="D1456" i="36"/>
  <c r="E1456" i="36"/>
  <c r="B1457" i="36"/>
  <c r="C1457" i="36"/>
  <c r="D1457" i="36"/>
  <c r="E1457" i="36"/>
  <c r="B1458" i="36"/>
  <c r="C1458" i="36"/>
  <c r="D1458" i="36"/>
  <c r="E1458" i="36"/>
  <c r="B1459" i="36"/>
  <c r="C1459" i="36"/>
  <c r="D1459" i="36"/>
  <c r="E1459" i="36"/>
  <c r="B1460" i="36"/>
  <c r="C1460" i="36"/>
  <c r="D1460" i="36"/>
  <c r="E1460" i="36"/>
  <c r="B1461" i="36"/>
  <c r="C1461" i="36"/>
  <c r="D1461" i="36"/>
  <c r="E1461" i="36"/>
  <c r="B1462" i="36"/>
  <c r="C1462" i="36"/>
  <c r="D1462" i="36"/>
  <c r="E1462" i="36"/>
  <c r="B1463" i="36"/>
  <c r="C1463" i="36"/>
  <c r="D1463" i="36"/>
  <c r="E1463" i="36"/>
  <c r="B1464" i="36"/>
  <c r="C1464" i="36"/>
  <c r="D1464" i="36"/>
  <c r="E1464" i="36"/>
  <c r="B1465" i="36"/>
  <c r="C1465" i="36"/>
  <c r="D1465" i="36"/>
  <c r="E1465" i="36"/>
  <c r="B1466" i="36"/>
  <c r="C1466" i="36"/>
  <c r="D1466" i="36"/>
  <c r="E1466" i="36"/>
  <c r="B1467" i="36"/>
  <c r="C1467" i="36"/>
  <c r="D1467" i="36"/>
  <c r="E1467" i="36"/>
  <c r="B1468" i="36"/>
  <c r="C1468" i="36"/>
  <c r="D1468" i="36"/>
  <c r="E1468" i="36"/>
  <c r="B1469" i="36"/>
  <c r="C1469" i="36"/>
  <c r="D1469" i="36"/>
  <c r="E1469" i="36"/>
  <c r="B1470" i="36"/>
  <c r="C1470" i="36"/>
  <c r="D1470" i="36"/>
  <c r="E1470" i="36"/>
  <c r="B1471" i="36"/>
  <c r="C1471" i="36"/>
  <c r="D1471" i="36"/>
  <c r="E1471" i="36"/>
  <c r="B1472" i="36"/>
  <c r="C1472" i="36"/>
  <c r="D1472" i="36"/>
  <c r="E1472" i="36"/>
  <c r="B1473" i="36"/>
  <c r="C1473" i="36"/>
  <c r="D1473" i="36"/>
  <c r="E1473" i="36"/>
  <c r="B1474" i="36"/>
  <c r="C1474" i="36"/>
  <c r="D1474" i="36"/>
  <c r="E1474" i="36"/>
  <c r="B1475" i="36"/>
  <c r="C1475" i="36"/>
  <c r="D1475" i="36"/>
  <c r="E1475" i="36"/>
  <c r="B1476" i="36"/>
  <c r="C1476" i="36"/>
  <c r="D1476" i="36"/>
  <c r="E1476" i="36"/>
  <c r="B1477" i="36"/>
  <c r="C1477" i="36"/>
  <c r="D1477" i="36"/>
  <c r="E1477" i="36"/>
  <c r="B1478" i="36"/>
  <c r="C1478" i="36"/>
  <c r="D1478" i="36"/>
  <c r="E1478" i="36"/>
  <c r="B1479" i="36"/>
  <c r="C1479" i="36"/>
  <c r="D1479" i="36"/>
  <c r="E1479" i="36"/>
  <c r="B1480" i="36"/>
  <c r="C1480" i="36"/>
  <c r="D1480" i="36"/>
  <c r="E1480" i="36"/>
  <c r="B1481" i="36"/>
  <c r="C1481" i="36"/>
  <c r="D1481" i="36"/>
  <c r="E1481" i="36"/>
  <c r="B1482" i="36"/>
  <c r="C1482" i="36"/>
  <c r="D1482" i="36"/>
  <c r="E1482" i="36"/>
  <c r="B1483" i="36"/>
  <c r="C1483" i="36"/>
  <c r="D1483" i="36"/>
  <c r="E1483" i="36"/>
  <c r="B1484" i="36"/>
  <c r="C1484" i="36"/>
  <c r="D1484" i="36"/>
  <c r="E1484" i="36"/>
  <c r="B1485" i="36"/>
  <c r="C1485" i="36"/>
  <c r="D1485" i="36"/>
  <c r="E1485" i="36"/>
  <c r="B1486" i="36"/>
  <c r="C1486" i="36"/>
  <c r="D1486" i="36"/>
  <c r="E1486" i="36"/>
  <c r="B1487" i="36"/>
  <c r="C1487" i="36"/>
  <c r="D1487" i="36"/>
  <c r="E1487" i="36"/>
  <c r="B1488" i="36"/>
  <c r="C1488" i="36"/>
  <c r="D1488" i="36"/>
  <c r="E1488" i="36"/>
  <c r="B1489" i="36"/>
  <c r="C1489" i="36"/>
  <c r="D1489" i="36"/>
  <c r="E1489" i="36"/>
  <c r="B1490" i="36"/>
  <c r="C1490" i="36"/>
  <c r="D1490" i="36"/>
  <c r="E1490" i="36"/>
  <c r="B1491" i="36"/>
  <c r="C1491" i="36"/>
  <c r="D1491" i="36"/>
  <c r="E1491" i="36"/>
  <c r="B1492" i="36"/>
  <c r="C1492" i="36"/>
  <c r="D1492" i="36"/>
  <c r="E1492" i="36"/>
  <c r="B1493" i="36"/>
  <c r="C1493" i="36"/>
  <c r="D1493" i="36"/>
  <c r="E1493" i="36"/>
  <c r="B1494" i="36"/>
  <c r="C1494" i="36"/>
  <c r="D1494" i="36"/>
  <c r="E1494" i="36"/>
  <c r="B1495" i="36"/>
  <c r="C1495" i="36"/>
  <c r="D1495" i="36"/>
  <c r="E1495" i="36"/>
  <c r="B1496" i="36"/>
  <c r="C1496" i="36"/>
  <c r="D1496" i="36"/>
  <c r="E1496" i="36"/>
  <c r="B1497" i="36"/>
  <c r="C1497" i="36"/>
  <c r="D1497" i="36"/>
  <c r="E1497" i="36"/>
  <c r="B1498" i="36"/>
  <c r="C1498" i="36"/>
  <c r="D1498" i="36"/>
  <c r="E1498" i="36"/>
  <c r="B1499" i="36"/>
  <c r="C1499" i="36"/>
  <c r="D1499" i="36"/>
  <c r="E1499" i="36"/>
  <c r="B1500" i="36"/>
  <c r="C1500" i="36"/>
  <c r="D1500" i="36"/>
  <c r="E1500" i="36"/>
  <c r="B1501" i="36"/>
  <c r="C1501" i="36"/>
  <c r="D1501" i="36"/>
  <c r="E1501" i="36"/>
  <c r="B1502" i="36"/>
  <c r="C1502" i="36"/>
  <c r="D1502" i="36"/>
  <c r="E1502" i="36"/>
  <c r="B1503" i="36"/>
  <c r="C1503" i="36"/>
  <c r="D1503" i="36"/>
  <c r="E1503" i="36"/>
  <c r="B1504" i="36"/>
  <c r="C1504" i="36"/>
  <c r="D1504" i="36"/>
  <c r="E1504" i="36"/>
  <c r="B1505" i="36"/>
  <c r="C1505" i="36"/>
  <c r="D1505" i="36"/>
  <c r="E1505" i="36"/>
  <c r="B1506" i="36"/>
  <c r="C1506" i="36"/>
  <c r="D1506" i="36"/>
  <c r="E1506" i="36"/>
  <c r="B1507" i="36"/>
  <c r="C1507" i="36"/>
  <c r="D1507" i="36"/>
  <c r="E1507" i="36"/>
  <c r="B1508" i="36"/>
  <c r="C1508" i="36"/>
  <c r="D1508" i="36"/>
  <c r="E1508" i="36"/>
  <c r="B1509" i="36"/>
  <c r="C1509" i="36"/>
  <c r="D1509" i="36"/>
  <c r="E1509" i="36"/>
  <c r="B1510" i="36"/>
  <c r="C1510" i="36"/>
  <c r="D1510" i="36"/>
  <c r="E1510" i="36"/>
  <c r="B1511" i="36"/>
  <c r="C1511" i="36"/>
  <c r="D1511" i="36"/>
  <c r="E1511" i="36"/>
  <c r="B1512" i="36"/>
  <c r="C1512" i="36"/>
  <c r="D1512" i="36"/>
  <c r="E1512" i="36"/>
  <c r="B1513" i="36"/>
  <c r="C1513" i="36"/>
  <c r="D1513" i="36"/>
  <c r="E1513" i="36"/>
  <c r="B1514" i="36"/>
  <c r="C1514" i="36"/>
  <c r="D1514" i="36"/>
  <c r="E1514" i="36"/>
  <c r="B1515" i="36"/>
  <c r="C1515" i="36"/>
  <c r="D1515" i="36"/>
  <c r="E1515" i="36"/>
  <c r="B1516" i="36"/>
  <c r="C1516" i="36"/>
  <c r="D1516" i="36"/>
  <c r="E1516" i="36"/>
  <c r="B1517" i="36"/>
  <c r="C1517" i="36"/>
  <c r="D1517" i="36"/>
  <c r="E1517" i="36"/>
  <c r="B1518" i="36"/>
  <c r="C1518" i="36"/>
  <c r="D1518" i="36"/>
  <c r="E1518" i="36"/>
  <c r="B1519" i="36"/>
  <c r="C1519" i="36"/>
  <c r="D1519" i="36"/>
  <c r="E1519" i="36"/>
  <c r="B1520" i="36"/>
  <c r="C1520" i="36"/>
  <c r="D1520" i="36"/>
  <c r="E1520" i="36"/>
  <c r="B1521" i="36"/>
  <c r="C1521" i="36"/>
  <c r="D1521" i="36"/>
  <c r="E1521" i="36"/>
  <c r="B1522" i="36"/>
  <c r="C1522" i="36"/>
  <c r="D1522" i="36"/>
  <c r="E1522" i="36"/>
  <c r="B1523" i="36"/>
  <c r="C1523" i="36"/>
  <c r="D1523" i="36"/>
  <c r="E1523" i="36"/>
  <c r="B1524" i="36"/>
  <c r="C1524" i="36"/>
  <c r="D1524" i="36"/>
  <c r="E1524" i="36"/>
  <c r="B1525" i="36"/>
  <c r="C1525" i="36"/>
  <c r="D1525" i="36"/>
  <c r="E1525" i="36"/>
  <c r="B1526" i="36"/>
  <c r="C1526" i="36"/>
  <c r="D1526" i="36"/>
  <c r="E1526" i="36"/>
  <c r="B1527" i="36"/>
  <c r="C1527" i="36"/>
  <c r="D1527" i="36"/>
  <c r="E1527" i="36"/>
  <c r="B1528" i="36"/>
  <c r="C1528" i="36"/>
  <c r="D1528" i="36"/>
  <c r="E1528" i="36"/>
  <c r="B1529" i="36"/>
  <c r="C1529" i="36"/>
  <c r="D1529" i="36"/>
  <c r="E1529" i="36"/>
  <c r="B1530" i="36"/>
  <c r="C1530" i="36"/>
  <c r="D1530" i="36"/>
  <c r="E1530" i="36"/>
  <c r="B1531" i="36"/>
  <c r="C1531" i="36"/>
  <c r="D1531" i="36"/>
  <c r="E1531" i="36"/>
  <c r="B1532" i="36"/>
  <c r="C1532" i="36"/>
  <c r="D1532" i="36"/>
  <c r="E1532" i="36"/>
  <c r="B1533" i="36"/>
  <c r="C1533" i="36"/>
  <c r="D1533" i="36"/>
  <c r="E1533" i="36"/>
  <c r="B1534" i="36"/>
  <c r="C1534" i="36"/>
  <c r="D1534" i="36"/>
  <c r="E1534" i="36"/>
  <c r="B1535" i="36"/>
  <c r="C1535" i="36"/>
  <c r="D1535" i="36"/>
  <c r="E1535" i="36"/>
  <c r="B1536" i="36"/>
  <c r="C1536" i="36"/>
  <c r="D1536" i="36"/>
  <c r="E1536" i="36"/>
  <c r="B1537" i="36"/>
  <c r="C1537" i="36"/>
  <c r="D1537" i="36"/>
  <c r="E1537" i="36"/>
  <c r="B1538" i="36"/>
  <c r="C1538" i="36"/>
  <c r="D1538" i="36"/>
  <c r="E1538" i="36"/>
  <c r="B1539" i="36"/>
  <c r="C1539" i="36"/>
  <c r="D1539" i="36"/>
  <c r="E1539" i="36"/>
  <c r="B1540" i="36"/>
  <c r="C1540" i="36"/>
  <c r="D1540" i="36"/>
  <c r="E1540" i="36"/>
  <c r="B1541" i="36"/>
  <c r="C1541" i="36"/>
  <c r="D1541" i="36"/>
  <c r="E1541" i="36"/>
  <c r="B1542" i="36"/>
  <c r="C1542" i="36"/>
  <c r="D1542" i="36"/>
  <c r="E1542" i="36"/>
  <c r="B1543" i="36"/>
  <c r="C1543" i="36"/>
  <c r="D1543" i="36"/>
  <c r="E1543" i="36"/>
  <c r="B1544" i="36"/>
  <c r="C1544" i="36"/>
  <c r="D1544" i="36"/>
  <c r="E1544" i="36"/>
  <c r="B1545" i="36"/>
  <c r="C1545" i="36"/>
  <c r="D1545" i="36"/>
  <c r="E1545" i="36"/>
  <c r="B1546" i="36"/>
  <c r="C1546" i="36"/>
  <c r="D1546" i="36"/>
  <c r="E1546" i="36"/>
  <c r="B1547" i="36"/>
  <c r="C1547" i="36"/>
  <c r="D1547" i="36"/>
  <c r="E1547" i="36"/>
  <c r="B1548" i="36"/>
  <c r="C1548" i="36"/>
  <c r="D1548" i="36"/>
  <c r="E1548" i="36"/>
  <c r="B1549" i="36"/>
  <c r="C1549" i="36"/>
  <c r="D1549" i="36"/>
  <c r="E1549" i="36"/>
  <c r="B1550" i="36"/>
  <c r="C1550" i="36"/>
  <c r="D1550" i="36"/>
  <c r="E1550" i="36"/>
  <c r="B1551" i="36"/>
  <c r="C1551" i="36"/>
  <c r="D1551" i="36"/>
  <c r="E1551" i="36"/>
  <c r="B1552" i="36"/>
  <c r="C1552" i="36"/>
  <c r="D1552" i="36"/>
  <c r="E1552" i="36"/>
  <c r="B1553" i="36"/>
  <c r="C1553" i="36"/>
  <c r="D1553" i="36"/>
  <c r="E1553" i="36"/>
  <c r="B1554" i="36"/>
  <c r="C1554" i="36"/>
  <c r="D1554" i="36"/>
  <c r="E1554" i="36"/>
  <c r="B1555" i="36"/>
  <c r="C1555" i="36"/>
  <c r="D1555" i="36"/>
  <c r="E1555" i="36"/>
  <c r="B1556" i="36"/>
  <c r="C1556" i="36"/>
  <c r="D1556" i="36"/>
  <c r="E1556" i="36"/>
  <c r="B1557" i="36"/>
  <c r="C1557" i="36"/>
  <c r="D1557" i="36"/>
  <c r="E1557" i="36"/>
  <c r="B1558" i="36"/>
  <c r="C1558" i="36"/>
  <c r="D1558" i="36"/>
  <c r="E1558" i="36"/>
  <c r="B1559" i="36"/>
  <c r="C1559" i="36"/>
  <c r="D1559" i="36"/>
  <c r="E1559" i="36"/>
  <c r="B1560" i="36"/>
  <c r="C1560" i="36"/>
  <c r="D1560" i="36"/>
  <c r="E1560" i="36"/>
  <c r="B1561" i="36"/>
  <c r="C1561" i="36"/>
  <c r="D1561" i="36"/>
  <c r="E1561" i="36"/>
  <c r="B1562" i="36"/>
  <c r="C1562" i="36"/>
  <c r="D1562" i="36"/>
  <c r="E1562" i="36"/>
  <c r="B1563" i="36"/>
  <c r="C1563" i="36"/>
  <c r="D1563" i="36"/>
  <c r="E1563" i="36"/>
  <c r="B1564" i="36"/>
  <c r="C1564" i="36"/>
  <c r="D1564" i="36"/>
  <c r="E1564" i="36"/>
  <c r="B1565" i="36"/>
  <c r="C1565" i="36"/>
  <c r="D1565" i="36"/>
  <c r="E1565" i="36"/>
  <c r="B1566" i="36"/>
  <c r="C1566" i="36"/>
  <c r="D1566" i="36"/>
  <c r="E1566" i="36"/>
  <c r="B1567" i="36"/>
  <c r="C1567" i="36"/>
  <c r="D1567" i="36"/>
  <c r="E1567" i="36"/>
  <c r="B1568" i="36"/>
  <c r="C1568" i="36"/>
  <c r="D1568" i="36"/>
  <c r="E1568" i="36"/>
  <c r="B1569" i="36"/>
  <c r="C1569" i="36"/>
  <c r="D1569" i="36"/>
  <c r="E1569" i="36"/>
  <c r="B1570" i="36"/>
  <c r="C1570" i="36"/>
  <c r="D1570" i="36"/>
  <c r="E1570" i="36"/>
  <c r="B1571" i="36"/>
  <c r="C1571" i="36"/>
  <c r="D1571" i="36"/>
  <c r="E1571" i="36"/>
  <c r="B1572" i="36"/>
  <c r="C1572" i="36"/>
  <c r="D1572" i="36"/>
  <c r="E1572" i="36"/>
  <c r="B1573" i="36"/>
  <c r="C1573" i="36"/>
  <c r="D1573" i="36"/>
  <c r="E1573" i="36"/>
  <c r="B1574" i="36"/>
  <c r="C1574" i="36"/>
  <c r="D1574" i="36"/>
  <c r="E1574" i="36"/>
  <c r="B1575" i="36"/>
  <c r="C1575" i="36"/>
  <c r="D1575" i="36"/>
  <c r="E1575" i="36"/>
  <c r="B1576" i="36"/>
  <c r="C1576" i="36"/>
  <c r="D1576" i="36"/>
  <c r="E1576" i="36"/>
  <c r="B1577" i="36"/>
  <c r="C1577" i="36"/>
  <c r="D1577" i="36"/>
  <c r="E1577" i="36"/>
  <c r="B1578" i="36"/>
  <c r="C1578" i="36"/>
  <c r="D1578" i="36"/>
  <c r="E1578" i="36"/>
  <c r="B1579" i="36"/>
  <c r="C1579" i="36"/>
  <c r="D1579" i="36"/>
  <c r="E1579" i="36"/>
  <c r="B1580" i="36"/>
  <c r="C1580" i="36"/>
  <c r="D1580" i="36"/>
  <c r="E1580" i="36"/>
  <c r="B1581" i="36"/>
  <c r="C1581" i="36"/>
  <c r="D1581" i="36"/>
  <c r="E1581" i="36"/>
  <c r="B1582" i="36"/>
  <c r="C1582" i="36"/>
  <c r="D1582" i="36"/>
  <c r="E1582" i="36"/>
  <c r="B1583" i="36"/>
  <c r="C1583" i="36"/>
  <c r="D1583" i="36"/>
  <c r="E1583" i="36"/>
  <c r="B1584" i="36"/>
  <c r="C1584" i="36"/>
  <c r="D1584" i="36"/>
  <c r="E1584" i="36"/>
  <c r="B1585" i="36"/>
  <c r="C1585" i="36"/>
  <c r="D1585" i="36"/>
  <c r="E1585" i="36"/>
  <c r="B1586" i="36"/>
  <c r="C1586" i="36"/>
  <c r="D1586" i="36"/>
  <c r="E1586" i="36"/>
  <c r="B1587" i="36"/>
  <c r="C1587" i="36"/>
  <c r="D1587" i="36"/>
  <c r="E1587" i="36"/>
  <c r="B1588" i="36"/>
  <c r="C1588" i="36"/>
  <c r="D1588" i="36"/>
  <c r="E1588" i="36"/>
  <c r="B1589" i="36"/>
  <c r="C1589" i="36"/>
  <c r="D1589" i="36"/>
  <c r="E1589" i="36"/>
  <c r="B1590" i="36"/>
  <c r="C1590" i="36"/>
  <c r="D1590" i="36"/>
  <c r="E1590" i="36"/>
  <c r="B1591" i="36"/>
  <c r="C1591" i="36"/>
  <c r="D1591" i="36"/>
  <c r="E1591" i="36"/>
  <c r="B1592" i="36"/>
  <c r="C1592" i="36"/>
  <c r="D1592" i="36"/>
  <c r="E1592" i="36"/>
  <c r="B1593" i="36"/>
  <c r="C1593" i="36"/>
  <c r="D1593" i="36"/>
  <c r="E1593" i="36"/>
  <c r="B1594" i="36"/>
  <c r="C1594" i="36"/>
  <c r="D1594" i="36"/>
  <c r="E1594" i="36"/>
  <c r="B1595" i="36"/>
  <c r="C1595" i="36"/>
  <c r="D1595" i="36"/>
  <c r="E1595" i="36"/>
  <c r="B1596" i="36"/>
  <c r="C1596" i="36"/>
  <c r="D1596" i="36"/>
  <c r="E1596" i="36"/>
  <c r="B1597" i="36"/>
  <c r="C1597" i="36"/>
  <c r="D1597" i="36"/>
  <c r="E1597" i="36"/>
  <c r="B1598" i="36"/>
  <c r="C1598" i="36"/>
  <c r="D1598" i="36"/>
  <c r="E1598" i="36"/>
  <c r="B1599" i="36"/>
  <c r="C1599" i="36"/>
  <c r="D1599" i="36"/>
  <c r="E1599" i="36"/>
  <c r="B1600" i="36"/>
  <c r="C1600" i="36"/>
  <c r="D1600" i="36"/>
  <c r="E1600" i="36"/>
  <c r="B1601" i="36"/>
  <c r="C1601" i="36"/>
  <c r="D1601" i="36"/>
  <c r="E1601" i="36"/>
  <c r="B1602" i="36"/>
  <c r="C1602" i="36"/>
  <c r="D1602" i="36"/>
  <c r="E1602" i="36"/>
  <c r="B1603" i="36"/>
  <c r="C1603" i="36"/>
  <c r="D1603" i="36"/>
  <c r="E1603" i="36"/>
  <c r="B1604" i="36"/>
  <c r="C1604" i="36"/>
  <c r="D1604" i="36"/>
  <c r="E1604" i="36"/>
  <c r="B1605" i="36"/>
  <c r="C1605" i="36"/>
  <c r="D1605" i="36"/>
  <c r="E1605" i="36"/>
  <c r="B1606" i="36"/>
  <c r="C1606" i="36"/>
  <c r="D1606" i="36"/>
  <c r="E1606" i="36"/>
  <c r="B1607" i="36"/>
  <c r="C1607" i="36"/>
  <c r="D1607" i="36"/>
  <c r="E1607" i="36"/>
  <c r="B1608" i="36"/>
  <c r="C1608" i="36"/>
  <c r="D1608" i="36"/>
  <c r="E1608" i="36"/>
  <c r="B1609" i="36"/>
  <c r="C1609" i="36"/>
  <c r="D1609" i="36"/>
  <c r="E1609" i="36"/>
  <c r="B1610" i="36"/>
  <c r="C1610" i="36"/>
  <c r="D1610" i="36"/>
  <c r="E1610" i="36"/>
  <c r="B1611" i="36"/>
  <c r="C1611" i="36"/>
  <c r="D1611" i="36"/>
  <c r="E1611" i="36"/>
  <c r="B1612" i="36"/>
  <c r="C1612" i="36"/>
  <c r="D1612" i="36"/>
  <c r="E1612" i="36"/>
  <c r="B1613" i="36"/>
  <c r="C1613" i="36"/>
  <c r="D1613" i="36"/>
  <c r="E1613" i="36"/>
  <c r="B1614" i="36"/>
  <c r="C1614" i="36"/>
  <c r="D1614" i="36"/>
  <c r="E1614" i="36"/>
  <c r="B1615" i="36"/>
  <c r="C1615" i="36"/>
  <c r="D1615" i="36"/>
  <c r="E1615" i="36"/>
  <c r="B1616" i="36"/>
  <c r="C1616" i="36"/>
  <c r="D1616" i="36"/>
  <c r="E1616" i="36"/>
  <c r="B1617" i="36"/>
  <c r="C1617" i="36"/>
  <c r="D1617" i="36"/>
  <c r="E1617" i="36"/>
  <c r="B1618" i="36"/>
  <c r="C1618" i="36"/>
  <c r="D1618" i="36"/>
  <c r="E1618" i="36"/>
  <c r="B1619" i="36"/>
  <c r="C1619" i="36"/>
  <c r="D1619" i="36"/>
  <c r="E1619" i="36"/>
  <c r="B1620" i="36"/>
  <c r="C1620" i="36"/>
  <c r="D1620" i="36"/>
  <c r="E1620" i="36"/>
  <c r="B1621" i="36"/>
  <c r="C1621" i="36"/>
  <c r="D1621" i="36"/>
  <c r="E1621" i="36"/>
  <c r="B1622" i="36"/>
  <c r="C1622" i="36"/>
  <c r="D1622" i="36"/>
  <c r="E1622" i="36"/>
  <c r="B1623" i="36"/>
  <c r="C1623" i="36"/>
  <c r="D1623" i="36"/>
  <c r="E1623" i="36"/>
  <c r="B1624" i="36"/>
  <c r="C1624" i="36"/>
  <c r="D1624" i="36"/>
  <c r="E1624" i="36"/>
  <c r="B1625" i="36"/>
  <c r="C1625" i="36"/>
  <c r="D1625" i="36"/>
  <c r="E1625" i="36"/>
  <c r="B1626" i="36"/>
  <c r="C1626" i="36"/>
  <c r="D1626" i="36"/>
  <c r="E1626" i="36"/>
  <c r="B1627" i="36"/>
  <c r="C1627" i="36"/>
  <c r="D1627" i="36"/>
  <c r="E1627" i="36"/>
  <c r="B1628" i="36"/>
  <c r="C1628" i="36"/>
  <c r="D1628" i="36"/>
  <c r="E1628" i="36"/>
  <c r="B1629" i="36"/>
  <c r="C1629" i="36"/>
  <c r="D1629" i="36"/>
  <c r="E1629" i="36"/>
  <c r="B1630" i="36"/>
  <c r="C1630" i="36"/>
  <c r="D1630" i="36"/>
  <c r="E1630" i="36"/>
  <c r="B1631" i="36"/>
  <c r="C1631" i="36"/>
  <c r="D1631" i="36"/>
  <c r="E1631" i="36"/>
  <c r="B1632" i="36"/>
  <c r="C1632" i="36"/>
  <c r="D1632" i="36"/>
  <c r="E1632" i="36"/>
  <c r="B1633" i="36"/>
  <c r="C1633" i="36"/>
  <c r="D1633" i="36"/>
  <c r="E1633" i="36"/>
  <c r="B1634" i="36"/>
  <c r="C1634" i="36"/>
  <c r="D1634" i="36"/>
  <c r="E1634" i="36"/>
  <c r="B1635" i="36"/>
  <c r="C1635" i="36"/>
  <c r="D1635" i="36"/>
  <c r="E1635" i="36"/>
  <c r="B1636" i="36"/>
  <c r="C1636" i="36"/>
  <c r="D1636" i="36"/>
  <c r="E1636" i="36"/>
  <c r="B1637" i="36"/>
  <c r="C1637" i="36"/>
  <c r="D1637" i="36"/>
  <c r="E1637" i="36"/>
  <c r="B1638" i="36"/>
  <c r="C1638" i="36"/>
  <c r="D1638" i="36"/>
  <c r="E1638" i="36"/>
  <c r="B1639" i="36"/>
  <c r="C1639" i="36"/>
  <c r="D1639" i="36"/>
  <c r="E1639" i="36"/>
  <c r="B1640" i="36"/>
  <c r="C1640" i="36"/>
  <c r="D1640" i="36"/>
  <c r="E1640" i="36"/>
  <c r="B1641" i="36"/>
  <c r="C1641" i="36"/>
  <c r="D1641" i="36"/>
  <c r="E1641" i="36"/>
  <c r="B1642" i="36"/>
  <c r="C1642" i="36"/>
  <c r="D1642" i="36"/>
  <c r="E1642" i="36"/>
  <c r="B1643" i="36"/>
  <c r="C1643" i="36"/>
  <c r="D1643" i="36"/>
  <c r="E1643" i="36"/>
  <c r="B1644" i="36"/>
  <c r="C1644" i="36"/>
  <c r="D1644" i="36"/>
  <c r="E1644" i="36"/>
  <c r="B1645" i="36"/>
  <c r="C1645" i="36"/>
  <c r="D1645" i="36"/>
  <c r="E1645" i="36"/>
  <c r="B1646" i="36"/>
  <c r="C1646" i="36"/>
  <c r="D1646" i="36"/>
  <c r="E1646" i="36"/>
  <c r="B1647" i="36"/>
  <c r="C1647" i="36"/>
  <c r="D1647" i="36"/>
  <c r="E1647" i="36"/>
  <c r="B1648" i="36"/>
  <c r="C1648" i="36"/>
  <c r="D1648" i="36"/>
  <c r="E1648" i="36"/>
  <c r="B1649" i="36"/>
  <c r="C1649" i="36"/>
  <c r="D1649" i="36"/>
  <c r="E1649" i="36"/>
  <c r="B1650" i="36"/>
  <c r="C1650" i="36"/>
  <c r="D1650" i="36"/>
  <c r="E1650" i="36"/>
  <c r="B1651" i="36"/>
  <c r="C1651" i="36"/>
  <c r="D1651" i="36"/>
  <c r="E1651" i="36"/>
  <c r="B1652" i="36"/>
  <c r="C1652" i="36"/>
  <c r="D1652" i="36"/>
  <c r="E1652" i="36"/>
  <c r="B1653" i="36"/>
  <c r="C1653" i="36"/>
  <c r="D1653" i="36"/>
  <c r="E1653" i="36"/>
  <c r="B1654" i="36"/>
  <c r="C1654" i="36"/>
  <c r="D1654" i="36"/>
  <c r="E1654" i="36"/>
  <c r="B1655" i="36"/>
  <c r="C1655" i="36"/>
  <c r="D1655" i="36"/>
  <c r="E1655" i="36"/>
  <c r="B1656" i="36"/>
  <c r="C1656" i="36"/>
  <c r="D1656" i="36"/>
  <c r="E1656" i="36"/>
  <c r="B1657" i="36"/>
  <c r="C1657" i="36"/>
  <c r="D1657" i="36"/>
  <c r="E1657" i="36"/>
  <c r="B1658" i="36"/>
  <c r="C1658" i="36"/>
  <c r="D1658" i="36"/>
  <c r="E1658" i="36"/>
  <c r="B1659" i="36"/>
  <c r="C1659" i="36"/>
  <c r="D1659" i="36"/>
  <c r="E1659" i="36"/>
  <c r="B1660" i="36"/>
  <c r="C1660" i="36"/>
  <c r="D1660" i="36"/>
  <c r="E1660" i="36"/>
  <c r="B1661" i="36"/>
  <c r="C1661" i="36"/>
  <c r="D1661" i="36"/>
  <c r="E1661" i="36"/>
  <c r="B1662" i="36"/>
  <c r="C1662" i="36"/>
  <c r="D1662" i="36"/>
  <c r="E1662" i="36"/>
  <c r="B1663" i="36"/>
  <c r="C1663" i="36"/>
  <c r="D1663" i="36"/>
  <c r="E1663" i="36"/>
  <c r="B1664" i="36"/>
  <c r="C1664" i="36"/>
  <c r="D1664" i="36"/>
  <c r="E1664" i="36"/>
  <c r="B1665" i="36"/>
  <c r="C1665" i="36"/>
  <c r="D1665" i="36"/>
  <c r="E1665" i="36"/>
  <c r="B1666" i="36"/>
  <c r="C1666" i="36"/>
  <c r="D1666" i="36"/>
  <c r="E1666" i="36"/>
  <c r="B1667" i="36"/>
  <c r="C1667" i="36"/>
  <c r="D1667" i="36"/>
  <c r="E1667" i="36"/>
  <c r="B1668" i="36"/>
  <c r="C1668" i="36"/>
  <c r="D1668" i="36"/>
  <c r="E1668" i="36"/>
  <c r="B1669" i="36"/>
  <c r="C1669" i="36"/>
  <c r="D1669" i="36"/>
  <c r="E1669" i="36"/>
  <c r="B1670" i="36"/>
  <c r="C1670" i="36"/>
  <c r="D1670" i="36"/>
  <c r="E1670" i="36"/>
  <c r="B1671" i="36"/>
  <c r="C1671" i="36"/>
  <c r="D1671" i="36"/>
  <c r="E1671" i="36"/>
  <c r="B1672" i="36"/>
  <c r="C1672" i="36"/>
  <c r="D1672" i="36"/>
  <c r="E1672" i="36"/>
  <c r="B1673" i="36"/>
  <c r="C1673" i="36"/>
  <c r="D1673" i="36"/>
  <c r="E1673" i="36"/>
  <c r="B1674" i="36"/>
  <c r="C1674" i="36"/>
  <c r="D1674" i="36"/>
  <c r="E1674" i="36"/>
  <c r="B1675" i="36"/>
  <c r="C1675" i="36"/>
  <c r="D1675" i="36"/>
  <c r="E1675" i="36"/>
  <c r="B1676" i="36"/>
  <c r="C1676" i="36"/>
  <c r="D1676" i="36"/>
  <c r="E1676" i="36"/>
  <c r="B1677" i="36"/>
  <c r="C1677" i="36"/>
  <c r="D1677" i="36"/>
  <c r="E1677" i="36"/>
  <c r="B1678" i="36"/>
  <c r="C1678" i="36"/>
  <c r="D1678" i="36"/>
  <c r="E1678" i="36"/>
  <c r="B1679" i="36"/>
  <c r="C1679" i="36"/>
  <c r="D1679" i="36"/>
  <c r="E1679" i="36"/>
  <c r="B1680" i="36"/>
  <c r="C1680" i="36"/>
  <c r="D1680" i="36"/>
  <c r="E1680" i="36"/>
  <c r="B1681" i="36"/>
  <c r="C1681" i="36"/>
  <c r="D1681" i="36"/>
  <c r="E1681" i="36"/>
  <c r="B1682" i="36"/>
  <c r="C1682" i="36"/>
  <c r="D1682" i="36"/>
  <c r="E1682" i="36"/>
  <c r="B1683" i="36"/>
  <c r="C1683" i="36"/>
  <c r="D1683" i="36"/>
  <c r="E1683" i="36"/>
  <c r="B1684" i="36"/>
  <c r="C1684" i="36"/>
  <c r="D1684" i="36"/>
  <c r="E1684" i="36"/>
  <c r="B1685" i="36"/>
  <c r="C1685" i="36"/>
  <c r="D1685" i="36"/>
  <c r="E1685" i="36"/>
  <c r="B1686" i="36"/>
  <c r="C1686" i="36"/>
  <c r="D1686" i="36"/>
  <c r="E1686" i="36"/>
  <c r="B1687" i="36"/>
  <c r="C1687" i="36"/>
  <c r="D1687" i="36"/>
  <c r="E1687" i="36"/>
  <c r="B1688" i="36"/>
  <c r="C1688" i="36"/>
  <c r="D1688" i="36"/>
  <c r="E1688" i="36"/>
  <c r="B1689" i="36"/>
  <c r="C1689" i="36"/>
  <c r="D1689" i="36"/>
  <c r="E1689" i="36"/>
  <c r="B1690" i="36"/>
  <c r="C1690" i="36"/>
  <c r="D1690" i="36"/>
  <c r="E1690" i="36"/>
  <c r="B1691" i="36"/>
  <c r="C1691" i="36"/>
  <c r="D1691" i="36"/>
  <c r="E1691" i="36"/>
  <c r="B1692" i="36"/>
  <c r="C1692" i="36"/>
  <c r="D1692" i="36"/>
  <c r="E1692" i="36"/>
  <c r="B1693" i="36"/>
  <c r="C1693" i="36"/>
  <c r="D1693" i="36"/>
  <c r="E1693" i="36"/>
  <c r="B1694" i="36"/>
  <c r="C1694" i="36"/>
  <c r="D1694" i="36"/>
  <c r="E1694" i="36"/>
  <c r="B1695" i="36"/>
  <c r="C1695" i="36"/>
  <c r="D1695" i="36"/>
  <c r="E1695" i="36"/>
  <c r="B1696" i="36"/>
  <c r="C1696" i="36"/>
  <c r="D1696" i="36"/>
  <c r="E1696" i="36"/>
  <c r="B1697" i="36"/>
  <c r="C1697" i="36"/>
  <c r="D1697" i="36"/>
  <c r="E1697" i="36"/>
  <c r="B1698" i="36"/>
  <c r="C1698" i="36"/>
  <c r="D1698" i="36"/>
  <c r="E1698" i="36"/>
  <c r="B1699" i="36"/>
  <c r="C1699" i="36"/>
  <c r="D1699" i="36"/>
  <c r="E1699" i="36"/>
  <c r="B1700" i="36"/>
  <c r="C1700" i="36"/>
  <c r="D1700" i="36"/>
  <c r="E1700" i="36"/>
  <c r="B1701" i="36"/>
  <c r="C1701" i="36"/>
  <c r="D1701" i="36"/>
  <c r="E1701" i="36"/>
  <c r="B1702" i="36"/>
  <c r="C1702" i="36"/>
  <c r="D1702" i="36"/>
  <c r="E1702" i="36"/>
  <c r="B1703" i="36"/>
  <c r="C1703" i="36"/>
  <c r="D1703" i="36"/>
  <c r="E1703" i="36"/>
  <c r="B1704" i="36"/>
  <c r="C1704" i="36"/>
  <c r="D1704" i="36"/>
  <c r="E1704" i="36"/>
  <c r="B1705" i="36"/>
  <c r="C1705" i="36"/>
  <c r="D1705" i="36"/>
  <c r="E1705" i="36"/>
  <c r="B1706" i="36"/>
  <c r="C1706" i="36"/>
  <c r="D1706" i="36"/>
  <c r="E1706" i="36"/>
  <c r="B1707" i="36"/>
  <c r="C1707" i="36"/>
  <c r="D1707" i="36"/>
  <c r="E1707" i="36"/>
  <c r="B1708" i="36"/>
  <c r="C1708" i="36"/>
  <c r="D1708" i="36"/>
  <c r="E1708" i="36"/>
  <c r="B1709" i="36"/>
  <c r="C1709" i="36"/>
  <c r="D1709" i="36"/>
  <c r="E1709" i="36"/>
  <c r="B1710" i="36"/>
  <c r="C1710" i="36"/>
  <c r="D1710" i="36"/>
  <c r="E1710" i="36"/>
  <c r="B1711" i="36"/>
  <c r="C1711" i="36"/>
  <c r="D1711" i="36"/>
  <c r="E1711" i="36"/>
  <c r="B1712" i="36"/>
  <c r="C1712" i="36"/>
  <c r="D1712" i="36"/>
  <c r="E1712" i="36"/>
  <c r="B1713" i="36"/>
  <c r="C1713" i="36"/>
  <c r="D1713" i="36"/>
  <c r="E1713" i="36"/>
  <c r="B1714" i="36"/>
  <c r="C1714" i="36"/>
  <c r="D1714" i="36"/>
  <c r="E1714" i="36"/>
  <c r="B1715" i="36"/>
  <c r="C1715" i="36"/>
  <c r="D1715" i="36"/>
  <c r="E1715" i="36"/>
  <c r="B1716" i="36"/>
  <c r="C1716" i="36"/>
  <c r="D1716" i="36"/>
  <c r="E1716" i="36"/>
  <c r="B1717" i="36"/>
  <c r="C1717" i="36"/>
  <c r="D1717" i="36"/>
  <c r="E1717" i="36"/>
  <c r="B1718" i="36"/>
  <c r="C1718" i="36"/>
  <c r="D1718" i="36"/>
  <c r="E1718" i="36"/>
  <c r="B1719" i="36"/>
  <c r="C1719" i="36"/>
  <c r="D1719" i="36"/>
  <c r="E1719" i="36"/>
  <c r="B1720" i="36"/>
  <c r="C1720" i="36"/>
  <c r="D1720" i="36"/>
  <c r="E1720" i="36"/>
  <c r="B1721" i="36"/>
  <c r="C1721" i="36"/>
  <c r="D1721" i="36"/>
  <c r="E1721" i="36"/>
  <c r="B1722" i="36"/>
  <c r="C1722" i="36"/>
  <c r="D1722" i="36"/>
  <c r="E1722" i="36"/>
  <c r="B1723" i="36"/>
  <c r="C1723" i="36"/>
  <c r="D1723" i="36"/>
  <c r="E1723" i="36"/>
  <c r="B1724" i="36"/>
  <c r="C1724" i="36"/>
  <c r="D1724" i="36"/>
  <c r="E1724" i="36"/>
  <c r="B1725" i="36"/>
  <c r="C1725" i="36"/>
  <c r="D1725" i="36"/>
  <c r="E1725" i="36"/>
  <c r="B1726" i="36"/>
  <c r="C1726" i="36"/>
  <c r="D1726" i="36"/>
  <c r="E1726" i="36"/>
  <c r="B1727" i="36"/>
  <c r="C1727" i="36"/>
  <c r="D1727" i="36"/>
  <c r="E1727" i="36"/>
  <c r="B1728" i="36"/>
  <c r="C1728" i="36"/>
  <c r="D1728" i="36"/>
  <c r="E1728" i="36"/>
  <c r="B1729" i="36"/>
  <c r="C1729" i="36"/>
  <c r="D1729" i="36"/>
  <c r="E1729" i="36"/>
  <c r="B1730" i="36"/>
  <c r="C1730" i="36"/>
  <c r="D1730" i="36"/>
  <c r="E1730" i="36"/>
  <c r="B1731" i="36"/>
  <c r="C1731" i="36"/>
  <c r="D1731" i="36"/>
  <c r="E1731" i="36"/>
  <c r="B1732" i="36"/>
  <c r="C1732" i="36"/>
  <c r="D1732" i="36"/>
  <c r="E1732" i="36"/>
  <c r="B1733" i="36"/>
  <c r="C1733" i="36"/>
  <c r="D1733" i="36"/>
  <c r="E1733" i="36"/>
  <c r="B1734" i="36"/>
  <c r="C1734" i="36"/>
  <c r="D1734" i="36"/>
  <c r="E1734" i="36"/>
  <c r="B1735" i="36"/>
  <c r="C1735" i="36"/>
  <c r="D1735" i="36"/>
  <c r="E1735" i="36"/>
  <c r="B1736" i="36"/>
  <c r="C1736" i="36"/>
  <c r="D1736" i="36"/>
  <c r="E1736" i="36"/>
  <c r="B1737" i="36"/>
  <c r="C1737" i="36"/>
  <c r="D1737" i="36"/>
  <c r="E1737" i="36"/>
  <c r="B1738" i="36"/>
  <c r="C1738" i="36"/>
  <c r="D1738" i="36"/>
  <c r="E1738" i="36"/>
  <c r="B1739" i="36"/>
  <c r="C1739" i="36"/>
  <c r="D1739" i="36"/>
  <c r="E1739" i="36"/>
  <c r="B1740" i="36"/>
  <c r="C1740" i="36"/>
  <c r="D1740" i="36"/>
  <c r="E1740" i="36"/>
  <c r="B1741" i="36"/>
  <c r="C1741" i="36"/>
  <c r="D1741" i="36"/>
  <c r="E1741" i="36"/>
  <c r="B1742" i="36"/>
  <c r="C1742" i="36"/>
  <c r="D1742" i="36"/>
  <c r="E1742" i="36"/>
  <c r="B1743" i="36"/>
  <c r="C1743" i="36"/>
  <c r="D1743" i="36"/>
  <c r="E1743" i="36"/>
  <c r="B1744" i="36"/>
  <c r="C1744" i="36"/>
  <c r="D1744" i="36"/>
  <c r="E1744" i="36"/>
  <c r="B1745" i="36"/>
  <c r="C1745" i="36"/>
  <c r="D1745" i="36"/>
  <c r="E1745" i="36"/>
  <c r="B1746" i="36"/>
  <c r="C1746" i="36"/>
  <c r="D1746" i="36"/>
  <c r="E1746" i="36"/>
  <c r="B1747" i="36"/>
  <c r="C1747" i="36"/>
  <c r="D1747" i="36"/>
  <c r="E1747" i="36"/>
  <c r="B1748" i="36"/>
  <c r="C1748" i="36"/>
  <c r="D1748" i="36"/>
  <c r="E1748" i="36"/>
  <c r="B1749" i="36"/>
  <c r="C1749" i="36"/>
  <c r="D1749" i="36"/>
  <c r="E1749" i="36"/>
  <c r="B1750" i="36"/>
  <c r="C1750" i="36"/>
  <c r="D1750" i="36"/>
  <c r="E1750" i="36"/>
  <c r="B1751" i="36"/>
  <c r="C1751" i="36"/>
  <c r="D1751" i="36"/>
  <c r="E1751" i="36"/>
  <c r="B1752" i="36"/>
  <c r="C1752" i="36"/>
  <c r="D1752" i="36"/>
  <c r="E1752" i="36"/>
  <c r="B1753" i="36"/>
  <c r="C1753" i="36"/>
  <c r="D1753" i="36"/>
  <c r="E1753" i="36"/>
  <c r="B1754" i="36"/>
  <c r="C1754" i="36"/>
  <c r="D1754" i="36"/>
  <c r="E1754" i="36"/>
  <c r="B1755" i="36"/>
  <c r="C1755" i="36"/>
  <c r="D1755" i="36"/>
  <c r="E1755" i="36"/>
  <c r="B1756" i="36"/>
  <c r="C1756" i="36"/>
  <c r="D1756" i="36"/>
  <c r="E1756" i="36"/>
  <c r="B1757" i="36"/>
  <c r="C1757" i="36"/>
  <c r="D1757" i="36"/>
  <c r="E1757" i="36"/>
  <c r="B1758" i="36"/>
  <c r="C1758" i="36"/>
  <c r="D1758" i="36"/>
  <c r="E1758" i="36"/>
  <c r="B1759" i="36"/>
  <c r="C1759" i="36"/>
  <c r="D1759" i="36"/>
  <c r="E1759" i="36"/>
  <c r="B1760" i="36"/>
  <c r="C1760" i="36"/>
  <c r="D1760" i="36"/>
  <c r="E1760" i="36"/>
  <c r="B1761" i="36"/>
  <c r="C1761" i="36"/>
  <c r="D1761" i="36"/>
  <c r="E1761" i="36"/>
  <c r="B1762" i="36"/>
  <c r="C1762" i="36"/>
  <c r="D1762" i="36"/>
  <c r="E1762" i="36"/>
  <c r="B1763" i="36"/>
  <c r="C1763" i="36"/>
  <c r="D1763" i="36"/>
  <c r="E1763" i="36"/>
  <c r="B1764" i="36"/>
  <c r="C1764" i="36"/>
  <c r="D1764" i="36"/>
  <c r="E1764" i="36"/>
  <c r="B1765" i="36"/>
  <c r="C1765" i="36"/>
  <c r="D1765" i="36"/>
  <c r="E1765" i="36"/>
  <c r="B1766" i="36"/>
  <c r="C1766" i="36"/>
  <c r="D1766" i="36"/>
  <c r="E1766" i="36"/>
  <c r="B1767" i="36"/>
  <c r="C1767" i="36"/>
  <c r="D1767" i="36"/>
  <c r="E1767" i="36"/>
  <c r="B1768" i="36"/>
  <c r="C1768" i="36"/>
  <c r="D1768" i="36"/>
  <c r="E1768" i="36"/>
  <c r="B1769" i="36"/>
  <c r="C1769" i="36"/>
  <c r="D1769" i="36"/>
  <c r="E1769" i="36"/>
  <c r="B1770" i="36"/>
  <c r="C1770" i="36"/>
  <c r="D1770" i="36"/>
  <c r="E1770" i="36"/>
  <c r="B1771" i="36"/>
  <c r="C1771" i="36"/>
  <c r="D1771" i="36"/>
  <c r="E1771" i="36"/>
  <c r="B1772" i="36"/>
  <c r="C1772" i="36"/>
  <c r="D1772" i="36"/>
  <c r="E1772" i="36"/>
  <c r="B1773" i="36"/>
  <c r="C1773" i="36"/>
  <c r="D1773" i="36"/>
  <c r="E1773" i="36"/>
  <c r="B1774" i="36"/>
  <c r="C1774" i="36"/>
  <c r="D1774" i="36"/>
  <c r="E1774" i="36"/>
  <c r="B1775" i="36"/>
  <c r="C1775" i="36"/>
  <c r="D1775" i="36"/>
  <c r="E1775" i="36"/>
  <c r="B1776" i="36"/>
  <c r="C1776" i="36"/>
  <c r="D1776" i="36"/>
  <c r="E1776" i="36"/>
  <c r="B1777" i="36"/>
  <c r="C1777" i="36"/>
  <c r="D1777" i="36"/>
  <c r="E1777" i="36"/>
  <c r="B1778" i="36"/>
  <c r="C1778" i="36"/>
  <c r="D1778" i="36"/>
  <c r="E1778" i="36"/>
  <c r="B1779" i="36"/>
  <c r="C1779" i="36"/>
  <c r="D1779" i="36"/>
  <c r="E1779" i="36"/>
  <c r="B1780" i="36"/>
  <c r="C1780" i="36"/>
  <c r="D1780" i="36"/>
  <c r="E1780" i="36"/>
  <c r="B1781" i="36"/>
  <c r="C1781" i="36"/>
  <c r="D1781" i="36"/>
  <c r="E1781" i="36"/>
  <c r="B1782" i="36"/>
  <c r="C1782" i="36"/>
  <c r="D1782" i="36"/>
  <c r="E1782" i="36"/>
  <c r="B1783" i="36"/>
  <c r="C1783" i="36"/>
  <c r="D1783" i="36"/>
  <c r="E1783" i="36"/>
  <c r="B1784" i="36"/>
  <c r="C1784" i="36"/>
  <c r="D1784" i="36"/>
  <c r="E1784" i="36"/>
  <c r="B1785" i="36"/>
  <c r="C1785" i="36"/>
  <c r="D1785" i="36"/>
  <c r="E1785" i="36"/>
  <c r="B1786" i="36"/>
  <c r="C1786" i="36"/>
  <c r="D1786" i="36"/>
  <c r="E1786" i="36"/>
  <c r="B1787" i="36"/>
  <c r="C1787" i="36"/>
  <c r="D1787" i="36"/>
  <c r="E1787" i="36"/>
  <c r="B1788" i="36"/>
  <c r="C1788" i="36"/>
  <c r="D1788" i="36"/>
  <c r="E1788" i="36"/>
  <c r="B1789" i="36"/>
  <c r="C1789" i="36"/>
  <c r="D1789" i="36"/>
  <c r="E1789" i="36"/>
  <c r="B1790" i="36"/>
  <c r="C1790" i="36"/>
  <c r="D1790" i="36"/>
  <c r="E1790" i="36"/>
  <c r="B1791" i="36"/>
  <c r="C1791" i="36"/>
  <c r="D1791" i="36"/>
  <c r="E1791" i="36"/>
  <c r="B1792" i="36"/>
  <c r="C1792" i="36"/>
  <c r="D1792" i="36"/>
  <c r="E1792" i="36"/>
  <c r="B1793" i="36"/>
  <c r="C1793" i="36"/>
  <c r="D1793" i="36"/>
  <c r="E1793" i="36"/>
  <c r="B1794" i="36"/>
  <c r="C1794" i="36"/>
  <c r="D1794" i="36"/>
  <c r="E1794" i="36"/>
  <c r="B1795" i="36"/>
  <c r="C1795" i="36"/>
  <c r="D1795" i="36"/>
  <c r="E1795" i="36"/>
  <c r="B1796" i="36"/>
  <c r="C1796" i="36"/>
  <c r="D1796" i="36"/>
  <c r="E1796" i="36"/>
  <c r="B1797" i="36"/>
  <c r="C1797" i="36"/>
  <c r="D1797" i="36"/>
  <c r="E1797" i="36"/>
  <c r="B1798" i="36"/>
  <c r="C1798" i="36"/>
  <c r="D1798" i="36"/>
  <c r="E1798" i="36"/>
  <c r="B1799" i="36"/>
  <c r="C1799" i="36"/>
  <c r="D1799" i="36"/>
  <c r="E1799" i="36"/>
  <c r="B1800" i="36"/>
  <c r="C1800" i="36"/>
  <c r="D1800" i="36"/>
  <c r="E1800" i="36"/>
  <c r="B1801" i="36"/>
  <c r="C1801" i="36"/>
  <c r="D1801" i="36"/>
  <c r="E1801" i="36"/>
  <c r="B1802" i="36"/>
  <c r="C1802" i="36"/>
  <c r="D1802" i="36"/>
  <c r="E1802" i="36"/>
  <c r="B1803" i="36"/>
  <c r="C1803" i="36"/>
  <c r="D1803" i="36"/>
  <c r="E1803" i="36"/>
  <c r="B1804" i="36"/>
  <c r="C1804" i="36"/>
  <c r="D1804" i="36"/>
  <c r="E1804" i="36"/>
  <c r="B1805" i="36"/>
  <c r="C1805" i="36"/>
  <c r="D1805" i="36"/>
  <c r="E1805" i="36"/>
  <c r="B1806" i="36"/>
  <c r="C1806" i="36"/>
  <c r="D1806" i="36"/>
  <c r="E1806" i="36"/>
  <c r="B1807" i="36"/>
  <c r="C1807" i="36"/>
  <c r="D1807" i="36"/>
  <c r="E1807" i="36"/>
  <c r="B1808" i="36"/>
  <c r="C1808" i="36"/>
  <c r="D1808" i="36"/>
  <c r="E1808" i="36"/>
  <c r="B1809" i="36"/>
  <c r="C1809" i="36"/>
  <c r="D1809" i="36"/>
  <c r="E1809" i="36"/>
  <c r="B1810" i="36"/>
  <c r="C1810" i="36"/>
  <c r="D1810" i="36"/>
  <c r="E1810" i="36"/>
  <c r="B1811" i="36"/>
  <c r="C1811" i="36"/>
  <c r="D1811" i="36"/>
  <c r="E1811" i="36"/>
  <c r="B1812" i="36"/>
  <c r="C1812" i="36"/>
  <c r="D1812" i="36"/>
  <c r="E1812" i="36"/>
  <c r="B1813" i="36"/>
  <c r="C1813" i="36"/>
  <c r="D1813" i="36"/>
  <c r="E1813" i="36"/>
  <c r="B1814" i="36"/>
  <c r="C1814" i="36"/>
  <c r="D1814" i="36"/>
  <c r="E1814" i="36"/>
  <c r="B1815" i="36"/>
  <c r="C1815" i="36"/>
  <c r="D1815" i="36"/>
  <c r="E1815" i="36"/>
  <c r="B1816" i="36"/>
  <c r="C1816" i="36"/>
  <c r="D1816" i="36"/>
  <c r="E1816" i="36"/>
  <c r="B1817" i="36"/>
  <c r="C1817" i="36"/>
  <c r="D1817" i="36"/>
  <c r="E1817" i="36"/>
  <c r="B1818" i="36"/>
  <c r="C1818" i="36"/>
  <c r="D1818" i="36"/>
  <c r="E1818" i="36"/>
  <c r="B1819" i="36"/>
  <c r="C1819" i="36"/>
  <c r="D1819" i="36"/>
  <c r="E1819" i="36"/>
  <c r="B1820" i="36"/>
  <c r="C1820" i="36"/>
  <c r="D1820" i="36"/>
  <c r="E1820" i="36"/>
  <c r="B1821" i="36"/>
  <c r="C1821" i="36"/>
  <c r="D1821" i="36"/>
  <c r="E1821" i="36"/>
  <c r="B1822" i="36"/>
  <c r="C1822" i="36"/>
  <c r="D1822" i="36"/>
  <c r="E1822" i="36"/>
  <c r="B1823" i="36"/>
  <c r="C1823" i="36"/>
  <c r="D1823" i="36"/>
  <c r="E1823" i="36"/>
  <c r="B1824" i="36"/>
  <c r="C1824" i="36"/>
  <c r="D1824" i="36"/>
  <c r="E1824" i="36"/>
  <c r="B1825" i="36"/>
  <c r="C1825" i="36"/>
  <c r="D1825" i="36"/>
  <c r="E1825" i="36"/>
  <c r="B1826" i="36"/>
  <c r="C1826" i="36"/>
  <c r="D1826" i="36"/>
  <c r="E1826" i="36"/>
  <c r="B1827" i="36"/>
  <c r="C1827" i="36"/>
  <c r="D1827" i="36"/>
  <c r="E1827" i="36"/>
  <c r="B1828" i="36"/>
  <c r="C1828" i="36"/>
  <c r="D1828" i="36"/>
  <c r="E1828" i="36"/>
  <c r="B1829" i="36"/>
  <c r="C1829" i="36"/>
  <c r="D1829" i="36"/>
  <c r="E1829" i="36"/>
  <c r="B1830" i="36"/>
  <c r="C1830" i="36"/>
  <c r="D1830" i="36"/>
  <c r="E1830" i="36"/>
  <c r="B1831" i="36"/>
  <c r="C1831" i="36"/>
  <c r="D1831" i="36"/>
  <c r="E1831" i="36"/>
  <c r="B1832" i="36"/>
  <c r="C1832" i="36"/>
  <c r="D1832" i="36"/>
  <c r="E1832" i="36"/>
  <c r="B1833" i="36"/>
  <c r="C1833" i="36"/>
  <c r="D1833" i="36"/>
  <c r="E1833" i="36"/>
  <c r="B1834" i="36"/>
  <c r="C1834" i="36"/>
  <c r="D1834" i="36"/>
  <c r="E1834" i="36"/>
  <c r="B1835" i="36"/>
  <c r="C1835" i="36"/>
  <c r="D1835" i="36"/>
  <c r="E1835" i="36"/>
  <c r="B1836" i="36"/>
  <c r="C1836" i="36"/>
  <c r="D1836" i="36"/>
  <c r="E1836" i="36"/>
  <c r="B1837" i="36"/>
  <c r="C1837" i="36"/>
  <c r="D1837" i="36"/>
  <c r="E1837" i="36"/>
  <c r="B1838" i="36"/>
  <c r="C1838" i="36"/>
  <c r="D1838" i="36"/>
  <c r="E1838" i="36"/>
  <c r="B1839" i="36"/>
  <c r="C1839" i="36"/>
  <c r="D1839" i="36"/>
  <c r="E1839" i="36"/>
  <c r="B1840" i="36"/>
  <c r="C1840" i="36"/>
  <c r="D1840" i="36"/>
  <c r="E1840" i="36"/>
  <c r="B1841" i="36"/>
  <c r="C1841" i="36"/>
  <c r="D1841" i="36"/>
  <c r="E1841" i="36"/>
  <c r="B1842" i="36"/>
  <c r="C1842" i="36"/>
  <c r="D1842" i="36"/>
  <c r="E1842" i="36"/>
  <c r="B1843" i="36"/>
  <c r="C1843" i="36"/>
  <c r="D1843" i="36"/>
  <c r="E1843" i="36"/>
  <c r="B1844" i="36"/>
  <c r="C1844" i="36"/>
  <c r="D1844" i="36"/>
  <c r="E1844" i="36"/>
  <c r="B1845" i="36"/>
  <c r="C1845" i="36"/>
  <c r="D1845" i="36"/>
  <c r="E1845" i="36"/>
  <c r="B1846" i="36"/>
  <c r="C1846" i="36"/>
  <c r="D1846" i="36"/>
  <c r="E1846" i="36"/>
  <c r="B1847" i="36"/>
  <c r="C1847" i="36"/>
  <c r="D1847" i="36"/>
  <c r="E1847" i="36"/>
  <c r="B1848" i="36"/>
  <c r="C1848" i="36"/>
  <c r="D1848" i="36"/>
  <c r="E1848" i="36"/>
  <c r="B1849" i="36"/>
  <c r="C1849" i="36"/>
  <c r="D1849" i="36"/>
  <c r="E1849" i="36"/>
  <c r="B1850" i="36"/>
  <c r="C1850" i="36"/>
  <c r="D1850" i="36"/>
  <c r="E1850" i="36"/>
  <c r="B1851" i="36"/>
  <c r="C1851" i="36"/>
  <c r="D1851" i="36"/>
  <c r="E1851" i="36"/>
  <c r="B1852" i="36"/>
  <c r="C1852" i="36"/>
  <c r="D1852" i="36"/>
  <c r="E1852" i="36"/>
  <c r="B1853" i="36"/>
  <c r="C1853" i="36"/>
  <c r="D1853" i="36"/>
  <c r="E1853" i="36"/>
  <c r="B1854" i="36"/>
  <c r="C1854" i="36"/>
  <c r="D1854" i="36"/>
  <c r="E1854" i="36"/>
  <c r="B1855" i="36"/>
  <c r="C1855" i="36"/>
  <c r="D1855" i="36"/>
  <c r="E1855" i="36"/>
  <c r="B1856" i="36"/>
  <c r="C1856" i="36"/>
  <c r="D1856" i="36"/>
  <c r="E1856" i="36"/>
  <c r="B1857" i="36"/>
  <c r="C1857" i="36"/>
  <c r="D1857" i="36"/>
  <c r="E1857" i="36"/>
  <c r="B1858" i="36"/>
  <c r="C1858" i="36"/>
  <c r="D1858" i="36"/>
  <c r="E1858" i="36"/>
  <c r="B1859" i="36"/>
  <c r="C1859" i="36"/>
  <c r="D1859" i="36"/>
  <c r="E1859" i="36"/>
  <c r="B1860" i="36"/>
  <c r="C1860" i="36"/>
  <c r="D1860" i="36"/>
  <c r="E1860" i="36"/>
  <c r="B1861" i="36"/>
  <c r="C1861" i="36"/>
  <c r="D1861" i="36"/>
  <c r="E1861" i="36"/>
  <c r="B1862" i="36"/>
  <c r="C1862" i="36"/>
  <c r="D1862" i="36"/>
  <c r="E1862" i="36"/>
  <c r="B1863" i="36"/>
  <c r="C1863" i="36"/>
  <c r="D1863" i="36"/>
  <c r="E1863" i="36"/>
  <c r="B1864" i="36"/>
  <c r="C1864" i="36"/>
  <c r="D1864" i="36"/>
  <c r="E1864" i="36"/>
  <c r="B1865" i="36"/>
  <c r="C1865" i="36"/>
  <c r="D1865" i="36"/>
  <c r="E1865" i="36"/>
  <c r="B1866" i="36"/>
  <c r="C1866" i="36"/>
  <c r="D1866" i="36"/>
  <c r="E1866" i="36"/>
  <c r="B1867" i="36"/>
  <c r="C1867" i="36"/>
  <c r="D1867" i="36"/>
  <c r="E1867" i="36"/>
  <c r="B1868" i="36"/>
  <c r="C1868" i="36"/>
  <c r="D1868" i="36"/>
  <c r="E1868" i="36"/>
  <c r="B1869" i="36"/>
  <c r="C1869" i="36"/>
  <c r="D1869" i="36"/>
  <c r="E1869" i="36"/>
  <c r="B1870" i="36"/>
  <c r="C1870" i="36"/>
  <c r="D1870" i="36"/>
  <c r="E1870" i="36"/>
  <c r="B1871" i="36"/>
  <c r="C1871" i="36"/>
  <c r="D1871" i="36"/>
  <c r="E1871" i="36"/>
  <c r="B1872" i="36"/>
  <c r="C1872" i="36"/>
  <c r="D1872" i="36"/>
  <c r="E1872" i="36"/>
  <c r="B1873" i="36"/>
  <c r="C1873" i="36"/>
  <c r="D1873" i="36"/>
  <c r="E1873" i="36"/>
  <c r="B1874" i="36"/>
  <c r="C1874" i="36"/>
  <c r="D1874" i="36"/>
  <c r="E1874" i="36"/>
  <c r="B1875" i="36"/>
  <c r="C1875" i="36"/>
  <c r="D1875" i="36"/>
  <c r="E1875" i="36"/>
  <c r="B1876" i="36"/>
  <c r="C1876" i="36"/>
  <c r="D1876" i="36"/>
  <c r="E1876" i="36"/>
  <c r="B1877" i="36"/>
  <c r="C1877" i="36"/>
  <c r="D1877" i="36"/>
  <c r="E1877" i="36"/>
  <c r="B1878" i="36"/>
  <c r="C1878" i="36"/>
  <c r="D1878" i="36"/>
  <c r="E1878" i="36"/>
  <c r="B1879" i="36"/>
  <c r="C1879" i="36"/>
  <c r="D1879" i="36"/>
  <c r="E1879" i="36"/>
  <c r="B1880" i="36"/>
  <c r="C1880" i="36"/>
  <c r="D1880" i="36"/>
  <c r="E1880" i="36"/>
  <c r="B1881" i="36"/>
  <c r="C1881" i="36"/>
  <c r="D1881" i="36"/>
  <c r="E1881" i="36"/>
  <c r="B1882" i="36"/>
  <c r="C1882" i="36"/>
  <c r="D1882" i="36"/>
  <c r="E1882" i="36"/>
  <c r="B1883" i="36"/>
  <c r="C1883" i="36"/>
  <c r="D1883" i="36"/>
  <c r="E1883" i="36"/>
  <c r="B1884" i="36"/>
  <c r="C1884" i="36"/>
  <c r="D1884" i="36"/>
  <c r="E1884" i="36"/>
  <c r="B1885" i="36"/>
  <c r="C1885" i="36"/>
  <c r="D1885" i="36"/>
  <c r="E1885" i="36"/>
  <c r="B1886" i="36"/>
  <c r="C1886" i="36"/>
  <c r="D1886" i="36"/>
  <c r="E1886" i="36"/>
  <c r="B1887" i="36"/>
  <c r="C1887" i="36"/>
  <c r="D1887" i="36"/>
  <c r="E1887" i="36"/>
  <c r="B1888" i="36"/>
  <c r="C1888" i="36"/>
  <c r="D1888" i="36"/>
  <c r="E1888" i="36"/>
  <c r="B1889" i="36"/>
  <c r="C1889" i="36"/>
  <c r="D1889" i="36"/>
  <c r="E1889" i="36"/>
  <c r="B1890" i="36"/>
  <c r="C1890" i="36"/>
  <c r="D1890" i="36"/>
  <c r="E1890" i="36"/>
  <c r="B1891" i="36"/>
  <c r="C1891" i="36"/>
  <c r="D1891" i="36"/>
  <c r="E1891" i="36"/>
  <c r="B1892" i="36"/>
  <c r="C1892" i="36"/>
  <c r="D1892" i="36"/>
  <c r="E1892" i="36"/>
  <c r="B1893" i="36"/>
  <c r="C1893" i="36"/>
  <c r="D1893" i="36"/>
  <c r="E1893" i="36"/>
  <c r="B1894" i="36"/>
  <c r="C1894" i="36"/>
  <c r="D1894" i="36"/>
  <c r="E1894" i="36"/>
  <c r="B1895" i="36"/>
  <c r="C1895" i="36"/>
  <c r="D1895" i="36"/>
  <c r="E1895" i="36"/>
  <c r="B1896" i="36"/>
  <c r="C1896" i="36"/>
  <c r="D1896" i="36"/>
  <c r="E1896" i="36"/>
  <c r="B1897" i="36"/>
  <c r="C1897" i="36"/>
  <c r="D1897" i="36"/>
  <c r="E1897" i="36"/>
  <c r="B1898" i="36"/>
  <c r="C1898" i="36"/>
  <c r="D1898" i="36"/>
  <c r="E1898" i="36"/>
  <c r="B1899" i="36"/>
  <c r="C1899" i="36"/>
  <c r="D1899" i="36"/>
  <c r="E1899" i="36"/>
  <c r="B1900" i="36"/>
  <c r="C1900" i="36"/>
  <c r="D1900" i="36"/>
  <c r="E1900" i="36"/>
  <c r="B1901" i="36"/>
  <c r="C1901" i="36"/>
  <c r="D1901" i="36"/>
  <c r="E1901" i="36"/>
  <c r="B1902" i="36"/>
  <c r="C1902" i="36"/>
  <c r="D1902" i="36"/>
  <c r="E1902" i="36"/>
  <c r="B1903" i="36"/>
  <c r="C1903" i="36"/>
  <c r="D1903" i="36"/>
  <c r="E1903" i="36"/>
  <c r="B1904" i="36"/>
  <c r="C1904" i="36"/>
  <c r="D1904" i="36"/>
  <c r="E1904" i="36"/>
  <c r="B1905" i="36"/>
  <c r="C1905" i="36"/>
  <c r="D1905" i="36"/>
  <c r="E1905" i="36"/>
  <c r="B1906" i="36"/>
  <c r="C1906" i="36"/>
  <c r="D1906" i="36"/>
  <c r="E1906" i="36"/>
  <c r="B1907" i="36"/>
  <c r="C1907" i="36"/>
  <c r="D1907" i="36"/>
  <c r="E1907" i="36"/>
  <c r="B1908" i="36"/>
  <c r="C1908" i="36"/>
  <c r="D1908" i="36"/>
  <c r="E1908" i="36"/>
  <c r="B1909" i="36"/>
  <c r="C1909" i="36"/>
  <c r="D1909" i="36"/>
  <c r="E1909" i="36"/>
  <c r="B1910" i="36"/>
  <c r="C1910" i="36"/>
  <c r="D1910" i="36"/>
  <c r="E1910" i="36"/>
  <c r="B1911" i="36"/>
  <c r="C1911" i="36"/>
  <c r="D1911" i="36"/>
  <c r="E1911" i="36"/>
  <c r="B1912" i="36"/>
  <c r="C1912" i="36"/>
  <c r="D1912" i="36"/>
  <c r="E1912" i="36"/>
  <c r="B1913" i="36"/>
  <c r="C1913" i="36"/>
  <c r="D1913" i="36"/>
  <c r="E1913" i="36"/>
  <c r="B1914" i="36"/>
  <c r="C1914" i="36"/>
  <c r="D1914" i="36"/>
  <c r="E1914" i="36"/>
  <c r="B1915" i="36"/>
  <c r="C1915" i="36"/>
  <c r="D1915" i="36"/>
  <c r="E1915" i="36"/>
  <c r="B1916" i="36"/>
  <c r="C1916" i="36"/>
  <c r="D1916" i="36"/>
  <c r="E1916" i="36"/>
  <c r="B1917" i="36"/>
  <c r="C1917" i="36"/>
  <c r="D1917" i="36"/>
  <c r="E1917" i="36"/>
  <c r="B1918" i="36"/>
  <c r="C1918" i="36"/>
  <c r="D1918" i="36"/>
  <c r="E1918" i="36"/>
  <c r="B1919" i="36"/>
  <c r="C1919" i="36"/>
  <c r="D1919" i="36"/>
  <c r="E1919" i="36"/>
  <c r="B1920" i="36"/>
  <c r="C1920" i="36"/>
  <c r="D1920" i="36"/>
  <c r="E1920" i="36"/>
  <c r="B1921" i="36"/>
  <c r="C1921" i="36"/>
  <c r="D1921" i="36"/>
  <c r="E1921" i="36"/>
  <c r="B1922" i="36"/>
  <c r="C1922" i="36"/>
  <c r="D1922" i="36"/>
  <c r="E1922" i="36"/>
  <c r="B1923" i="36"/>
  <c r="C1923" i="36"/>
  <c r="D1923" i="36"/>
  <c r="E1923" i="36"/>
  <c r="B1924" i="36"/>
  <c r="C1924" i="36"/>
  <c r="D1924" i="36"/>
  <c r="E1924" i="36"/>
  <c r="B1925" i="36"/>
  <c r="C1925" i="36"/>
  <c r="D1925" i="36"/>
  <c r="E1925" i="36"/>
  <c r="B1926" i="36"/>
  <c r="C1926" i="36"/>
  <c r="D1926" i="36"/>
  <c r="E1926" i="36"/>
  <c r="B1927" i="36"/>
  <c r="C1927" i="36"/>
  <c r="D1927" i="36"/>
  <c r="E1927" i="36"/>
  <c r="B1928" i="36"/>
  <c r="C1928" i="36"/>
  <c r="D1928" i="36"/>
  <c r="E1928" i="36"/>
  <c r="B1929" i="36"/>
  <c r="C1929" i="36"/>
  <c r="D1929" i="36"/>
  <c r="E1929" i="36"/>
  <c r="B1930" i="36"/>
  <c r="C1930" i="36"/>
  <c r="D1930" i="36"/>
  <c r="E1930" i="36"/>
  <c r="B1931" i="36"/>
  <c r="C1931" i="36"/>
  <c r="D1931" i="36"/>
  <c r="E1931" i="36"/>
  <c r="B1932" i="36"/>
  <c r="C1932" i="36"/>
  <c r="D1932" i="36"/>
  <c r="E1932" i="36"/>
  <c r="B1933" i="36"/>
  <c r="C1933" i="36"/>
  <c r="D1933" i="36"/>
  <c r="E1933" i="36"/>
  <c r="B1934" i="36"/>
  <c r="C1934" i="36"/>
  <c r="D1934" i="36"/>
  <c r="E1934" i="36"/>
  <c r="B1935" i="36"/>
  <c r="C1935" i="36"/>
  <c r="D1935" i="36"/>
  <c r="E1935" i="36"/>
  <c r="B1936" i="36"/>
  <c r="C1936" i="36"/>
  <c r="D1936" i="36"/>
  <c r="E1936" i="36"/>
  <c r="B1937" i="36"/>
  <c r="C1937" i="36"/>
  <c r="D1937" i="36"/>
  <c r="E1937" i="36"/>
  <c r="B1938" i="36"/>
  <c r="C1938" i="36"/>
  <c r="D1938" i="36"/>
  <c r="E1938" i="36"/>
  <c r="B1939" i="36"/>
  <c r="C1939" i="36"/>
  <c r="D1939" i="36"/>
  <c r="E1939" i="36"/>
  <c r="B1940" i="36"/>
  <c r="C1940" i="36"/>
  <c r="D1940" i="36"/>
  <c r="E1940" i="36"/>
  <c r="B1941" i="36"/>
  <c r="C1941" i="36"/>
  <c r="D1941" i="36"/>
  <c r="E1941" i="36"/>
  <c r="B1942" i="36"/>
  <c r="C1942" i="36"/>
  <c r="D1942" i="36"/>
  <c r="E1942" i="36"/>
  <c r="B1943" i="36"/>
  <c r="C1943" i="36"/>
  <c r="D1943" i="36"/>
  <c r="E1943" i="36"/>
  <c r="B1944" i="36"/>
  <c r="C1944" i="36"/>
  <c r="D1944" i="36"/>
  <c r="E1944" i="36"/>
  <c r="B1945" i="36"/>
  <c r="C1945" i="36"/>
  <c r="D1945" i="36"/>
  <c r="E1945" i="36"/>
  <c r="B1946" i="36"/>
  <c r="C1946" i="36"/>
  <c r="D1946" i="36"/>
  <c r="E1946" i="36"/>
  <c r="B1947" i="36"/>
  <c r="C1947" i="36"/>
  <c r="D1947" i="36"/>
  <c r="E1947" i="36"/>
  <c r="B1948" i="36"/>
  <c r="C1948" i="36"/>
  <c r="D1948" i="36"/>
  <c r="E1948" i="36"/>
  <c r="B1949" i="36"/>
  <c r="C1949" i="36"/>
  <c r="D1949" i="36"/>
  <c r="E1949" i="36"/>
  <c r="B1950" i="36"/>
  <c r="C1950" i="36"/>
  <c r="D1950" i="36"/>
  <c r="E1950" i="36"/>
  <c r="B1951" i="36"/>
  <c r="C1951" i="36"/>
  <c r="D1951" i="36"/>
  <c r="E1951" i="36"/>
  <c r="B1952" i="36"/>
  <c r="C1952" i="36"/>
  <c r="D1952" i="36"/>
  <c r="E1952" i="36"/>
  <c r="B1953" i="36"/>
  <c r="C1953" i="36"/>
  <c r="D1953" i="36"/>
  <c r="E1953" i="36"/>
  <c r="B1954" i="36"/>
  <c r="C1954" i="36"/>
  <c r="D1954" i="36"/>
  <c r="E1954" i="36"/>
  <c r="B1955" i="36"/>
  <c r="C1955" i="36"/>
  <c r="D1955" i="36"/>
  <c r="E1955" i="36"/>
  <c r="B1956" i="36"/>
  <c r="C1956" i="36"/>
  <c r="D1956" i="36"/>
  <c r="E1956" i="36"/>
  <c r="B1957" i="36"/>
  <c r="C1957" i="36"/>
  <c r="D1957" i="36"/>
  <c r="E1957" i="36"/>
  <c r="B1958" i="36"/>
  <c r="C1958" i="36"/>
  <c r="D1958" i="36"/>
  <c r="E1958" i="36"/>
  <c r="B1959" i="36"/>
  <c r="C1959" i="36"/>
  <c r="D1959" i="36"/>
  <c r="E1959" i="36"/>
  <c r="B1960" i="36"/>
  <c r="C1960" i="36"/>
  <c r="D1960" i="36"/>
  <c r="E1960" i="36"/>
  <c r="B1961" i="36"/>
  <c r="C1961" i="36"/>
  <c r="D1961" i="36"/>
  <c r="E1961" i="36"/>
  <c r="B1962" i="36"/>
  <c r="C1962" i="36"/>
  <c r="D1962" i="36"/>
  <c r="E1962" i="36"/>
  <c r="B1963" i="36"/>
  <c r="C1963" i="36"/>
  <c r="D1963" i="36"/>
  <c r="E1963" i="36"/>
  <c r="B1964" i="36"/>
  <c r="C1964" i="36"/>
  <c r="D1964" i="36"/>
  <c r="E1964" i="36"/>
  <c r="B1965" i="36"/>
  <c r="C1965" i="36"/>
  <c r="D1965" i="36"/>
  <c r="E1965" i="36"/>
  <c r="B1966" i="36"/>
  <c r="C1966" i="36"/>
  <c r="D1966" i="36"/>
  <c r="E1966" i="36"/>
  <c r="B1967" i="36"/>
  <c r="C1967" i="36"/>
  <c r="D1967" i="36"/>
  <c r="E1967" i="36"/>
  <c r="B1968" i="36"/>
  <c r="C1968" i="36"/>
  <c r="D1968" i="36"/>
  <c r="E1968" i="36"/>
  <c r="B1969" i="36"/>
  <c r="C1969" i="36"/>
  <c r="D1969" i="36"/>
  <c r="E1969" i="36"/>
  <c r="B1970" i="36"/>
  <c r="C1970" i="36"/>
  <c r="D1970" i="36"/>
  <c r="E1970" i="36"/>
  <c r="B1971" i="36"/>
  <c r="C1971" i="36"/>
  <c r="D1971" i="36"/>
  <c r="E1971" i="36"/>
  <c r="B1972" i="36"/>
  <c r="C1972" i="36"/>
  <c r="D1972" i="36"/>
  <c r="E1972" i="36"/>
  <c r="B1973" i="36"/>
  <c r="C1973" i="36"/>
  <c r="D1973" i="36"/>
  <c r="E1973" i="36"/>
  <c r="B1974" i="36"/>
  <c r="C1974" i="36"/>
  <c r="D1974" i="36"/>
  <c r="E1974" i="36"/>
  <c r="B1975" i="36"/>
  <c r="C1975" i="36"/>
  <c r="D1975" i="36"/>
  <c r="E1975" i="36"/>
  <c r="B1976" i="36"/>
  <c r="C1976" i="36"/>
  <c r="D1976" i="36"/>
  <c r="E1976" i="36"/>
  <c r="B1977" i="36"/>
  <c r="C1977" i="36"/>
  <c r="D1977" i="36"/>
  <c r="E1977" i="36"/>
  <c r="B1978" i="36"/>
  <c r="C1978" i="36"/>
  <c r="D1978" i="36"/>
  <c r="E1978" i="36"/>
  <c r="B1979" i="36"/>
  <c r="C1979" i="36"/>
  <c r="D1979" i="36"/>
  <c r="E1979" i="36"/>
  <c r="B1980" i="36"/>
  <c r="C1980" i="36"/>
  <c r="D1980" i="36"/>
  <c r="E1980" i="36"/>
  <c r="B1981" i="36"/>
  <c r="C1981" i="36"/>
  <c r="D1981" i="36"/>
  <c r="E1981" i="36"/>
  <c r="B1982" i="36"/>
  <c r="C1982" i="36"/>
  <c r="D1982" i="36"/>
  <c r="E1982" i="36"/>
  <c r="B1983" i="36"/>
  <c r="C1983" i="36"/>
  <c r="D1983" i="36"/>
  <c r="E1983" i="36"/>
  <c r="B1984" i="36"/>
  <c r="C1984" i="36"/>
  <c r="D1984" i="36"/>
  <c r="E1984" i="36"/>
  <c r="B1985" i="36"/>
  <c r="C1985" i="36"/>
  <c r="D1985" i="36"/>
  <c r="E1985" i="36"/>
  <c r="B1986" i="36"/>
  <c r="C1986" i="36"/>
  <c r="D1986" i="36"/>
  <c r="E1986" i="36"/>
  <c r="B1987" i="36"/>
  <c r="C1987" i="36"/>
  <c r="D1987" i="36"/>
  <c r="E1987" i="36"/>
  <c r="B1988" i="36"/>
  <c r="C1988" i="36"/>
  <c r="D1988" i="36"/>
  <c r="E1988" i="36"/>
  <c r="B1989" i="36"/>
  <c r="C1989" i="36"/>
  <c r="D1989" i="36"/>
  <c r="E1989" i="36"/>
  <c r="B1990" i="36"/>
  <c r="C1990" i="36"/>
  <c r="D1990" i="36"/>
  <c r="E1990" i="36"/>
  <c r="B1991" i="36"/>
  <c r="C1991" i="36"/>
  <c r="D1991" i="36"/>
  <c r="E1991" i="36"/>
  <c r="B1992" i="36"/>
  <c r="C1992" i="36"/>
  <c r="D1992" i="36"/>
  <c r="E1992" i="36"/>
  <c r="B1993" i="36"/>
  <c r="C1993" i="36"/>
  <c r="D1993" i="36"/>
  <c r="E1993" i="36"/>
  <c r="B1994" i="36"/>
  <c r="C1994" i="36"/>
  <c r="D1994" i="36"/>
  <c r="E1994" i="36"/>
  <c r="B1995" i="36"/>
  <c r="C1995" i="36"/>
  <c r="D1995" i="36"/>
  <c r="E1995" i="36"/>
  <c r="B1996" i="36"/>
  <c r="C1996" i="36"/>
  <c r="D1996" i="36"/>
  <c r="E1996" i="36"/>
  <c r="B1997" i="36"/>
  <c r="C1997" i="36"/>
  <c r="D1997" i="36"/>
  <c r="E1997" i="36"/>
  <c r="B1998" i="36"/>
  <c r="C1998" i="36"/>
  <c r="D1998" i="36"/>
  <c r="E1998" i="36"/>
  <c r="B1999" i="36"/>
  <c r="C1999" i="36"/>
  <c r="D1999" i="36"/>
  <c r="E1999" i="36"/>
  <c r="B2000" i="36"/>
  <c r="C2000" i="36"/>
  <c r="D2000" i="36"/>
  <c r="E2000" i="36"/>
  <c r="B2001" i="36"/>
  <c r="C2001" i="36"/>
  <c r="D2001" i="36"/>
  <c r="E2001" i="36"/>
  <c r="B2002" i="36"/>
  <c r="C2002" i="36"/>
  <c r="D2002" i="36"/>
  <c r="E2002" i="36"/>
  <c r="B2003" i="36"/>
  <c r="C2003" i="36"/>
  <c r="D2003" i="36"/>
  <c r="E2003" i="36"/>
  <c r="B2004" i="36"/>
  <c r="C2004" i="36"/>
  <c r="D2004" i="36"/>
  <c r="E2004" i="36"/>
  <c r="B2005" i="36"/>
  <c r="C2005" i="36"/>
  <c r="D2005" i="36"/>
  <c r="E2005" i="36"/>
  <c r="B2006" i="36"/>
  <c r="C2006" i="36"/>
  <c r="D2006" i="36"/>
  <c r="E2006" i="36"/>
  <c r="B2007" i="36"/>
  <c r="C2007" i="36"/>
  <c r="D2007" i="36"/>
  <c r="E2007" i="36"/>
  <c r="B2008" i="36"/>
  <c r="C2008" i="36"/>
  <c r="D2008" i="36"/>
  <c r="E2008" i="36"/>
  <c r="B2009" i="36"/>
  <c r="C2009" i="36"/>
  <c r="D2009" i="36"/>
  <c r="E2009" i="36"/>
  <c r="B2010" i="36"/>
  <c r="C2010" i="36"/>
  <c r="D2010" i="36"/>
  <c r="E2010" i="36"/>
  <c r="B2011" i="36"/>
  <c r="C2011" i="36"/>
  <c r="D2011" i="36"/>
  <c r="E2011" i="36"/>
  <c r="B2012" i="36"/>
  <c r="C2012" i="36"/>
  <c r="D2012" i="36"/>
  <c r="E2012" i="36"/>
  <c r="B2013" i="36"/>
  <c r="C2013" i="36"/>
  <c r="D2013" i="36"/>
  <c r="E2013" i="36"/>
  <c r="B2014" i="36"/>
  <c r="C2014" i="36"/>
  <c r="D2014" i="36"/>
  <c r="E2014" i="36"/>
  <c r="B2015" i="36"/>
  <c r="C2015" i="36"/>
  <c r="D2015" i="36"/>
  <c r="E2015" i="36"/>
  <c r="B2016" i="36"/>
  <c r="C2016" i="36"/>
  <c r="D2016" i="36"/>
  <c r="E2016" i="36"/>
  <c r="B2017" i="36"/>
  <c r="C2017" i="36"/>
  <c r="D2017" i="36"/>
  <c r="E2017" i="36"/>
  <c r="B2018" i="36"/>
  <c r="C2018" i="36"/>
  <c r="D2018" i="36"/>
  <c r="E2018" i="36"/>
  <c r="B2019" i="36"/>
  <c r="C2019" i="36"/>
  <c r="D2019" i="36"/>
  <c r="E2019" i="36"/>
  <c r="B2020" i="36"/>
  <c r="C2020" i="36"/>
  <c r="D2020" i="36"/>
  <c r="E2020" i="36"/>
  <c r="B2021" i="36"/>
  <c r="C2021" i="36"/>
  <c r="D2021" i="36"/>
  <c r="E2021" i="36"/>
  <c r="B2022" i="36"/>
  <c r="C2022" i="36"/>
  <c r="D2022" i="36"/>
  <c r="E2022" i="36"/>
  <c r="B2023" i="36"/>
  <c r="C2023" i="36"/>
  <c r="D2023" i="36"/>
  <c r="E2023" i="36"/>
  <c r="B2024" i="36"/>
  <c r="C2024" i="36"/>
  <c r="D2024" i="36"/>
  <c r="E2024" i="36"/>
  <c r="B2025" i="36"/>
  <c r="C2025" i="36"/>
  <c r="D2025" i="36"/>
  <c r="E2025" i="36"/>
  <c r="B2026" i="36"/>
  <c r="C2026" i="36"/>
  <c r="D2026" i="36"/>
  <c r="E2026" i="36"/>
  <c r="B2027" i="36"/>
  <c r="C2027" i="36"/>
  <c r="D2027" i="36"/>
  <c r="E2027" i="36"/>
  <c r="B2028" i="36"/>
  <c r="C2028" i="36"/>
  <c r="D2028" i="36"/>
  <c r="E2028" i="36"/>
  <c r="B2029" i="36"/>
  <c r="C2029" i="36"/>
  <c r="D2029" i="36"/>
  <c r="E2029" i="36"/>
  <c r="B2030" i="36"/>
  <c r="C2030" i="36"/>
  <c r="D2030" i="36"/>
  <c r="E2030" i="36"/>
  <c r="B2031" i="36"/>
  <c r="C2031" i="36"/>
  <c r="D2031" i="36"/>
  <c r="E2031" i="36"/>
  <c r="B2032" i="36"/>
  <c r="C2032" i="36"/>
  <c r="D2032" i="36"/>
  <c r="E2032" i="36"/>
  <c r="B2033" i="36"/>
  <c r="C2033" i="36"/>
  <c r="D2033" i="36"/>
  <c r="E2033" i="36"/>
  <c r="B2034" i="36"/>
  <c r="C2034" i="36"/>
  <c r="D2034" i="36"/>
  <c r="E2034" i="36"/>
  <c r="B2035" i="36"/>
  <c r="C2035" i="36"/>
  <c r="D2035" i="36"/>
  <c r="E2035" i="36"/>
  <c r="B2036" i="36"/>
  <c r="C2036" i="36"/>
  <c r="D2036" i="36"/>
  <c r="E2036" i="36"/>
  <c r="B2037" i="36"/>
  <c r="C2037" i="36"/>
  <c r="D2037" i="36"/>
  <c r="E2037" i="36"/>
  <c r="B2038" i="36"/>
  <c r="C2038" i="36"/>
  <c r="D2038" i="36"/>
  <c r="E2038" i="36"/>
  <c r="B2039" i="36"/>
  <c r="C2039" i="36"/>
  <c r="D2039" i="36"/>
  <c r="E2039" i="36"/>
  <c r="B2040" i="36"/>
  <c r="C2040" i="36"/>
  <c r="D2040" i="36"/>
  <c r="E2040" i="36"/>
  <c r="B2041" i="36"/>
  <c r="C2041" i="36"/>
  <c r="D2041" i="36"/>
  <c r="E2041" i="36"/>
  <c r="B2042" i="36"/>
  <c r="C2042" i="36"/>
  <c r="D2042" i="36"/>
  <c r="E2042" i="36"/>
  <c r="B2043" i="36"/>
  <c r="C2043" i="36"/>
  <c r="D2043" i="36"/>
  <c r="E2043" i="36"/>
  <c r="B2044" i="36"/>
  <c r="C2044" i="36"/>
  <c r="D2044" i="36"/>
  <c r="E2044" i="36"/>
  <c r="B2045" i="36"/>
  <c r="C2045" i="36"/>
  <c r="D2045" i="36"/>
  <c r="E2045" i="36"/>
  <c r="B2046" i="36"/>
  <c r="C2046" i="36"/>
  <c r="D2046" i="36"/>
  <c r="E2046" i="36"/>
  <c r="B2047" i="36"/>
  <c r="C2047" i="36"/>
  <c r="D2047" i="36"/>
  <c r="E2047" i="36"/>
  <c r="B2048" i="36"/>
  <c r="C2048" i="36"/>
  <c r="D2048" i="36"/>
  <c r="E2048" i="36"/>
  <c r="B2049" i="36"/>
  <c r="C2049" i="36"/>
  <c r="D2049" i="36"/>
  <c r="E2049" i="36"/>
  <c r="B2050" i="36"/>
  <c r="C2050" i="36"/>
  <c r="D2050" i="36"/>
  <c r="E2050" i="36"/>
  <c r="B2051" i="36"/>
  <c r="C2051" i="36"/>
  <c r="D2051" i="36"/>
  <c r="E2051" i="36"/>
  <c r="B2052" i="36"/>
  <c r="C2052" i="36"/>
  <c r="D2052" i="36"/>
  <c r="E2052" i="36"/>
  <c r="B2053" i="36"/>
  <c r="C2053" i="36"/>
  <c r="D2053" i="36"/>
  <c r="E2053" i="36"/>
  <c r="B2054" i="36"/>
  <c r="C2054" i="36"/>
  <c r="D2054" i="36"/>
  <c r="E2054" i="36"/>
  <c r="B2055" i="36"/>
  <c r="C2055" i="36"/>
  <c r="D2055" i="36"/>
  <c r="E2055" i="36"/>
  <c r="B2056" i="36"/>
  <c r="C2056" i="36"/>
  <c r="D2056" i="36"/>
  <c r="E2056" i="36"/>
  <c r="B2057" i="36"/>
  <c r="C2057" i="36"/>
  <c r="D2057" i="36"/>
  <c r="E2057" i="36"/>
  <c r="B2058" i="36"/>
  <c r="C2058" i="36"/>
  <c r="D2058" i="36"/>
  <c r="E2058" i="36"/>
  <c r="B2059" i="36"/>
  <c r="C2059" i="36"/>
  <c r="D2059" i="36"/>
  <c r="E2059" i="36"/>
  <c r="B2060" i="36"/>
  <c r="C2060" i="36"/>
  <c r="D2060" i="36"/>
  <c r="E2060" i="36"/>
  <c r="B2061" i="36"/>
  <c r="C2061" i="36"/>
  <c r="D2061" i="36"/>
  <c r="E2061" i="36"/>
  <c r="B2062" i="36"/>
  <c r="C2062" i="36"/>
  <c r="D2062" i="36"/>
  <c r="E2062" i="36"/>
  <c r="B2063" i="36"/>
  <c r="C2063" i="36"/>
  <c r="D2063" i="36"/>
  <c r="E2063" i="36"/>
  <c r="B2064" i="36"/>
  <c r="C2064" i="36"/>
  <c r="D2064" i="36"/>
  <c r="E2064" i="36"/>
  <c r="B2065" i="36"/>
  <c r="C2065" i="36"/>
  <c r="D2065" i="36"/>
  <c r="E2065" i="36"/>
  <c r="B2066" i="36"/>
  <c r="C2066" i="36"/>
  <c r="D2066" i="36"/>
  <c r="E2066" i="36"/>
  <c r="B2067" i="36"/>
  <c r="C2067" i="36"/>
  <c r="D2067" i="36"/>
  <c r="E2067" i="36"/>
  <c r="B2068" i="36"/>
  <c r="C2068" i="36"/>
  <c r="D2068" i="36"/>
  <c r="E2068" i="36"/>
  <c r="B2069" i="36"/>
  <c r="C2069" i="36"/>
  <c r="D2069" i="36"/>
  <c r="E2069" i="36"/>
  <c r="B2070" i="36"/>
  <c r="C2070" i="36"/>
  <c r="D2070" i="36"/>
  <c r="E2070" i="36"/>
  <c r="B2071" i="36"/>
  <c r="C2071" i="36"/>
  <c r="D2071" i="36"/>
  <c r="E2071" i="36"/>
  <c r="B2072" i="36"/>
  <c r="C2072" i="36"/>
  <c r="D2072" i="36"/>
  <c r="E2072" i="36"/>
  <c r="B2073" i="36"/>
  <c r="C2073" i="36"/>
  <c r="D2073" i="36"/>
  <c r="E2073" i="36"/>
  <c r="B2074" i="36"/>
  <c r="C2074" i="36"/>
  <c r="D2074" i="36"/>
  <c r="E2074" i="36"/>
  <c r="B2075" i="36"/>
  <c r="C2075" i="36"/>
  <c r="D2075" i="36"/>
  <c r="E2075" i="36"/>
  <c r="B2076" i="36"/>
  <c r="C2076" i="36"/>
  <c r="D2076" i="36"/>
  <c r="E2076" i="36"/>
  <c r="B2077" i="36"/>
  <c r="C2077" i="36"/>
  <c r="D2077" i="36"/>
  <c r="E2077" i="36"/>
  <c r="B2078" i="36"/>
  <c r="C2078" i="36"/>
  <c r="D2078" i="36"/>
  <c r="E2078" i="36"/>
  <c r="B2079" i="36"/>
  <c r="C2079" i="36"/>
  <c r="D2079" i="36"/>
  <c r="E2079" i="36"/>
  <c r="B2080" i="36"/>
  <c r="C2080" i="36"/>
  <c r="D2080" i="36"/>
  <c r="E2080" i="36"/>
  <c r="B2081" i="36"/>
  <c r="C2081" i="36"/>
  <c r="D2081" i="36"/>
  <c r="E2081" i="36"/>
  <c r="B2082" i="36"/>
  <c r="C2082" i="36"/>
  <c r="D2082" i="36"/>
  <c r="E2082" i="36"/>
  <c r="B2083" i="36"/>
  <c r="C2083" i="36"/>
  <c r="D2083" i="36"/>
  <c r="E2083" i="36"/>
  <c r="B2084" i="36"/>
  <c r="C2084" i="36"/>
  <c r="D2084" i="36"/>
  <c r="E2084" i="36"/>
  <c r="B2085" i="36"/>
  <c r="C2085" i="36"/>
  <c r="D2085" i="36"/>
  <c r="E2085" i="36"/>
  <c r="B2086" i="36"/>
  <c r="C2086" i="36"/>
  <c r="D2086" i="36"/>
  <c r="E2086" i="36"/>
  <c r="B2087" i="36"/>
  <c r="C2087" i="36"/>
  <c r="D2087" i="36"/>
  <c r="E2087" i="36"/>
  <c r="B2088" i="36"/>
  <c r="C2088" i="36"/>
  <c r="D2088" i="36"/>
  <c r="E2088" i="36"/>
  <c r="B2089" i="36"/>
  <c r="C2089" i="36"/>
  <c r="D2089" i="36"/>
  <c r="E2089" i="36"/>
  <c r="B2090" i="36"/>
  <c r="C2090" i="36"/>
  <c r="D2090" i="36"/>
  <c r="E2090" i="36"/>
  <c r="B2091" i="36"/>
  <c r="C2091" i="36"/>
  <c r="D2091" i="36"/>
  <c r="E2091" i="36"/>
  <c r="B2092" i="36"/>
  <c r="C2092" i="36"/>
  <c r="D2092" i="36"/>
  <c r="E2092" i="36"/>
  <c r="B2093" i="36"/>
  <c r="C2093" i="36"/>
  <c r="D2093" i="36"/>
  <c r="E2093" i="36"/>
  <c r="B2094" i="36"/>
  <c r="C2094" i="36"/>
  <c r="D2094" i="36"/>
  <c r="E2094" i="36"/>
  <c r="B2095" i="36"/>
  <c r="C2095" i="36"/>
  <c r="D2095" i="36"/>
  <c r="E2095" i="36"/>
  <c r="B2096" i="36"/>
  <c r="C2096" i="36"/>
  <c r="D2096" i="36"/>
  <c r="E2096" i="36"/>
  <c r="B2097" i="36"/>
  <c r="C2097" i="36"/>
  <c r="D2097" i="36"/>
  <c r="E2097" i="36"/>
  <c r="B2098" i="36"/>
  <c r="C2098" i="36"/>
  <c r="D2098" i="36"/>
  <c r="E2098" i="36"/>
  <c r="B2099" i="36"/>
  <c r="C2099" i="36"/>
  <c r="D2099" i="36"/>
  <c r="E2099" i="36"/>
  <c r="B2100" i="36"/>
  <c r="C2100" i="36"/>
  <c r="D2100" i="36"/>
  <c r="E2100" i="36"/>
  <c r="B2101" i="36"/>
  <c r="C2101" i="36"/>
  <c r="D2101" i="36"/>
  <c r="E2101" i="36"/>
  <c r="B2102" i="36"/>
  <c r="C2102" i="36"/>
  <c r="D2102" i="36"/>
  <c r="E2102" i="36"/>
  <c r="B2103" i="36"/>
  <c r="C2103" i="36"/>
  <c r="D2103" i="36"/>
  <c r="E2103" i="36"/>
  <c r="B2104" i="36"/>
  <c r="C2104" i="36"/>
  <c r="D2104" i="36"/>
  <c r="E2104" i="36"/>
  <c r="B2105" i="36"/>
  <c r="C2105" i="36"/>
  <c r="D2105" i="36"/>
  <c r="E2105" i="36"/>
  <c r="B2106" i="36"/>
  <c r="C2106" i="36"/>
  <c r="D2106" i="36"/>
  <c r="E2106" i="36"/>
  <c r="B2107" i="36"/>
  <c r="C2107" i="36"/>
  <c r="D2107" i="36"/>
  <c r="E2107" i="36"/>
  <c r="B2108" i="36"/>
  <c r="C2108" i="36"/>
  <c r="D2108" i="36"/>
  <c r="E2108" i="36"/>
  <c r="B2109" i="36"/>
  <c r="C2109" i="36"/>
  <c r="D2109" i="36"/>
  <c r="E2109" i="36"/>
  <c r="B2110" i="36"/>
  <c r="C2110" i="36"/>
  <c r="D2110" i="36"/>
  <c r="E2110" i="36"/>
  <c r="B2111" i="36"/>
  <c r="C2111" i="36"/>
  <c r="D2111" i="36"/>
  <c r="E2111" i="36"/>
  <c r="B2112" i="36"/>
  <c r="C2112" i="36"/>
  <c r="D2112" i="36"/>
  <c r="E2112" i="36"/>
  <c r="B2113" i="36"/>
  <c r="C2113" i="36"/>
  <c r="D2113" i="36"/>
  <c r="E2113" i="36"/>
  <c r="B2114" i="36"/>
  <c r="C2114" i="36"/>
  <c r="D2114" i="36"/>
  <c r="E2114" i="36"/>
  <c r="B2115" i="36"/>
  <c r="C2115" i="36"/>
  <c r="D2115" i="36"/>
  <c r="E2115" i="36"/>
  <c r="B2116" i="36"/>
  <c r="C2116" i="36"/>
  <c r="D2116" i="36"/>
  <c r="E2116" i="36"/>
  <c r="B2117" i="36"/>
  <c r="C2117" i="36"/>
  <c r="D2117" i="36"/>
  <c r="E2117" i="36"/>
  <c r="B2118" i="36"/>
  <c r="C2118" i="36"/>
  <c r="D2118" i="36"/>
  <c r="E2118" i="36"/>
  <c r="B2119" i="36"/>
  <c r="C2119" i="36"/>
  <c r="D2119" i="36"/>
  <c r="E2119" i="36"/>
  <c r="B2120" i="36"/>
  <c r="C2120" i="36"/>
  <c r="D2120" i="36"/>
  <c r="E2120" i="36"/>
  <c r="B2121" i="36"/>
  <c r="C2121" i="36"/>
  <c r="D2121" i="36"/>
  <c r="E2121" i="36"/>
  <c r="B2122" i="36"/>
  <c r="C2122" i="36"/>
  <c r="D2122" i="36"/>
  <c r="E2122" i="36"/>
  <c r="B2123" i="36"/>
  <c r="C2123" i="36"/>
  <c r="D2123" i="36"/>
  <c r="E2123" i="36"/>
  <c r="B2124" i="36"/>
  <c r="C2124" i="36"/>
  <c r="D2124" i="36"/>
  <c r="E2124" i="36"/>
  <c r="B2125" i="36"/>
  <c r="C2125" i="36"/>
  <c r="D2125" i="36"/>
  <c r="E2125" i="36"/>
  <c r="B2126" i="36"/>
  <c r="C2126" i="36"/>
  <c r="D2126" i="36"/>
  <c r="E2126" i="36"/>
  <c r="B2127" i="36"/>
  <c r="C2127" i="36"/>
  <c r="D2127" i="36"/>
  <c r="E2127" i="36"/>
  <c r="B2128" i="36"/>
  <c r="C2128" i="36"/>
  <c r="D2128" i="36"/>
  <c r="E2128" i="36"/>
  <c r="B2129" i="36"/>
  <c r="C2129" i="36"/>
  <c r="D2129" i="36"/>
  <c r="E2129" i="36"/>
  <c r="B2130" i="36"/>
  <c r="C2130" i="36"/>
  <c r="D2130" i="36"/>
  <c r="E2130" i="36"/>
  <c r="B2131" i="36"/>
  <c r="C2131" i="36"/>
  <c r="D2131" i="36"/>
  <c r="E2131" i="36"/>
  <c r="B2132" i="36"/>
  <c r="C2132" i="36"/>
  <c r="D2132" i="36"/>
  <c r="E2132" i="36"/>
  <c r="B2133" i="36"/>
  <c r="C2133" i="36"/>
  <c r="D2133" i="36"/>
  <c r="E2133" i="36"/>
  <c r="B2134" i="36"/>
  <c r="C2134" i="36"/>
  <c r="D2134" i="36"/>
  <c r="E2134" i="36"/>
  <c r="B2135" i="36"/>
  <c r="C2135" i="36"/>
  <c r="D2135" i="36"/>
  <c r="E2135" i="36"/>
  <c r="B2136" i="36"/>
  <c r="C2136" i="36"/>
  <c r="D2136" i="36"/>
  <c r="E2136" i="36"/>
  <c r="B2137" i="36"/>
  <c r="C2137" i="36"/>
  <c r="D2137" i="36"/>
  <c r="E2137" i="36"/>
  <c r="B2138" i="36"/>
  <c r="C2138" i="36"/>
  <c r="D2138" i="36"/>
  <c r="E2138" i="36"/>
  <c r="B2139" i="36"/>
  <c r="C2139" i="36"/>
  <c r="D2139" i="36"/>
  <c r="E2139" i="36"/>
  <c r="B2140" i="36"/>
  <c r="C2140" i="36"/>
  <c r="D2140" i="36"/>
  <c r="E2140" i="36"/>
  <c r="B2141" i="36"/>
  <c r="C2141" i="36"/>
  <c r="D2141" i="36"/>
  <c r="E2141" i="36"/>
  <c r="B2142" i="36"/>
  <c r="C2142" i="36"/>
  <c r="D2142" i="36"/>
  <c r="E2142" i="36"/>
  <c r="B2143" i="36"/>
  <c r="C2143" i="36"/>
  <c r="D2143" i="36"/>
  <c r="E2143" i="36"/>
  <c r="B2144" i="36"/>
  <c r="C2144" i="36"/>
  <c r="D2144" i="36"/>
  <c r="E2144" i="36"/>
  <c r="B2145" i="36"/>
  <c r="C2145" i="36"/>
  <c r="D2145" i="36"/>
  <c r="E2145" i="36"/>
  <c r="B2146" i="36"/>
  <c r="C2146" i="36"/>
  <c r="D2146" i="36"/>
  <c r="E2146" i="36"/>
  <c r="B2147" i="36"/>
  <c r="C2147" i="36"/>
  <c r="D2147" i="36"/>
  <c r="E2147" i="36"/>
  <c r="B2148" i="36"/>
  <c r="C2148" i="36"/>
  <c r="D2148" i="36"/>
  <c r="E2148" i="36"/>
  <c r="B2149" i="36"/>
  <c r="C2149" i="36"/>
  <c r="D2149" i="36"/>
  <c r="E2149" i="36"/>
  <c r="B2150" i="36"/>
  <c r="C2150" i="36"/>
  <c r="D2150" i="36"/>
  <c r="E2150" i="36"/>
  <c r="B2151" i="36"/>
  <c r="C2151" i="36"/>
  <c r="D2151" i="36"/>
  <c r="E2151" i="36"/>
  <c r="B2152" i="36"/>
  <c r="C2152" i="36"/>
  <c r="D2152" i="36"/>
  <c r="E2152" i="36"/>
  <c r="B2153" i="36"/>
  <c r="C2153" i="36"/>
  <c r="D2153" i="36"/>
  <c r="E2153" i="36"/>
  <c r="B2154" i="36"/>
  <c r="C2154" i="36"/>
  <c r="D2154" i="36"/>
  <c r="E2154" i="36"/>
  <c r="B2155" i="36"/>
  <c r="C2155" i="36"/>
  <c r="D2155" i="36"/>
  <c r="E2155" i="36"/>
  <c r="B2156" i="36"/>
  <c r="C2156" i="36"/>
  <c r="D2156" i="36"/>
  <c r="E2156" i="36"/>
  <c r="B2157" i="36"/>
  <c r="C2157" i="36"/>
  <c r="D2157" i="36"/>
  <c r="E2157" i="36"/>
  <c r="B2158" i="36"/>
  <c r="C2158" i="36"/>
  <c r="D2158" i="36"/>
  <c r="E2158" i="36"/>
  <c r="B2159" i="36"/>
  <c r="C2159" i="36"/>
  <c r="D2159" i="36"/>
  <c r="E2159" i="36"/>
  <c r="B2160" i="36"/>
  <c r="C2160" i="36"/>
  <c r="D2160" i="36"/>
  <c r="E2160" i="36"/>
  <c r="B2161" i="36"/>
  <c r="C2161" i="36"/>
  <c r="D2161" i="36"/>
  <c r="E2161" i="36"/>
  <c r="B2162" i="36"/>
  <c r="C2162" i="36"/>
  <c r="D2162" i="36"/>
  <c r="E2162" i="36"/>
  <c r="B2163" i="36"/>
  <c r="C2163" i="36"/>
  <c r="D2163" i="36"/>
  <c r="E2163" i="36"/>
  <c r="B2164" i="36"/>
  <c r="C2164" i="36"/>
  <c r="D2164" i="36"/>
  <c r="E2164" i="36"/>
  <c r="B2165" i="36"/>
  <c r="C2165" i="36"/>
  <c r="D2165" i="36"/>
  <c r="E2165" i="36"/>
  <c r="B2166" i="36"/>
  <c r="C2166" i="36"/>
  <c r="D2166" i="36"/>
  <c r="E2166" i="36"/>
  <c r="B2167" i="36"/>
  <c r="C2167" i="36"/>
  <c r="D2167" i="36"/>
  <c r="E2167" i="36"/>
  <c r="B2168" i="36"/>
  <c r="C2168" i="36"/>
  <c r="D2168" i="36"/>
  <c r="E2168" i="36"/>
  <c r="B2169" i="36"/>
  <c r="C2169" i="36"/>
  <c r="D2169" i="36"/>
  <c r="E2169" i="36"/>
  <c r="B2170" i="36"/>
  <c r="C2170" i="36"/>
  <c r="D2170" i="36"/>
  <c r="E2170" i="36"/>
  <c r="B2171" i="36"/>
  <c r="C2171" i="36"/>
  <c r="D2171" i="36"/>
  <c r="E2171" i="36"/>
  <c r="B2172" i="36"/>
  <c r="C2172" i="36"/>
  <c r="D2172" i="36"/>
  <c r="E2172" i="36"/>
  <c r="B2173" i="36"/>
  <c r="C2173" i="36"/>
  <c r="D2173" i="36"/>
  <c r="E2173" i="36"/>
  <c r="B2174" i="36"/>
  <c r="C2174" i="36"/>
  <c r="D2174" i="36"/>
  <c r="E2174" i="36"/>
  <c r="B2175" i="36"/>
  <c r="C2175" i="36"/>
  <c r="D2175" i="36"/>
  <c r="E2175" i="36"/>
  <c r="B2176" i="36"/>
  <c r="C2176" i="36"/>
  <c r="D2176" i="36"/>
  <c r="E2176" i="36"/>
  <c r="B2177" i="36"/>
  <c r="C2177" i="36"/>
  <c r="D2177" i="36"/>
  <c r="E2177" i="36"/>
  <c r="B2178" i="36"/>
  <c r="C2178" i="36"/>
  <c r="D2178" i="36"/>
  <c r="E2178" i="36"/>
  <c r="B2179" i="36"/>
  <c r="C2179" i="36"/>
  <c r="D2179" i="36"/>
  <c r="E2179" i="36"/>
  <c r="B2180" i="36"/>
  <c r="C2180" i="36"/>
  <c r="D2180" i="36"/>
  <c r="E2180" i="36"/>
  <c r="B2181" i="36"/>
  <c r="C2181" i="36"/>
  <c r="D2181" i="36"/>
  <c r="E2181" i="36"/>
  <c r="B2182" i="36"/>
  <c r="C2182" i="36"/>
  <c r="D2182" i="36"/>
  <c r="E2182" i="36"/>
  <c r="B2183" i="36"/>
  <c r="C2183" i="36"/>
  <c r="D2183" i="36"/>
  <c r="E2183" i="36"/>
  <c r="B2184" i="36"/>
  <c r="C2184" i="36"/>
  <c r="D2184" i="36"/>
  <c r="E2184" i="36"/>
  <c r="B2185" i="36"/>
  <c r="C2185" i="36"/>
  <c r="D2185" i="36"/>
  <c r="E2185" i="36"/>
  <c r="B2186" i="36"/>
  <c r="C2186" i="36"/>
  <c r="D2186" i="36"/>
  <c r="E2186" i="36"/>
  <c r="B2187" i="36"/>
  <c r="C2187" i="36"/>
  <c r="D2187" i="36"/>
  <c r="E2187" i="36"/>
  <c r="B2188" i="36"/>
  <c r="C2188" i="36"/>
  <c r="D2188" i="36"/>
  <c r="E2188" i="36"/>
  <c r="B2189" i="36"/>
  <c r="C2189" i="36"/>
  <c r="D2189" i="36"/>
  <c r="E2189" i="36"/>
  <c r="B2190" i="36"/>
  <c r="C2190" i="36"/>
  <c r="D2190" i="36"/>
  <c r="E2190" i="36"/>
  <c r="B2191" i="36"/>
  <c r="C2191" i="36"/>
  <c r="D2191" i="36"/>
  <c r="E2191" i="36"/>
  <c r="B2192" i="36"/>
  <c r="C2192" i="36"/>
  <c r="D2192" i="36"/>
  <c r="E2192" i="36"/>
  <c r="B2193" i="36"/>
  <c r="C2193" i="36"/>
  <c r="D2193" i="36"/>
  <c r="E2193" i="36"/>
  <c r="B2194" i="36"/>
  <c r="C2194" i="36"/>
  <c r="D2194" i="36"/>
  <c r="E2194" i="36"/>
  <c r="B2195" i="36"/>
  <c r="C2195" i="36"/>
  <c r="D2195" i="36"/>
  <c r="E2195" i="36"/>
  <c r="B2196" i="36"/>
  <c r="C2196" i="36"/>
  <c r="D2196" i="36"/>
  <c r="E2196" i="36"/>
  <c r="B2197" i="36"/>
  <c r="C2197" i="36"/>
  <c r="D2197" i="36"/>
  <c r="E2197" i="36"/>
  <c r="B2198" i="36"/>
  <c r="C2198" i="36"/>
  <c r="D2198" i="36"/>
  <c r="E2198" i="36"/>
  <c r="B2199" i="36"/>
  <c r="C2199" i="36"/>
  <c r="D2199" i="36"/>
  <c r="E2199" i="36"/>
  <c r="B2200" i="36"/>
  <c r="C2200" i="36"/>
  <c r="D2200" i="36"/>
  <c r="E2200" i="36"/>
  <c r="B2201" i="36"/>
  <c r="C2201" i="36"/>
  <c r="D2201" i="36"/>
  <c r="E2201" i="36"/>
  <c r="B2202" i="36"/>
  <c r="C2202" i="36"/>
  <c r="D2202" i="36"/>
  <c r="E2202" i="36"/>
  <c r="B2203" i="36"/>
  <c r="C2203" i="36"/>
  <c r="D2203" i="36"/>
  <c r="E2203" i="36"/>
  <c r="B2204" i="36"/>
  <c r="C2204" i="36"/>
  <c r="D2204" i="36"/>
  <c r="E2204" i="36"/>
  <c r="B2205" i="36"/>
  <c r="C2205" i="36"/>
  <c r="D2205" i="36"/>
  <c r="E2205" i="36"/>
  <c r="B2206" i="36"/>
  <c r="C2206" i="36"/>
  <c r="D2206" i="36"/>
  <c r="E2206" i="36"/>
  <c r="B2207" i="36"/>
  <c r="C2207" i="36"/>
  <c r="D2207" i="36"/>
  <c r="E2207" i="36"/>
  <c r="B2208" i="36"/>
  <c r="C2208" i="36"/>
  <c r="D2208" i="36"/>
  <c r="E2208" i="36"/>
  <c r="B2209" i="36"/>
  <c r="C2209" i="36"/>
  <c r="D2209" i="36"/>
  <c r="E2209" i="36"/>
  <c r="B2210" i="36"/>
  <c r="C2210" i="36"/>
  <c r="D2210" i="36"/>
  <c r="E2210" i="36"/>
  <c r="B2211" i="36"/>
  <c r="C2211" i="36"/>
  <c r="D2211" i="36"/>
  <c r="E2211" i="36"/>
  <c r="B2212" i="36"/>
  <c r="C2212" i="36"/>
  <c r="D2212" i="36"/>
  <c r="E2212" i="36"/>
  <c r="B2213" i="36"/>
  <c r="C2213" i="36"/>
  <c r="D2213" i="36"/>
  <c r="E2213" i="36"/>
  <c r="B2214" i="36"/>
  <c r="C2214" i="36"/>
  <c r="D2214" i="36"/>
  <c r="E2214" i="36"/>
  <c r="B2215" i="36"/>
  <c r="C2215" i="36"/>
  <c r="D2215" i="36"/>
  <c r="E2215" i="36"/>
  <c r="B2216" i="36"/>
  <c r="C2216" i="36"/>
  <c r="D2216" i="36"/>
  <c r="E2216" i="36"/>
  <c r="B2217" i="36"/>
  <c r="C2217" i="36"/>
  <c r="D2217" i="36"/>
  <c r="E2217" i="36"/>
  <c r="B2218" i="36"/>
  <c r="C2218" i="36"/>
  <c r="D2218" i="36"/>
  <c r="E2218" i="36"/>
  <c r="B2219" i="36"/>
  <c r="C2219" i="36"/>
  <c r="D2219" i="36"/>
  <c r="E2219" i="36"/>
  <c r="B2220" i="36"/>
  <c r="C2220" i="36"/>
  <c r="D2220" i="36"/>
  <c r="E2220" i="36"/>
  <c r="B2221" i="36"/>
  <c r="C2221" i="36"/>
  <c r="D2221" i="36"/>
  <c r="E2221" i="36"/>
  <c r="B2222" i="36"/>
  <c r="C2222" i="36"/>
  <c r="D2222" i="36"/>
  <c r="E2222" i="36"/>
  <c r="B2223" i="36"/>
  <c r="C2223" i="36"/>
  <c r="D2223" i="36"/>
  <c r="E2223" i="36"/>
  <c r="B2224" i="36"/>
  <c r="C2224" i="36"/>
  <c r="D2224" i="36"/>
  <c r="E2224" i="36"/>
  <c r="B2225" i="36"/>
  <c r="C2225" i="36"/>
  <c r="D2225" i="36"/>
  <c r="E2225" i="36"/>
  <c r="B2226" i="36"/>
  <c r="C2226" i="36"/>
  <c r="D2226" i="36"/>
  <c r="E2226" i="36"/>
  <c r="B2227" i="36"/>
  <c r="C2227" i="36"/>
  <c r="D2227" i="36"/>
  <c r="E2227" i="36"/>
  <c r="B2228" i="36"/>
  <c r="C2228" i="36"/>
  <c r="D2228" i="36"/>
  <c r="E2228" i="36"/>
  <c r="B2229" i="36"/>
  <c r="C2229" i="36"/>
  <c r="D2229" i="36"/>
  <c r="E2229" i="36"/>
  <c r="B2230" i="36"/>
  <c r="C2230" i="36"/>
  <c r="D2230" i="36"/>
  <c r="E2230" i="36"/>
  <c r="B2231" i="36"/>
  <c r="C2231" i="36"/>
  <c r="D2231" i="36"/>
  <c r="E2231" i="36"/>
  <c r="B2232" i="36"/>
  <c r="C2232" i="36"/>
  <c r="D2232" i="36"/>
  <c r="E2232" i="36"/>
  <c r="B2233" i="36"/>
  <c r="C2233" i="36"/>
  <c r="D2233" i="36"/>
  <c r="E2233" i="36"/>
  <c r="B2234" i="36"/>
  <c r="C2234" i="36"/>
  <c r="D2234" i="36"/>
  <c r="E2234" i="36"/>
  <c r="B2235" i="36"/>
  <c r="C2235" i="36"/>
  <c r="D2235" i="36"/>
  <c r="E2235" i="36"/>
  <c r="B2236" i="36"/>
  <c r="C2236" i="36"/>
  <c r="D2236" i="36"/>
  <c r="E2236" i="36"/>
  <c r="B2237" i="36"/>
  <c r="C2237" i="36"/>
  <c r="D2237" i="36"/>
  <c r="E2237" i="36"/>
  <c r="B2238" i="36"/>
  <c r="C2238" i="36"/>
  <c r="D2238" i="36"/>
  <c r="E2238" i="36"/>
  <c r="B2239" i="36"/>
  <c r="C2239" i="36"/>
  <c r="D2239" i="36"/>
  <c r="E2239" i="36"/>
  <c r="B2240" i="36"/>
  <c r="C2240" i="36"/>
  <c r="D2240" i="36"/>
  <c r="E2240" i="36"/>
  <c r="B2241" i="36"/>
  <c r="C2241" i="36"/>
  <c r="D2241" i="36"/>
  <c r="E2241" i="36"/>
  <c r="B2242" i="36"/>
  <c r="C2242" i="36"/>
  <c r="D2242" i="36"/>
  <c r="E2242" i="36"/>
  <c r="B2243" i="36"/>
  <c r="C2243" i="36"/>
  <c r="D2243" i="36"/>
  <c r="E2243" i="36"/>
  <c r="B2244" i="36"/>
  <c r="C2244" i="36"/>
  <c r="D2244" i="36"/>
  <c r="E2244" i="36"/>
  <c r="B2245" i="36"/>
  <c r="C2245" i="36"/>
  <c r="D2245" i="36"/>
  <c r="E2245" i="36"/>
  <c r="B2246" i="36"/>
  <c r="C2246" i="36"/>
  <c r="D2246" i="36"/>
  <c r="E2246" i="36"/>
  <c r="B2247" i="36"/>
  <c r="C2247" i="36"/>
  <c r="D2247" i="36"/>
  <c r="E2247" i="36"/>
  <c r="B2248" i="36"/>
  <c r="C2248" i="36"/>
  <c r="D2248" i="36"/>
  <c r="E2248" i="36"/>
  <c r="B2249" i="36"/>
  <c r="C2249" i="36"/>
  <c r="D2249" i="36"/>
  <c r="E2249" i="36"/>
  <c r="B2250" i="36"/>
  <c r="C2250" i="36"/>
  <c r="D2250" i="36"/>
  <c r="E2250" i="36"/>
  <c r="B2251" i="36"/>
  <c r="C2251" i="36"/>
  <c r="D2251" i="36"/>
  <c r="E2251" i="36"/>
  <c r="B2252" i="36"/>
  <c r="C2252" i="36"/>
  <c r="D2252" i="36"/>
  <c r="E2252" i="36"/>
  <c r="B2253" i="36"/>
  <c r="C2253" i="36"/>
  <c r="D2253" i="36"/>
  <c r="E2253" i="36"/>
  <c r="B2254" i="36"/>
  <c r="C2254" i="36"/>
  <c r="D2254" i="36"/>
  <c r="E2254" i="36"/>
  <c r="B2255" i="36"/>
  <c r="C2255" i="36"/>
  <c r="D2255" i="36"/>
  <c r="E2255" i="36"/>
  <c r="B2256" i="36"/>
  <c r="C2256" i="36"/>
  <c r="D2256" i="36"/>
  <c r="E2256" i="36"/>
  <c r="B2257" i="36"/>
  <c r="C2257" i="36"/>
  <c r="D2257" i="36"/>
  <c r="E2257" i="36"/>
  <c r="B2258" i="36"/>
  <c r="C2258" i="36"/>
  <c r="D2258" i="36"/>
  <c r="E2258" i="36"/>
  <c r="B2259" i="36"/>
  <c r="C2259" i="36"/>
  <c r="D2259" i="36"/>
  <c r="E2259" i="36"/>
  <c r="B2260" i="36"/>
  <c r="C2260" i="36"/>
  <c r="D2260" i="36"/>
  <c r="E2260" i="36"/>
  <c r="B2261" i="36"/>
  <c r="C2261" i="36"/>
  <c r="D2261" i="36"/>
  <c r="E2261" i="36"/>
  <c r="B2262" i="36"/>
  <c r="C2262" i="36"/>
  <c r="D2262" i="36"/>
  <c r="E2262" i="36"/>
  <c r="B2263" i="36"/>
  <c r="C2263" i="36"/>
  <c r="D2263" i="36"/>
  <c r="E2263" i="36"/>
  <c r="B2264" i="36"/>
  <c r="C2264" i="36"/>
  <c r="D2264" i="36"/>
  <c r="E2264" i="36"/>
  <c r="B2265" i="36"/>
  <c r="C2265" i="36"/>
  <c r="D2265" i="36"/>
  <c r="E2265" i="36"/>
  <c r="B2266" i="36"/>
  <c r="C2266" i="36"/>
  <c r="D2266" i="36"/>
  <c r="E2266" i="36"/>
  <c r="B2267" i="36"/>
  <c r="C2267" i="36"/>
  <c r="D2267" i="36"/>
  <c r="E2267" i="36"/>
  <c r="B2268" i="36"/>
  <c r="C2268" i="36"/>
  <c r="D2268" i="36"/>
  <c r="E2268" i="36"/>
  <c r="B2269" i="36"/>
  <c r="C2269" i="36"/>
  <c r="D2269" i="36"/>
  <c r="E2269" i="36"/>
  <c r="B2270" i="36"/>
  <c r="C2270" i="36"/>
  <c r="D2270" i="36"/>
  <c r="E2270" i="36"/>
  <c r="B2271" i="36"/>
  <c r="C2271" i="36"/>
  <c r="D2271" i="36"/>
  <c r="E2271" i="36"/>
  <c r="B2272" i="36"/>
  <c r="C2272" i="36"/>
  <c r="D2272" i="36"/>
  <c r="E2272" i="36"/>
  <c r="B2273" i="36"/>
  <c r="C2273" i="36"/>
  <c r="D2273" i="36"/>
  <c r="E2273" i="36"/>
  <c r="B2274" i="36"/>
  <c r="C2274" i="36"/>
  <c r="D2274" i="36"/>
  <c r="E2274" i="36"/>
  <c r="B2275" i="36"/>
  <c r="C2275" i="36"/>
  <c r="D2275" i="36"/>
  <c r="E2275" i="36"/>
  <c r="B2276" i="36"/>
  <c r="C2276" i="36"/>
  <c r="D2276" i="36"/>
  <c r="E2276" i="36"/>
  <c r="B2277" i="36"/>
  <c r="C2277" i="36"/>
  <c r="D2277" i="36"/>
  <c r="E2277" i="36"/>
  <c r="B2278" i="36"/>
  <c r="C2278" i="36"/>
  <c r="D2278" i="36"/>
  <c r="E2278" i="36"/>
  <c r="B2279" i="36"/>
  <c r="C2279" i="36"/>
  <c r="D2279" i="36"/>
  <c r="E2279" i="36"/>
  <c r="B2280" i="36"/>
  <c r="C2280" i="36"/>
  <c r="D2280" i="36"/>
  <c r="E2280" i="36"/>
  <c r="B2281" i="36"/>
  <c r="C2281" i="36"/>
  <c r="D2281" i="36"/>
  <c r="E2281" i="36"/>
  <c r="B2282" i="36"/>
  <c r="C2282" i="36"/>
  <c r="D2282" i="36"/>
  <c r="E2282" i="36"/>
  <c r="B2283" i="36"/>
  <c r="C2283" i="36"/>
  <c r="D2283" i="36"/>
  <c r="E2283" i="36"/>
  <c r="B2284" i="36"/>
  <c r="C2284" i="36"/>
  <c r="D2284" i="36"/>
  <c r="E2284" i="36"/>
  <c r="B2285" i="36"/>
  <c r="C2285" i="36"/>
  <c r="D2285" i="36"/>
  <c r="E2285" i="36"/>
  <c r="B2286" i="36"/>
  <c r="C2286" i="36"/>
  <c r="D2286" i="36"/>
  <c r="E2286" i="36"/>
  <c r="B2287" i="36"/>
  <c r="C2287" i="36"/>
  <c r="D2287" i="36"/>
  <c r="E2287" i="36"/>
  <c r="B2288" i="36"/>
  <c r="C2288" i="36"/>
  <c r="D2288" i="36"/>
  <c r="E2288" i="36"/>
  <c r="B2289" i="36"/>
  <c r="C2289" i="36"/>
  <c r="D2289" i="36"/>
  <c r="E2289" i="36"/>
  <c r="B2290" i="36"/>
  <c r="C2290" i="36"/>
  <c r="D2290" i="36"/>
  <c r="E2290" i="36"/>
  <c r="B2291" i="36"/>
  <c r="C2291" i="36"/>
  <c r="D2291" i="36"/>
  <c r="E2291" i="36"/>
  <c r="B2292" i="36"/>
  <c r="C2292" i="36"/>
  <c r="D2292" i="36"/>
  <c r="E2292" i="36"/>
  <c r="B2293" i="36"/>
  <c r="C2293" i="36"/>
  <c r="D2293" i="36"/>
  <c r="E2293" i="36"/>
  <c r="B2294" i="36"/>
  <c r="C2294" i="36"/>
  <c r="D2294" i="36"/>
  <c r="E2294" i="36"/>
  <c r="B2295" i="36"/>
  <c r="C2295" i="36"/>
  <c r="D2295" i="36"/>
  <c r="E2295" i="36"/>
  <c r="B2296" i="36"/>
  <c r="C2296" i="36"/>
  <c r="D2296" i="36"/>
  <c r="E2296" i="36"/>
  <c r="B2297" i="36"/>
  <c r="C2297" i="36"/>
  <c r="D2297" i="36"/>
  <c r="E2297" i="36"/>
  <c r="B2298" i="36"/>
  <c r="C2298" i="36"/>
  <c r="D2298" i="36"/>
  <c r="E2298" i="36"/>
  <c r="B2299" i="36"/>
  <c r="C2299" i="36"/>
  <c r="D2299" i="36"/>
  <c r="E2299" i="36"/>
  <c r="B2300" i="36"/>
  <c r="C2300" i="36"/>
  <c r="D2300" i="36"/>
  <c r="E2300" i="36"/>
  <c r="B2301" i="36"/>
  <c r="C2301" i="36"/>
  <c r="D2301" i="36"/>
  <c r="E2301" i="36"/>
  <c r="B2302" i="36"/>
  <c r="C2302" i="36"/>
  <c r="D2302" i="36"/>
  <c r="E2302" i="36"/>
  <c r="B2303" i="36"/>
  <c r="C2303" i="36"/>
  <c r="D2303" i="36"/>
  <c r="E2303" i="36"/>
  <c r="B2304" i="36"/>
  <c r="C2304" i="36"/>
  <c r="D2304" i="36"/>
  <c r="E2304" i="36"/>
  <c r="B2305" i="36"/>
  <c r="C2305" i="36"/>
  <c r="D2305" i="36"/>
  <c r="E2305" i="36"/>
  <c r="B2306" i="36"/>
  <c r="C2306" i="36"/>
  <c r="D2306" i="36"/>
  <c r="E2306" i="36"/>
  <c r="B2307" i="36"/>
  <c r="C2307" i="36"/>
  <c r="D2307" i="36"/>
  <c r="E2307" i="36"/>
  <c r="B2308" i="36"/>
  <c r="C2308" i="36"/>
  <c r="D2308" i="36"/>
  <c r="E2308" i="36"/>
  <c r="B2309" i="36"/>
  <c r="C2309" i="36"/>
  <c r="D2309" i="36"/>
  <c r="E2309" i="36"/>
  <c r="B2310" i="36"/>
  <c r="C2310" i="36"/>
  <c r="D2310" i="36"/>
  <c r="E2310" i="36"/>
  <c r="B2311" i="36"/>
  <c r="C2311" i="36"/>
  <c r="D2311" i="36"/>
  <c r="E2311" i="36"/>
  <c r="B2312" i="36"/>
  <c r="C2312" i="36"/>
  <c r="D2312" i="36"/>
  <c r="E2312" i="36"/>
  <c r="B2313" i="36"/>
  <c r="C2313" i="36"/>
  <c r="D2313" i="36"/>
  <c r="E2313" i="36"/>
  <c r="B2314" i="36"/>
  <c r="C2314" i="36"/>
  <c r="D2314" i="36"/>
  <c r="E2314" i="36"/>
  <c r="B2315" i="36"/>
  <c r="C2315" i="36"/>
  <c r="D2315" i="36"/>
  <c r="E2315" i="36"/>
  <c r="B2316" i="36"/>
  <c r="C2316" i="36"/>
  <c r="D2316" i="36"/>
  <c r="E2316" i="36"/>
  <c r="B2317" i="36"/>
  <c r="C2317" i="36"/>
  <c r="D2317" i="36"/>
  <c r="E2317" i="36"/>
  <c r="B2318" i="36"/>
  <c r="C2318" i="36"/>
  <c r="D2318" i="36"/>
  <c r="E2318" i="36"/>
  <c r="B2319" i="36"/>
  <c r="C2319" i="36"/>
  <c r="D2319" i="36"/>
  <c r="E2319" i="36"/>
  <c r="B2320" i="36"/>
  <c r="C2320" i="36"/>
  <c r="D2320" i="36"/>
  <c r="E2320" i="36"/>
  <c r="B2321" i="36"/>
  <c r="C2321" i="36"/>
  <c r="D2321" i="36"/>
  <c r="E2321" i="36"/>
  <c r="B2322" i="36"/>
  <c r="C2322" i="36"/>
  <c r="D2322" i="36"/>
  <c r="E2322" i="36"/>
  <c r="B2323" i="36"/>
  <c r="C2323" i="36"/>
  <c r="D2323" i="36"/>
  <c r="E2323" i="36"/>
  <c r="B2324" i="36"/>
  <c r="C2324" i="36"/>
  <c r="D2324" i="36"/>
  <c r="E2324" i="36"/>
  <c r="B2325" i="36"/>
  <c r="C2325" i="36"/>
  <c r="D2325" i="36"/>
  <c r="E2325" i="36"/>
  <c r="B2326" i="36"/>
  <c r="C2326" i="36"/>
  <c r="D2326" i="36"/>
  <c r="E2326" i="36"/>
  <c r="B2327" i="36"/>
  <c r="C2327" i="36"/>
  <c r="D2327" i="36"/>
  <c r="E2327" i="36"/>
  <c r="B2328" i="36"/>
  <c r="C2328" i="36"/>
  <c r="D2328" i="36"/>
  <c r="E2328" i="36"/>
  <c r="B2329" i="36"/>
  <c r="C2329" i="36"/>
  <c r="D2329" i="36"/>
  <c r="E2329" i="36"/>
  <c r="B2330" i="36"/>
  <c r="C2330" i="36"/>
  <c r="D2330" i="36"/>
  <c r="E2330" i="36"/>
  <c r="B2331" i="36"/>
  <c r="C2331" i="36"/>
  <c r="D2331" i="36"/>
  <c r="E2331" i="36"/>
  <c r="B2332" i="36"/>
  <c r="C2332" i="36"/>
  <c r="D2332" i="36"/>
  <c r="E2332" i="36"/>
  <c r="B2333" i="36"/>
  <c r="C2333" i="36"/>
  <c r="D2333" i="36"/>
  <c r="E2333" i="36"/>
  <c r="B2334" i="36"/>
  <c r="C2334" i="36"/>
  <c r="D2334" i="36"/>
  <c r="E2334" i="36"/>
  <c r="B2335" i="36"/>
  <c r="C2335" i="36"/>
  <c r="D2335" i="36"/>
  <c r="E2335" i="36"/>
  <c r="B2336" i="36"/>
  <c r="C2336" i="36"/>
  <c r="D2336" i="36"/>
  <c r="E2336" i="36"/>
  <c r="B2337" i="36"/>
  <c r="C2337" i="36"/>
  <c r="D2337" i="36"/>
  <c r="E2337" i="36"/>
  <c r="B2338" i="36"/>
  <c r="C2338" i="36"/>
  <c r="D2338" i="36"/>
  <c r="E2338" i="36"/>
  <c r="B2339" i="36"/>
  <c r="C2339" i="36"/>
  <c r="D2339" i="36"/>
  <c r="E2339" i="36"/>
  <c r="B2340" i="36"/>
  <c r="C2340" i="36"/>
  <c r="D2340" i="36"/>
  <c r="E2340" i="36"/>
  <c r="B2341" i="36"/>
  <c r="C2341" i="36"/>
  <c r="D2341" i="36"/>
  <c r="E2341" i="36"/>
  <c r="B2342" i="36"/>
  <c r="C2342" i="36"/>
  <c r="D2342" i="36"/>
  <c r="E2342" i="36"/>
  <c r="B2343" i="36"/>
  <c r="C2343" i="36"/>
  <c r="D2343" i="36"/>
  <c r="E2343" i="36"/>
  <c r="B2344" i="36"/>
  <c r="C2344" i="36"/>
  <c r="D2344" i="36"/>
  <c r="E2344" i="36"/>
  <c r="B2345" i="36"/>
  <c r="C2345" i="36"/>
  <c r="D2345" i="36"/>
  <c r="E2345" i="36"/>
  <c r="B2346" i="36"/>
  <c r="C2346" i="36"/>
  <c r="D2346" i="36"/>
  <c r="E2346" i="36"/>
  <c r="B2347" i="36"/>
  <c r="C2347" i="36"/>
  <c r="D2347" i="36"/>
  <c r="E2347" i="36"/>
  <c r="B2348" i="36"/>
  <c r="C2348" i="36"/>
  <c r="D2348" i="36"/>
  <c r="E2348" i="36"/>
  <c r="B2349" i="36"/>
  <c r="C2349" i="36"/>
  <c r="D2349" i="36"/>
  <c r="E2349" i="36"/>
  <c r="B2350" i="36"/>
  <c r="C2350" i="36"/>
  <c r="D2350" i="36"/>
  <c r="E2350" i="36"/>
  <c r="B2351" i="36"/>
  <c r="C2351" i="36"/>
  <c r="D2351" i="36"/>
  <c r="E2351" i="36"/>
  <c r="B2352" i="36"/>
  <c r="C2352" i="36"/>
  <c r="D2352" i="36"/>
  <c r="E2352" i="36"/>
  <c r="B2353" i="36"/>
  <c r="C2353" i="36"/>
  <c r="D2353" i="36"/>
  <c r="E2353" i="36"/>
  <c r="B2354" i="36"/>
  <c r="C2354" i="36"/>
  <c r="D2354" i="36"/>
  <c r="E2354" i="36"/>
  <c r="B2355" i="36"/>
  <c r="C2355" i="36"/>
  <c r="D2355" i="36"/>
  <c r="E2355" i="36"/>
  <c r="B2356" i="36"/>
  <c r="C2356" i="36"/>
  <c r="D2356" i="36"/>
  <c r="E2356" i="36"/>
  <c r="B2357" i="36"/>
  <c r="C2357" i="36"/>
  <c r="D2357" i="36"/>
  <c r="E2357" i="36"/>
  <c r="B2358" i="36"/>
  <c r="C2358" i="36"/>
  <c r="D2358" i="36"/>
  <c r="E2358" i="36"/>
  <c r="B2359" i="36"/>
  <c r="C2359" i="36"/>
  <c r="D2359" i="36"/>
  <c r="E2359" i="36"/>
  <c r="B2360" i="36"/>
  <c r="C2360" i="36"/>
  <c r="D2360" i="36"/>
  <c r="E2360" i="36"/>
  <c r="B2361" i="36"/>
  <c r="C2361" i="36"/>
  <c r="D2361" i="36"/>
  <c r="E2361" i="36"/>
  <c r="B2362" i="36"/>
  <c r="C2362" i="36"/>
  <c r="D2362" i="36"/>
  <c r="E2362" i="36"/>
  <c r="B2363" i="36"/>
  <c r="C2363" i="36"/>
  <c r="D2363" i="36"/>
  <c r="E2363" i="36"/>
  <c r="B2364" i="36"/>
  <c r="C2364" i="36"/>
  <c r="D2364" i="36"/>
  <c r="E2364" i="36"/>
  <c r="B2365" i="36"/>
  <c r="C2365" i="36"/>
  <c r="D2365" i="36"/>
  <c r="E2365" i="36"/>
  <c r="B2366" i="36"/>
  <c r="C2366" i="36"/>
  <c r="D2366" i="36"/>
  <c r="E2366" i="36"/>
  <c r="B2367" i="36"/>
  <c r="C2367" i="36"/>
  <c r="D2367" i="36"/>
  <c r="E2367" i="36"/>
  <c r="B2368" i="36"/>
  <c r="C2368" i="36"/>
  <c r="D2368" i="36"/>
  <c r="E2368" i="36"/>
  <c r="B2369" i="36"/>
  <c r="C2369" i="36"/>
  <c r="D2369" i="36"/>
  <c r="E2369" i="36"/>
  <c r="B2370" i="36"/>
  <c r="C2370" i="36"/>
  <c r="D2370" i="36"/>
  <c r="E2370" i="36"/>
  <c r="B2371" i="36"/>
  <c r="C2371" i="36"/>
  <c r="D2371" i="36"/>
  <c r="E2371" i="36"/>
  <c r="B2372" i="36"/>
  <c r="C2372" i="36"/>
  <c r="D2372" i="36"/>
  <c r="E2372" i="36"/>
  <c r="B2373" i="36"/>
  <c r="C2373" i="36"/>
  <c r="D2373" i="36"/>
  <c r="E2373" i="36"/>
  <c r="B2374" i="36"/>
  <c r="C2374" i="36"/>
  <c r="D2374" i="36"/>
  <c r="E2374" i="36"/>
  <c r="B2375" i="36"/>
  <c r="C2375" i="36"/>
  <c r="D2375" i="36"/>
  <c r="E2375" i="36"/>
  <c r="B2376" i="36"/>
  <c r="C2376" i="36"/>
  <c r="D2376" i="36"/>
  <c r="E2376" i="36"/>
  <c r="B2377" i="36"/>
  <c r="C2377" i="36"/>
  <c r="D2377" i="36"/>
  <c r="E2377" i="36"/>
  <c r="B2378" i="36"/>
  <c r="C2378" i="36"/>
  <c r="D2378" i="36"/>
  <c r="E2378" i="36"/>
  <c r="B2379" i="36"/>
  <c r="C2379" i="36"/>
  <c r="D2379" i="36"/>
  <c r="E2379" i="36"/>
  <c r="B2380" i="36"/>
  <c r="C2380" i="36"/>
  <c r="D2380" i="36"/>
  <c r="E2380" i="36"/>
  <c r="B2381" i="36"/>
  <c r="C2381" i="36"/>
  <c r="D2381" i="36"/>
  <c r="E2381" i="36"/>
  <c r="B2382" i="36"/>
  <c r="C2382" i="36"/>
  <c r="D2382" i="36"/>
  <c r="E2382" i="36"/>
  <c r="B2383" i="36"/>
  <c r="C2383" i="36"/>
  <c r="D2383" i="36"/>
  <c r="E2383" i="36"/>
  <c r="B2384" i="36"/>
  <c r="C2384" i="36"/>
  <c r="D2384" i="36"/>
  <c r="E2384" i="36"/>
  <c r="B2385" i="36"/>
  <c r="C2385" i="36"/>
  <c r="D2385" i="36"/>
  <c r="E2385" i="36"/>
  <c r="B2386" i="36"/>
  <c r="C2386" i="36"/>
  <c r="D2386" i="36"/>
  <c r="E2386" i="36"/>
  <c r="B2387" i="36"/>
  <c r="C2387" i="36"/>
  <c r="D2387" i="36"/>
  <c r="E2387" i="36"/>
  <c r="B2388" i="36"/>
  <c r="C2388" i="36"/>
  <c r="D2388" i="36"/>
  <c r="E2388" i="36"/>
  <c r="B2389" i="36"/>
  <c r="C2389" i="36"/>
  <c r="D2389" i="36"/>
  <c r="E2389" i="36"/>
  <c r="B2390" i="36"/>
  <c r="C2390" i="36"/>
  <c r="D2390" i="36"/>
  <c r="E2390" i="36"/>
  <c r="B2391" i="36"/>
  <c r="C2391" i="36"/>
  <c r="D2391" i="36"/>
  <c r="E2391" i="36"/>
  <c r="B2392" i="36"/>
  <c r="C2392" i="36"/>
  <c r="D2392" i="36"/>
  <c r="E2392" i="36"/>
  <c r="B2393" i="36"/>
  <c r="C2393" i="36"/>
  <c r="D2393" i="36"/>
  <c r="E2393" i="36"/>
  <c r="B2394" i="36"/>
  <c r="C2394" i="36"/>
  <c r="D2394" i="36"/>
  <c r="E2394" i="36"/>
  <c r="B2395" i="36"/>
  <c r="C2395" i="36"/>
  <c r="D2395" i="36"/>
  <c r="E2395" i="36"/>
  <c r="B2396" i="36"/>
  <c r="C2396" i="36"/>
  <c r="D2396" i="36"/>
  <c r="E2396" i="36"/>
  <c r="B2397" i="36"/>
  <c r="C2397" i="36"/>
  <c r="D2397" i="36"/>
  <c r="E2397" i="36"/>
  <c r="B2398" i="36"/>
  <c r="C2398" i="36"/>
  <c r="D2398" i="36"/>
  <c r="E2398" i="36"/>
  <c r="B2399" i="36"/>
  <c r="C2399" i="36"/>
  <c r="D2399" i="36"/>
  <c r="E2399" i="36"/>
  <c r="B2400" i="36"/>
  <c r="C2400" i="36"/>
  <c r="D2400" i="36"/>
  <c r="E2400" i="36"/>
  <c r="B2401" i="36"/>
  <c r="C2401" i="36"/>
  <c r="D2401" i="36"/>
  <c r="E2401" i="36"/>
  <c r="B2402" i="36"/>
  <c r="C2402" i="36"/>
  <c r="D2402" i="36"/>
  <c r="E2402" i="36"/>
  <c r="B2403" i="36"/>
  <c r="C2403" i="36"/>
  <c r="D2403" i="36"/>
  <c r="E2403" i="36"/>
  <c r="B2404" i="36"/>
  <c r="C2404" i="36"/>
  <c r="D2404" i="36"/>
  <c r="E2404" i="36"/>
  <c r="B2405" i="36"/>
  <c r="C2405" i="36"/>
  <c r="D2405" i="36"/>
  <c r="E2405" i="36"/>
  <c r="B2406" i="36"/>
  <c r="C2406" i="36"/>
  <c r="D2406" i="36"/>
  <c r="E2406" i="36"/>
  <c r="B2407" i="36"/>
  <c r="C2407" i="36"/>
  <c r="D2407" i="36"/>
  <c r="E2407" i="36"/>
  <c r="B2408" i="36"/>
  <c r="C2408" i="36"/>
  <c r="D2408" i="36"/>
  <c r="E2408" i="36"/>
  <c r="B2409" i="36"/>
  <c r="C2409" i="36"/>
  <c r="D2409" i="36"/>
  <c r="E2409" i="36"/>
  <c r="B2410" i="36"/>
  <c r="C2410" i="36"/>
  <c r="D2410" i="36"/>
  <c r="E2410" i="36"/>
  <c r="B2411" i="36"/>
  <c r="C2411" i="36"/>
  <c r="D2411" i="36"/>
  <c r="E2411" i="36"/>
  <c r="B2412" i="36"/>
  <c r="C2412" i="36"/>
  <c r="D2412" i="36"/>
  <c r="E2412" i="36"/>
  <c r="B2413" i="36"/>
  <c r="C2413" i="36"/>
  <c r="D2413" i="36"/>
  <c r="E2413" i="36"/>
  <c r="B2414" i="36"/>
  <c r="C2414" i="36"/>
  <c r="D2414" i="36"/>
  <c r="E2414" i="36"/>
  <c r="B2415" i="36"/>
  <c r="C2415" i="36"/>
  <c r="D2415" i="36"/>
  <c r="E2415" i="36"/>
  <c r="B2416" i="36"/>
  <c r="C2416" i="36"/>
  <c r="D2416" i="36"/>
  <c r="E2416" i="36"/>
  <c r="B2417" i="36"/>
  <c r="C2417" i="36"/>
  <c r="D2417" i="36"/>
  <c r="E2417" i="36"/>
  <c r="B2418" i="36"/>
  <c r="C2418" i="36"/>
  <c r="D2418" i="36"/>
  <c r="E2418" i="36"/>
  <c r="B2419" i="36"/>
  <c r="C2419" i="36"/>
  <c r="D2419" i="36"/>
  <c r="E2419" i="36"/>
  <c r="B2420" i="36"/>
  <c r="C2420" i="36"/>
  <c r="D2420" i="36"/>
  <c r="E2420" i="36"/>
  <c r="B2421" i="36"/>
  <c r="C2421" i="36"/>
  <c r="D2421" i="36"/>
  <c r="E2421" i="36"/>
  <c r="B2422" i="36"/>
  <c r="C2422" i="36"/>
  <c r="D2422" i="36"/>
  <c r="E2422" i="36"/>
  <c r="B2423" i="36"/>
  <c r="C2423" i="36"/>
  <c r="D2423" i="36"/>
  <c r="E2423" i="36"/>
  <c r="B2424" i="36"/>
  <c r="C2424" i="36"/>
  <c r="D2424" i="36"/>
  <c r="E2424" i="36"/>
  <c r="B2425" i="36"/>
  <c r="C2425" i="36"/>
  <c r="D2425" i="36"/>
  <c r="E2425" i="36"/>
  <c r="B2426" i="36"/>
  <c r="C2426" i="36"/>
  <c r="D2426" i="36"/>
  <c r="E2426" i="36"/>
  <c r="B2427" i="36"/>
  <c r="C2427" i="36"/>
  <c r="D2427" i="36"/>
  <c r="E2427" i="36"/>
  <c r="B2428" i="36"/>
  <c r="C2428" i="36"/>
  <c r="D2428" i="36"/>
  <c r="E2428" i="36"/>
  <c r="B2429" i="36"/>
  <c r="C2429" i="36"/>
  <c r="D2429" i="36"/>
  <c r="E2429" i="36"/>
  <c r="B2430" i="36"/>
  <c r="C2430" i="36"/>
  <c r="D2430" i="36"/>
  <c r="E2430" i="36"/>
  <c r="B2431" i="36"/>
  <c r="C2431" i="36"/>
  <c r="D2431" i="36"/>
  <c r="E2431" i="36"/>
  <c r="B2432" i="36"/>
  <c r="C2432" i="36"/>
  <c r="D2432" i="36"/>
  <c r="E2432" i="36"/>
  <c r="B2433" i="36"/>
  <c r="C2433" i="36"/>
  <c r="D2433" i="36"/>
  <c r="E2433" i="36"/>
  <c r="B2434" i="36"/>
  <c r="C2434" i="36"/>
  <c r="D2434" i="36"/>
  <c r="E2434" i="36"/>
  <c r="B2435" i="36"/>
  <c r="C2435" i="36"/>
  <c r="D2435" i="36"/>
  <c r="E2435" i="36"/>
  <c r="B2436" i="36"/>
  <c r="C2436" i="36"/>
  <c r="D2436" i="36"/>
  <c r="E2436" i="36"/>
  <c r="B2437" i="36"/>
  <c r="C2437" i="36"/>
  <c r="D2437" i="36"/>
  <c r="E2437" i="36"/>
  <c r="B2438" i="36"/>
  <c r="C2438" i="36"/>
  <c r="D2438" i="36"/>
  <c r="E2438" i="36"/>
  <c r="B2439" i="36"/>
  <c r="C2439" i="36"/>
  <c r="D2439" i="36"/>
  <c r="E2439" i="36"/>
  <c r="B2440" i="36"/>
  <c r="C2440" i="36"/>
  <c r="D2440" i="36"/>
  <c r="E2440" i="36"/>
  <c r="B2441" i="36"/>
  <c r="C2441" i="36"/>
  <c r="D2441" i="36"/>
  <c r="E2441" i="36"/>
  <c r="B2442" i="36"/>
  <c r="C2442" i="36"/>
  <c r="D2442" i="36"/>
  <c r="E2442" i="36"/>
  <c r="B2443" i="36"/>
  <c r="C2443" i="36"/>
  <c r="D2443" i="36"/>
  <c r="E2443" i="36"/>
  <c r="B2444" i="36"/>
  <c r="C2444" i="36"/>
  <c r="D2444" i="36"/>
  <c r="E2444" i="36"/>
  <c r="B2445" i="36"/>
  <c r="C2445" i="36"/>
  <c r="D2445" i="36"/>
  <c r="E2445" i="36"/>
  <c r="B2446" i="36"/>
  <c r="C2446" i="36"/>
  <c r="D2446" i="36"/>
  <c r="E2446" i="36"/>
  <c r="B2447" i="36"/>
  <c r="C2447" i="36"/>
  <c r="D2447" i="36"/>
  <c r="E2447" i="36"/>
  <c r="B2448" i="36"/>
  <c r="C2448" i="36"/>
  <c r="D2448" i="36"/>
  <c r="E2448" i="36"/>
  <c r="B2449" i="36"/>
  <c r="C2449" i="36"/>
  <c r="D2449" i="36"/>
  <c r="E2449" i="36"/>
  <c r="B2450" i="36"/>
  <c r="C2450" i="36"/>
  <c r="D2450" i="36"/>
  <c r="E2450" i="36"/>
  <c r="B2451" i="36"/>
  <c r="C2451" i="36"/>
  <c r="D2451" i="36"/>
  <c r="E2451" i="36"/>
  <c r="B2452" i="36"/>
  <c r="C2452" i="36"/>
  <c r="D2452" i="36"/>
  <c r="E2452" i="36"/>
  <c r="B2453" i="36"/>
  <c r="C2453" i="36"/>
  <c r="D2453" i="36"/>
  <c r="E2453" i="36"/>
  <c r="B2454" i="36"/>
  <c r="C2454" i="36"/>
  <c r="D2454" i="36"/>
  <c r="E2454" i="36"/>
  <c r="B2455" i="36"/>
  <c r="C2455" i="36"/>
  <c r="D2455" i="36"/>
  <c r="E2455" i="36"/>
  <c r="B2456" i="36"/>
  <c r="C2456" i="36"/>
  <c r="D2456" i="36"/>
  <c r="E2456" i="36"/>
  <c r="B2457" i="36"/>
  <c r="C2457" i="36"/>
  <c r="D2457" i="36"/>
  <c r="E2457" i="36"/>
  <c r="B2458" i="36"/>
  <c r="C2458" i="36"/>
  <c r="D2458" i="36"/>
  <c r="E2458" i="36"/>
  <c r="B2459" i="36"/>
  <c r="C2459" i="36"/>
  <c r="D2459" i="36"/>
  <c r="E2459" i="36"/>
  <c r="B2460" i="36"/>
  <c r="C2460" i="36"/>
  <c r="D2460" i="36"/>
  <c r="E2460" i="36"/>
  <c r="B2461" i="36"/>
  <c r="C2461" i="36"/>
  <c r="D2461" i="36"/>
  <c r="E2461" i="36"/>
  <c r="B2462" i="36"/>
  <c r="C2462" i="36"/>
  <c r="D2462" i="36"/>
  <c r="E2462" i="36"/>
  <c r="B2463" i="36"/>
  <c r="C2463" i="36"/>
  <c r="D2463" i="36"/>
  <c r="E2463" i="36"/>
  <c r="B2464" i="36"/>
  <c r="C2464" i="36"/>
  <c r="D2464" i="36"/>
  <c r="E2464" i="36"/>
  <c r="B2465" i="36"/>
  <c r="C2465" i="36"/>
  <c r="D2465" i="36"/>
  <c r="E2465" i="36"/>
  <c r="B2466" i="36"/>
  <c r="C2466" i="36"/>
  <c r="D2466" i="36"/>
  <c r="E2466" i="36"/>
  <c r="B2467" i="36"/>
  <c r="C2467" i="36"/>
  <c r="D2467" i="36"/>
  <c r="E2467" i="36"/>
  <c r="B2468" i="36"/>
  <c r="C2468" i="36"/>
  <c r="D2468" i="36"/>
  <c r="E2468" i="36"/>
  <c r="B2469" i="36"/>
  <c r="C2469" i="36"/>
  <c r="D2469" i="36"/>
  <c r="E2469" i="36"/>
  <c r="B2470" i="36"/>
  <c r="C2470" i="36"/>
  <c r="D2470" i="36"/>
  <c r="E2470" i="36"/>
  <c r="B2471" i="36"/>
  <c r="C2471" i="36"/>
  <c r="D2471" i="36"/>
  <c r="E2471" i="36"/>
  <c r="B2472" i="36"/>
  <c r="C2472" i="36"/>
  <c r="D2472" i="36"/>
  <c r="E2472" i="36"/>
  <c r="B2473" i="36"/>
  <c r="C2473" i="36"/>
  <c r="D2473" i="36"/>
  <c r="E2473" i="36"/>
  <c r="B2474" i="36"/>
  <c r="C2474" i="36"/>
  <c r="D2474" i="36"/>
  <c r="E2474" i="36"/>
  <c r="B2475" i="36"/>
  <c r="C2475" i="36"/>
  <c r="D2475" i="36"/>
  <c r="E2475" i="36"/>
  <c r="B2476" i="36"/>
  <c r="C2476" i="36"/>
  <c r="D2476" i="36"/>
  <c r="E2476" i="36"/>
  <c r="B2477" i="36"/>
  <c r="C2477" i="36"/>
  <c r="D2477" i="36"/>
  <c r="E2477" i="36"/>
  <c r="B2478" i="36"/>
  <c r="C2478" i="36"/>
  <c r="D2478" i="36"/>
  <c r="E2478" i="36"/>
  <c r="B2479" i="36"/>
  <c r="C2479" i="36"/>
  <c r="D2479" i="36"/>
  <c r="E2479" i="36"/>
  <c r="B2480" i="36"/>
  <c r="C2480" i="36"/>
  <c r="D2480" i="36"/>
  <c r="E2480" i="36"/>
  <c r="B2481" i="36"/>
  <c r="C2481" i="36"/>
  <c r="D2481" i="36"/>
  <c r="E2481" i="36"/>
  <c r="B2482" i="36"/>
  <c r="C2482" i="36"/>
  <c r="D2482" i="36"/>
  <c r="E2482" i="36"/>
  <c r="B2483" i="36"/>
  <c r="C2483" i="36"/>
  <c r="D2483" i="36"/>
  <c r="E2483" i="36"/>
  <c r="B2484" i="36"/>
  <c r="C2484" i="36"/>
  <c r="D2484" i="36"/>
  <c r="E2484" i="36"/>
  <c r="B2485" i="36"/>
  <c r="C2485" i="36"/>
  <c r="D2485" i="36"/>
  <c r="E2485" i="36"/>
  <c r="B2486" i="36"/>
  <c r="C2486" i="36"/>
  <c r="D2486" i="36"/>
  <c r="E2486" i="36"/>
  <c r="B2487" i="36"/>
  <c r="C2487" i="36"/>
  <c r="D2487" i="36"/>
  <c r="E2487" i="36"/>
  <c r="B2488" i="36"/>
  <c r="C2488" i="36"/>
  <c r="D2488" i="36"/>
  <c r="E2488" i="36"/>
  <c r="B2489" i="36"/>
  <c r="C2489" i="36"/>
  <c r="D2489" i="36"/>
  <c r="E2489" i="36"/>
  <c r="B2490" i="36"/>
  <c r="C2490" i="36"/>
  <c r="D2490" i="36"/>
  <c r="E2490" i="36"/>
  <c r="B2491" i="36"/>
  <c r="C2491" i="36"/>
  <c r="D2491" i="36"/>
  <c r="E2491" i="36"/>
  <c r="B2492" i="36"/>
  <c r="C2492" i="36"/>
  <c r="D2492" i="36"/>
  <c r="E2492" i="36"/>
  <c r="B2493" i="36"/>
  <c r="C2493" i="36"/>
  <c r="D2493" i="36"/>
  <c r="E2493" i="36"/>
  <c r="B2494" i="36"/>
  <c r="C2494" i="36"/>
  <c r="D2494" i="36"/>
  <c r="E2494" i="36"/>
  <c r="B2495" i="36"/>
  <c r="C2495" i="36"/>
  <c r="D2495" i="36"/>
  <c r="E2495" i="36"/>
  <c r="B2496" i="36"/>
  <c r="C2496" i="36"/>
  <c r="D2496" i="36"/>
  <c r="E2496" i="36"/>
  <c r="B2497" i="36"/>
  <c r="C2497" i="36"/>
  <c r="D2497" i="36"/>
  <c r="E2497" i="36"/>
  <c r="B2498" i="36"/>
  <c r="C2498" i="36"/>
  <c r="D2498" i="36"/>
  <c r="E2498" i="36"/>
  <c r="B2499" i="36"/>
  <c r="C2499" i="36"/>
  <c r="D2499" i="36"/>
  <c r="E2499" i="36"/>
  <c r="B2500" i="36"/>
  <c r="C2500" i="36"/>
  <c r="D2500" i="36"/>
  <c r="E2500" i="36"/>
  <c r="B2501" i="36"/>
  <c r="C2501" i="36"/>
  <c r="D2501" i="36"/>
  <c r="E2501" i="36"/>
  <c r="B2502" i="36"/>
  <c r="C2502" i="36"/>
  <c r="D2502" i="36"/>
  <c r="E2502" i="36"/>
  <c r="B2503" i="36"/>
  <c r="C2503" i="36"/>
  <c r="D2503" i="36"/>
  <c r="E2503" i="36"/>
  <c r="B2504" i="36"/>
  <c r="C2504" i="36"/>
  <c r="D2504" i="36"/>
  <c r="E2504" i="36"/>
  <c r="B2505" i="36"/>
  <c r="C2505" i="36"/>
  <c r="D2505" i="36"/>
  <c r="E2505" i="36"/>
  <c r="B2506" i="36"/>
  <c r="C2506" i="36"/>
  <c r="D2506" i="36"/>
  <c r="E2506" i="36"/>
  <c r="B2507" i="36"/>
  <c r="C2507" i="36"/>
  <c r="D2507" i="36"/>
  <c r="E2507" i="36"/>
  <c r="B2508" i="36"/>
  <c r="C2508" i="36"/>
  <c r="D2508" i="36"/>
  <c r="E2508" i="36"/>
  <c r="B2509" i="36"/>
  <c r="C2509" i="36"/>
  <c r="D2509" i="36"/>
  <c r="E2509" i="36"/>
  <c r="B2510" i="36"/>
  <c r="C2510" i="36"/>
  <c r="D2510" i="36"/>
  <c r="E2510" i="36"/>
  <c r="B2511" i="36"/>
  <c r="C2511" i="36"/>
  <c r="D2511" i="36"/>
  <c r="E2511" i="36"/>
  <c r="B2512" i="36"/>
  <c r="C2512" i="36"/>
  <c r="D2512" i="36"/>
  <c r="E2512" i="36"/>
  <c r="B2513" i="36"/>
  <c r="C2513" i="36"/>
  <c r="D2513" i="36"/>
  <c r="E2513" i="36"/>
  <c r="B2514" i="36"/>
  <c r="C2514" i="36"/>
  <c r="D2514" i="36"/>
  <c r="E2514" i="36"/>
  <c r="B2515" i="36"/>
  <c r="C2515" i="36"/>
  <c r="D2515" i="36"/>
  <c r="E2515" i="36"/>
  <c r="B2516" i="36"/>
  <c r="C2516" i="36"/>
  <c r="D2516" i="36"/>
  <c r="E2516" i="36"/>
  <c r="B2517" i="36"/>
  <c r="C2517" i="36"/>
  <c r="D2517" i="36"/>
  <c r="E2517" i="36"/>
  <c r="B2518" i="36"/>
  <c r="C2518" i="36"/>
  <c r="D2518" i="36"/>
  <c r="E2518" i="36"/>
  <c r="B2519" i="36"/>
  <c r="C2519" i="36"/>
  <c r="D2519" i="36"/>
  <c r="E2519" i="36"/>
  <c r="B2520" i="36"/>
  <c r="C2520" i="36"/>
  <c r="D2520" i="36"/>
  <c r="E2520" i="36"/>
  <c r="B2521" i="36"/>
  <c r="C2521" i="36"/>
  <c r="D2521" i="36"/>
  <c r="E2521" i="36"/>
  <c r="B2522" i="36"/>
  <c r="C2522" i="36"/>
  <c r="D2522" i="36"/>
  <c r="E2522" i="36"/>
  <c r="B2523" i="36"/>
  <c r="C2523" i="36"/>
  <c r="D2523" i="36"/>
  <c r="E2523" i="36"/>
  <c r="B2524" i="36"/>
  <c r="C2524" i="36"/>
  <c r="D2524" i="36"/>
  <c r="E2524" i="36"/>
  <c r="B2525" i="36"/>
  <c r="C2525" i="36"/>
  <c r="D2525" i="36"/>
  <c r="E2525" i="36"/>
  <c r="B2526" i="36"/>
  <c r="C2526" i="36"/>
  <c r="D2526" i="36"/>
  <c r="E2526" i="36"/>
  <c r="B2527" i="36"/>
  <c r="C2527" i="36"/>
  <c r="D2527" i="36"/>
  <c r="E2527" i="36"/>
  <c r="B2528" i="36"/>
  <c r="C2528" i="36"/>
  <c r="D2528" i="36"/>
  <c r="E2528" i="36"/>
  <c r="B2529" i="36"/>
  <c r="C2529" i="36"/>
  <c r="D2529" i="36"/>
  <c r="E2529" i="36"/>
  <c r="B2530" i="36"/>
  <c r="C2530" i="36"/>
  <c r="D2530" i="36"/>
  <c r="E2530" i="36"/>
  <c r="B2531" i="36"/>
  <c r="C2531" i="36"/>
  <c r="D2531" i="36"/>
  <c r="E2531" i="36"/>
  <c r="B2532" i="36"/>
  <c r="C2532" i="36"/>
  <c r="D2532" i="36"/>
  <c r="E2532" i="36"/>
  <c r="B2533" i="36"/>
  <c r="C2533" i="36"/>
  <c r="D2533" i="36"/>
  <c r="E2533" i="36"/>
  <c r="B2534" i="36"/>
  <c r="C2534" i="36"/>
  <c r="D2534" i="36"/>
  <c r="E2534" i="36"/>
  <c r="B2535" i="36"/>
  <c r="C2535" i="36"/>
  <c r="D2535" i="36"/>
  <c r="E2535" i="36"/>
  <c r="B2536" i="36"/>
  <c r="C2536" i="36"/>
  <c r="D2536" i="36"/>
  <c r="E2536" i="36"/>
  <c r="B2537" i="36"/>
  <c r="C2537" i="36"/>
  <c r="D2537" i="36"/>
  <c r="E2537" i="36"/>
  <c r="B2538" i="36"/>
  <c r="C2538" i="36"/>
  <c r="D2538" i="36"/>
  <c r="E2538" i="36"/>
  <c r="B2539" i="36"/>
  <c r="C2539" i="36"/>
  <c r="D2539" i="36"/>
  <c r="E2539" i="36"/>
  <c r="B2540" i="36"/>
  <c r="C2540" i="36"/>
  <c r="D2540" i="36"/>
  <c r="E2540" i="36"/>
  <c r="B2541" i="36"/>
  <c r="C2541" i="36"/>
  <c r="D2541" i="36"/>
  <c r="E2541" i="36"/>
  <c r="B2542" i="36"/>
  <c r="C2542" i="36"/>
  <c r="D2542" i="36"/>
  <c r="E2542" i="36"/>
  <c r="B2543" i="36"/>
  <c r="C2543" i="36"/>
  <c r="D2543" i="36"/>
  <c r="E2543" i="36"/>
  <c r="B2544" i="36"/>
  <c r="C2544" i="36"/>
  <c r="D2544" i="36"/>
  <c r="E2544" i="36"/>
  <c r="B2545" i="36"/>
  <c r="C2545" i="36"/>
  <c r="D2545" i="36"/>
  <c r="E2545" i="36"/>
  <c r="B2546" i="36"/>
  <c r="C2546" i="36"/>
  <c r="D2546" i="36"/>
  <c r="E2546" i="36"/>
  <c r="B2547" i="36"/>
  <c r="C2547" i="36"/>
  <c r="D2547" i="36"/>
  <c r="E2547" i="36"/>
  <c r="B2548" i="36"/>
  <c r="C2548" i="36"/>
  <c r="D2548" i="36"/>
  <c r="E2548" i="36"/>
  <c r="B2549" i="36"/>
  <c r="C2549" i="36"/>
  <c r="D2549" i="36"/>
  <c r="E2549" i="36"/>
  <c r="B2550" i="36"/>
  <c r="C2550" i="36"/>
  <c r="D2550" i="36"/>
  <c r="E2550" i="36"/>
  <c r="B2551" i="36"/>
  <c r="C2551" i="36"/>
  <c r="D2551" i="36"/>
  <c r="E2551" i="36"/>
  <c r="B2552" i="36"/>
  <c r="C2552" i="36"/>
  <c r="D2552" i="36"/>
  <c r="E2552" i="36"/>
  <c r="B2553" i="36"/>
  <c r="C2553" i="36"/>
  <c r="D2553" i="36"/>
  <c r="E2553" i="36"/>
  <c r="B2554" i="36"/>
  <c r="C2554" i="36"/>
  <c r="D2554" i="36"/>
  <c r="E2554" i="36"/>
  <c r="B2555" i="36"/>
  <c r="C2555" i="36"/>
  <c r="D2555" i="36"/>
  <c r="E2555" i="36"/>
  <c r="B2556" i="36"/>
  <c r="C2556" i="36"/>
  <c r="D2556" i="36"/>
  <c r="E2556" i="36"/>
  <c r="B2557" i="36"/>
  <c r="C2557" i="36"/>
  <c r="D2557" i="36"/>
  <c r="E2557" i="36"/>
  <c r="B2558" i="36"/>
  <c r="C2558" i="36"/>
  <c r="D2558" i="36"/>
  <c r="E2558" i="36"/>
  <c r="B2559" i="36"/>
  <c r="C2559" i="36"/>
  <c r="D2559" i="36"/>
  <c r="E2559" i="36"/>
  <c r="B2560" i="36"/>
  <c r="C2560" i="36"/>
  <c r="D2560" i="36"/>
  <c r="E2560" i="36"/>
  <c r="B2561" i="36"/>
  <c r="C2561" i="36"/>
  <c r="D2561" i="36"/>
  <c r="E2561" i="36"/>
  <c r="B2562" i="36"/>
  <c r="C2562" i="36"/>
  <c r="D2562" i="36"/>
  <c r="E2562" i="36"/>
  <c r="B2563" i="36"/>
  <c r="C2563" i="36"/>
  <c r="D2563" i="36"/>
  <c r="E2563" i="36"/>
  <c r="B2564" i="36"/>
  <c r="C2564" i="36"/>
  <c r="D2564" i="36"/>
  <c r="E2564" i="36"/>
  <c r="B2565" i="36"/>
  <c r="C2565" i="36"/>
  <c r="D2565" i="36"/>
  <c r="E2565" i="36"/>
  <c r="B2566" i="36"/>
  <c r="C2566" i="36"/>
  <c r="D2566" i="36"/>
  <c r="E2566" i="36"/>
  <c r="B2567" i="36"/>
  <c r="C2567" i="36"/>
  <c r="D2567" i="36"/>
  <c r="E2567" i="36"/>
  <c r="B2568" i="36"/>
  <c r="C2568" i="36"/>
  <c r="D2568" i="36"/>
  <c r="E2568" i="36"/>
  <c r="B2569" i="36"/>
  <c r="C2569" i="36"/>
  <c r="D2569" i="36"/>
  <c r="E2569" i="36"/>
  <c r="B2570" i="36"/>
  <c r="C2570" i="36"/>
  <c r="D2570" i="36"/>
  <c r="E2570" i="36"/>
  <c r="B2571" i="36"/>
  <c r="C2571" i="36"/>
  <c r="D2571" i="36"/>
  <c r="E2571" i="36"/>
  <c r="B2572" i="36"/>
  <c r="C2572" i="36"/>
  <c r="D2572" i="36"/>
  <c r="E2572" i="36"/>
  <c r="B2573" i="36"/>
  <c r="C2573" i="36"/>
  <c r="D2573" i="36"/>
  <c r="E2573" i="36"/>
  <c r="B2574" i="36"/>
  <c r="C2574" i="36"/>
  <c r="D2574" i="36"/>
  <c r="E2574" i="36"/>
  <c r="B2575" i="36"/>
  <c r="C2575" i="36"/>
  <c r="D2575" i="36"/>
  <c r="E2575" i="36"/>
  <c r="B2576" i="36"/>
  <c r="C2576" i="36"/>
  <c r="D2576" i="36"/>
  <c r="E2576" i="36"/>
  <c r="B2577" i="36"/>
  <c r="C2577" i="36"/>
  <c r="D2577" i="36"/>
  <c r="E2577" i="36"/>
  <c r="B2578" i="36"/>
  <c r="C2578" i="36"/>
  <c r="D2578" i="36"/>
  <c r="E2578" i="36"/>
  <c r="B2579" i="36"/>
  <c r="C2579" i="36"/>
  <c r="D2579" i="36"/>
  <c r="E2579" i="36"/>
  <c r="B2580" i="36"/>
  <c r="C2580" i="36"/>
  <c r="D2580" i="36"/>
  <c r="E2580" i="36"/>
  <c r="B2581" i="36"/>
  <c r="C2581" i="36"/>
  <c r="D2581" i="36"/>
  <c r="E2581" i="36"/>
  <c r="B2582" i="36"/>
  <c r="C2582" i="36"/>
  <c r="D2582" i="36"/>
  <c r="E2582" i="36"/>
  <c r="B2583" i="36"/>
  <c r="C2583" i="36"/>
  <c r="D2583" i="36"/>
  <c r="E2583" i="36"/>
  <c r="B2584" i="36"/>
  <c r="C2584" i="36"/>
  <c r="D2584" i="36"/>
  <c r="E2584" i="36"/>
  <c r="B2585" i="36"/>
  <c r="C2585" i="36"/>
  <c r="D2585" i="36"/>
  <c r="E2585" i="36"/>
  <c r="B2586" i="36"/>
  <c r="C2586" i="36"/>
  <c r="D2586" i="36"/>
  <c r="E2586" i="36"/>
  <c r="B2587" i="36"/>
  <c r="C2587" i="36"/>
  <c r="D2587" i="36"/>
  <c r="E2587" i="36"/>
  <c r="B2588" i="36"/>
  <c r="C2588" i="36"/>
  <c r="D2588" i="36"/>
  <c r="E2588" i="36"/>
  <c r="B2589" i="36"/>
  <c r="C2589" i="36"/>
  <c r="D2589" i="36"/>
  <c r="E2589" i="36"/>
  <c r="B2590" i="36"/>
  <c r="C2590" i="36"/>
  <c r="D2590" i="36"/>
  <c r="E2590" i="36"/>
  <c r="B2591" i="36"/>
  <c r="C2591" i="36"/>
  <c r="D2591" i="36"/>
  <c r="E2591" i="36"/>
  <c r="B2592" i="36"/>
  <c r="C2592" i="36"/>
  <c r="D2592" i="36"/>
  <c r="E2592" i="36"/>
  <c r="B2593" i="36"/>
  <c r="C2593" i="36"/>
  <c r="D2593" i="36"/>
  <c r="E2593" i="36"/>
  <c r="B2594" i="36"/>
  <c r="C2594" i="36"/>
  <c r="D2594" i="36"/>
  <c r="E2594" i="36"/>
  <c r="B2595" i="36"/>
  <c r="C2595" i="36"/>
  <c r="D2595" i="36"/>
  <c r="E2595" i="36"/>
  <c r="B2596" i="36"/>
  <c r="C2596" i="36"/>
  <c r="D2596" i="36"/>
  <c r="E2596" i="36"/>
  <c r="B2597" i="36"/>
  <c r="C2597" i="36"/>
  <c r="D2597" i="36"/>
  <c r="E2597" i="36"/>
  <c r="B2598" i="36"/>
  <c r="C2598" i="36"/>
  <c r="D2598" i="36"/>
  <c r="E2598" i="36"/>
  <c r="B2599" i="36"/>
  <c r="C2599" i="36"/>
  <c r="D2599" i="36"/>
  <c r="E2599" i="36"/>
  <c r="B2600" i="36"/>
  <c r="C2600" i="36"/>
  <c r="D2600" i="36"/>
  <c r="E2600" i="36"/>
  <c r="B2601" i="36"/>
  <c r="C2601" i="36"/>
  <c r="D2601" i="36"/>
  <c r="E2601" i="36"/>
  <c r="B2602" i="36"/>
  <c r="C2602" i="36"/>
  <c r="D2602" i="36"/>
  <c r="E2602" i="36"/>
  <c r="B2603" i="36"/>
  <c r="C2603" i="36"/>
  <c r="D2603" i="36"/>
  <c r="E2603" i="36"/>
  <c r="B2604" i="36"/>
  <c r="C2604" i="36"/>
  <c r="D2604" i="36"/>
  <c r="E2604" i="36"/>
  <c r="B2605" i="36"/>
  <c r="C2605" i="36"/>
  <c r="D2605" i="36"/>
  <c r="E2605" i="36"/>
  <c r="B2606" i="36"/>
  <c r="C2606" i="36"/>
  <c r="D2606" i="36"/>
  <c r="E2606" i="36"/>
  <c r="B2607" i="36"/>
  <c r="C2607" i="36"/>
  <c r="D2607" i="36"/>
  <c r="E2607" i="36"/>
  <c r="B2608" i="36"/>
  <c r="C2608" i="36"/>
  <c r="D2608" i="36"/>
  <c r="E2608" i="36"/>
  <c r="B2609" i="36"/>
  <c r="C2609" i="36"/>
  <c r="D2609" i="36"/>
  <c r="E2609" i="36"/>
  <c r="B2610" i="36"/>
  <c r="C2610" i="36"/>
  <c r="D2610" i="36"/>
  <c r="E2610" i="36"/>
  <c r="B2611" i="36"/>
  <c r="C2611" i="36"/>
  <c r="D2611" i="36"/>
  <c r="E2611" i="36"/>
  <c r="B2612" i="36"/>
  <c r="C2612" i="36"/>
  <c r="D2612" i="36"/>
  <c r="E2612" i="36"/>
  <c r="B2613" i="36"/>
  <c r="C2613" i="36"/>
  <c r="D2613" i="36"/>
  <c r="E2613" i="36"/>
  <c r="B2614" i="36"/>
  <c r="C2614" i="36"/>
  <c r="D2614" i="36"/>
  <c r="E2614" i="36"/>
  <c r="B2615" i="36"/>
  <c r="C2615" i="36"/>
  <c r="D2615" i="36"/>
  <c r="E2615" i="36"/>
  <c r="B2616" i="36"/>
  <c r="C2616" i="36"/>
  <c r="D2616" i="36"/>
  <c r="E2616" i="36"/>
  <c r="B2617" i="36"/>
  <c r="C2617" i="36"/>
  <c r="D2617" i="36"/>
  <c r="E2617" i="36"/>
  <c r="B2618" i="36"/>
  <c r="C2618" i="36"/>
  <c r="D2618" i="36"/>
  <c r="E2618" i="36"/>
  <c r="B2619" i="36"/>
  <c r="C2619" i="36"/>
  <c r="D2619" i="36"/>
  <c r="E2619" i="36"/>
  <c r="B2620" i="36"/>
  <c r="C2620" i="36"/>
  <c r="D2620" i="36"/>
  <c r="E2620" i="36"/>
  <c r="B2621" i="36"/>
  <c r="C2621" i="36"/>
  <c r="D2621" i="36"/>
  <c r="E2621" i="36"/>
  <c r="B2622" i="36"/>
  <c r="C2622" i="36"/>
  <c r="D2622" i="36"/>
  <c r="E2622" i="36"/>
  <c r="B2623" i="36"/>
  <c r="C2623" i="36"/>
  <c r="D2623" i="36"/>
  <c r="E2623" i="36"/>
  <c r="B2624" i="36"/>
  <c r="C2624" i="36"/>
  <c r="D2624" i="36"/>
  <c r="E2624" i="36"/>
  <c r="B2625" i="36"/>
  <c r="C2625" i="36"/>
  <c r="D2625" i="36"/>
  <c r="E2625" i="36"/>
  <c r="B2626" i="36"/>
  <c r="C2626" i="36"/>
  <c r="D2626" i="36"/>
  <c r="E2626" i="36"/>
  <c r="B2627" i="36"/>
  <c r="C2627" i="36"/>
  <c r="D2627" i="36"/>
  <c r="E2627" i="36"/>
  <c r="B2628" i="36"/>
  <c r="C2628" i="36"/>
  <c r="D2628" i="36"/>
  <c r="E2628" i="36"/>
  <c r="B2629" i="36"/>
  <c r="C2629" i="36"/>
  <c r="D2629" i="36"/>
  <c r="E2629" i="36"/>
  <c r="B2630" i="36"/>
  <c r="C2630" i="36"/>
  <c r="D2630" i="36"/>
  <c r="E2630" i="36"/>
  <c r="B2631" i="36"/>
  <c r="C2631" i="36"/>
  <c r="D2631" i="36"/>
  <c r="E2631" i="36"/>
  <c r="B2632" i="36"/>
  <c r="C2632" i="36"/>
  <c r="D2632" i="36"/>
  <c r="E2632" i="36"/>
  <c r="B2633" i="36"/>
  <c r="C2633" i="36"/>
  <c r="D2633" i="36"/>
  <c r="E2633" i="36"/>
  <c r="B2634" i="36"/>
  <c r="C2634" i="36"/>
  <c r="D2634" i="36"/>
  <c r="E2634" i="36"/>
  <c r="B2635" i="36"/>
  <c r="C2635" i="36"/>
  <c r="D2635" i="36"/>
  <c r="E2635" i="36"/>
  <c r="B2636" i="36"/>
  <c r="C2636" i="36"/>
  <c r="D2636" i="36"/>
  <c r="E2636" i="36"/>
  <c r="B2637" i="36"/>
  <c r="C2637" i="36"/>
  <c r="D2637" i="36"/>
  <c r="E2637" i="36"/>
  <c r="B2638" i="36"/>
  <c r="C2638" i="36"/>
  <c r="D2638" i="36"/>
  <c r="E2638" i="36"/>
  <c r="B2639" i="36"/>
  <c r="C2639" i="36"/>
  <c r="D2639" i="36"/>
  <c r="E2639" i="36"/>
  <c r="B2640" i="36"/>
  <c r="C2640" i="36"/>
  <c r="D2640" i="36"/>
  <c r="E2640" i="36"/>
  <c r="B2641" i="36"/>
  <c r="C2641" i="36"/>
  <c r="D2641" i="36"/>
  <c r="E2641" i="36"/>
  <c r="B2642" i="36"/>
  <c r="C2642" i="36"/>
  <c r="D2642" i="36"/>
  <c r="E2642" i="36"/>
  <c r="B2643" i="36"/>
  <c r="C2643" i="36"/>
  <c r="D2643" i="36"/>
  <c r="E2643" i="36"/>
  <c r="B2644" i="36"/>
  <c r="C2644" i="36"/>
  <c r="D2644" i="36"/>
  <c r="E2644" i="36"/>
  <c r="B2645" i="36"/>
  <c r="C2645" i="36"/>
  <c r="D2645" i="36"/>
  <c r="E2645" i="36"/>
  <c r="B2646" i="36"/>
  <c r="C2646" i="36"/>
  <c r="D2646" i="36"/>
  <c r="E2646" i="36"/>
  <c r="B2647" i="36"/>
  <c r="C2647" i="36"/>
  <c r="D2647" i="36"/>
  <c r="E2647" i="36"/>
  <c r="B2648" i="36"/>
  <c r="C2648" i="36"/>
  <c r="D2648" i="36"/>
  <c r="E2648" i="36"/>
  <c r="B2649" i="36"/>
  <c r="C2649" i="36"/>
  <c r="D2649" i="36"/>
  <c r="E2649" i="36"/>
  <c r="B2650" i="36"/>
  <c r="C2650" i="36"/>
  <c r="D2650" i="36"/>
  <c r="E2650" i="36"/>
  <c r="B2651" i="36"/>
  <c r="C2651" i="36"/>
  <c r="D2651" i="36"/>
  <c r="E2651" i="36"/>
  <c r="B2652" i="36"/>
  <c r="C2652" i="36"/>
  <c r="D2652" i="36"/>
  <c r="E2652" i="36"/>
  <c r="B2653" i="36"/>
  <c r="C2653" i="36"/>
  <c r="D2653" i="36"/>
  <c r="E2653" i="36"/>
  <c r="B2654" i="36"/>
  <c r="C2654" i="36"/>
  <c r="D2654" i="36"/>
  <c r="E2654" i="36"/>
  <c r="B2655" i="36"/>
  <c r="C2655" i="36"/>
  <c r="D2655" i="36"/>
  <c r="E2655" i="36"/>
  <c r="B2656" i="36"/>
  <c r="C2656" i="36"/>
  <c r="D2656" i="36"/>
  <c r="E2656" i="36"/>
  <c r="B2657" i="36"/>
  <c r="C2657" i="36"/>
  <c r="D2657" i="36"/>
  <c r="E2657" i="36"/>
  <c r="B2658" i="36"/>
  <c r="C2658" i="36"/>
  <c r="D2658" i="36"/>
  <c r="E2658" i="36"/>
  <c r="B2659" i="36"/>
  <c r="C2659" i="36"/>
  <c r="D2659" i="36"/>
  <c r="E2659" i="36"/>
  <c r="B2660" i="36"/>
  <c r="C2660" i="36"/>
  <c r="D2660" i="36"/>
  <c r="E2660" i="36"/>
  <c r="B2661" i="36"/>
  <c r="C2661" i="36"/>
  <c r="D2661" i="36"/>
  <c r="E2661" i="36"/>
  <c r="B2662" i="36"/>
  <c r="C2662" i="36"/>
  <c r="D2662" i="36"/>
  <c r="E2662" i="36"/>
  <c r="B2663" i="36"/>
  <c r="C2663" i="36"/>
  <c r="D2663" i="36"/>
  <c r="E2663" i="36"/>
  <c r="B2664" i="36"/>
  <c r="C2664" i="36"/>
  <c r="D2664" i="36"/>
  <c r="E2664" i="36"/>
  <c r="B2665" i="36"/>
  <c r="C2665" i="36"/>
  <c r="D2665" i="36"/>
  <c r="E2665" i="36"/>
  <c r="B2666" i="36"/>
  <c r="C2666" i="36"/>
  <c r="D2666" i="36"/>
  <c r="E2666" i="36"/>
  <c r="B2667" i="36"/>
  <c r="C2667" i="36"/>
  <c r="D2667" i="36"/>
  <c r="E2667" i="36"/>
  <c r="B2668" i="36"/>
  <c r="C2668" i="36"/>
  <c r="D2668" i="36"/>
  <c r="E2668" i="36"/>
  <c r="B2669" i="36"/>
  <c r="C2669" i="36"/>
  <c r="D2669" i="36"/>
  <c r="E2669" i="36"/>
  <c r="B2670" i="36"/>
  <c r="C2670" i="36"/>
  <c r="D2670" i="36"/>
  <c r="E2670" i="36"/>
  <c r="B2671" i="36"/>
  <c r="C2671" i="36"/>
  <c r="D2671" i="36"/>
  <c r="E2671" i="36"/>
  <c r="B2672" i="36"/>
  <c r="C2672" i="36"/>
  <c r="D2672" i="36"/>
  <c r="E2672" i="36"/>
  <c r="B2673" i="36"/>
  <c r="C2673" i="36"/>
  <c r="D2673" i="36"/>
  <c r="E2673" i="36"/>
  <c r="B2674" i="36"/>
  <c r="C2674" i="36"/>
  <c r="D2674" i="36"/>
  <c r="E2674" i="36"/>
  <c r="B2675" i="36"/>
  <c r="C2675" i="36"/>
  <c r="D2675" i="36"/>
  <c r="E2675" i="36"/>
  <c r="B2676" i="36"/>
  <c r="C2676" i="36"/>
  <c r="D2676" i="36"/>
  <c r="E2676" i="36"/>
  <c r="B2677" i="36"/>
  <c r="C2677" i="36"/>
  <c r="D2677" i="36"/>
  <c r="E2677" i="36"/>
  <c r="B2678" i="36"/>
  <c r="C2678" i="36"/>
  <c r="D2678" i="36"/>
  <c r="E2678" i="36"/>
  <c r="B2679" i="36"/>
  <c r="C2679" i="36"/>
  <c r="D2679" i="36"/>
  <c r="E2679" i="36"/>
  <c r="B2680" i="36"/>
  <c r="C2680" i="36"/>
  <c r="D2680" i="36"/>
  <c r="E2680" i="36"/>
  <c r="B2681" i="36"/>
  <c r="C2681" i="36"/>
  <c r="D2681" i="36"/>
  <c r="E2681" i="36"/>
  <c r="B2682" i="36"/>
  <c r="C2682" i="36"/>
  <c r="D2682" i="36"/>
  <c r="E2682" i="36"/>
  <c r="B2683" i="36"/>
  <c r="C2683" i="36"/>
  <c r="D2683" i="36"/>
  <c r="E2683" i="36"/>
  <c r="B2684" i="36"/>
  <c r="C2684" i="36"/>
  <c r="D2684" i="36"/>
  <c r="E2684" i="36"/>
  <c r="B2685" i="36"/>
  <c r="C2685" i="36"/>
  <c r="D2685" i="36"/>
  <c r="E2685" i="36"/>
  <c r="B2686" i="36"/>
  <c r="C2686" i="36"/>
  <c r="D2686" i="36"/>
  <c r="E2686" i="36"/>
  <c r="B2687" i="36"/>
  <c r="C2687" i="36"/>
  <c r="D2687" i="36"/>
  <c r="E2687" i="36"/>
  <c r="B2688" i="36"/>
  <c r="C2688" i="36"/>
  <c r="D2688" i="36"/>
  <c r="E2688" i="36"/>
  <c r="B2689" i="36"/>
  <c r="C2689" i="36"/>
  <c r="D2689" i="36"/>
  <c r="E2689" i="36"/>
  <c r="B2690" i="36"/>
  <c r="C2690" i="36"/>
  <c r="D2690" i="36"/>
  <c r="E2690" i="36"/>
  <c r="B2691" i="36"/>
  <c r="C2691" i="36"/>
  <c r="D2691" i="36"/>
  <c r="E2691" i="36"/>
  <c r="B2692" i="36"/>
  <c r="C2692" i="36"/>
  <c r="D2692" i="36"/>
  <c r="E2692" i="36"/>
  <c r="B2693" i="36"/>
  <c r="C2693" i="36"/>
  <c r="D2693" i="36"/>
  <c r="E2693" i="36"/>
  <c r="B2694" i="36"/>
  <c r="C2694" i="36"/>
  <c r="D2694" i="36"/>
  <c r="E2694" i="36"/>
  <c r="B2695" i="36"/>
  <c r="C2695" i="36"/>
  <c r="D2695" i="36"/>
  <c r="E2695" i="36"/>
  <c r="B2696" i="36"/>
  <c r="C2696" i="36"/>
  <c r="D2696" i="36"/>
  <c r="E2696" i="36"/>
  <c r="B2697" i="36"/>
  <c r="C2697" i="36"/>
  <c r="D2697" i="36"/>
  <c r="E2697" i="36"/>
  <c r="B2698" i="36"/>
  <c r="C2698" i="36"/>
  <c r="D2698" i="36"/>
  <c r="E2698" i="36"/>
  <c r="B2699" i="36"/>
  <c r="C2699" i="36"/>
  <c r="D2699" i="36"/>
  <c r="E2699" i="36"/>
  <c r="B2700" i="36"/>
  <c r="C2700" i="36"/>
  <c r="D2700" i="36"/>
  <c r="E2700" i="36"/>
  <c r="B2701" i="36"/>
  <c r="C2701" i="36"/>
  <c r="D2701" i="36"/>
  <c r="E2701" i="36"/>
  <c r="B2702" i="36"/>
  <c r="C2702" i="36"/>
  <c r="D2702" i="36"/>
  <c r="E2702" i="36"/>
  <c r="B2703" i="36"/>
  <c r="C2703" i="36"/>
  <c r="D2703" i="36"/>
  <c r="E2703" i="36"/>
  <c r="B2704" i="36"/>
  <c r="C2704" i="36"/>
  <c r="D2704" i="36"/>
  <c r="E2704" i="36"/>
  <c r="B2705" i="36"/>
  <c r="C2705" i="36"/>
  <c r="D2705" i="36"/>
  <c r="E2705" i="36"/>
  <c r="B2706" i="36"/>
  <c r="C2706" i="36"/>
  <c r="D2706" i="36"/>
  <c r="E2706" i="36"/>
  <c r="B2707" i="36"/>
  <c r="C2707" i="36"/>
  <c r="D2707" i="36"/>
  <c r="E2707" i="36"/>
  <c r="B2708" i="36"/>
  <c r="C2708" i="36"/>
  <c r="D2708" i="36"/>
  <c r="E2708" i="36"/>
  <c r="B2709" i="36"/>
  <c r="C2709" i="36"/>
  <c r="D2709" i="36"/>
  <c r="E2709" i="36"/>
  <c r="B2710" i="36"/>
  <c r="C2710" i="36"/>
  <c r="D2710" i="36"/>
  <c r="E2710" i="36"/>
  <c r="B2711" i="36"/>
  <c r="C2711" i="36"/>
  <c r="D2711" i="36"/>
  <c r="E2711" i="36"/>
  <c r="B2712" i="36"/>
  <c r="C2712" i="36"/>
  <c r="D2712" i="36"/>
  <c r="E2712" i="36"/>
  <c r="B2713" i="36"/>
  <c r="C2713" i="36"/>
  <c r="D2713" i="36"/>
  <c r="E2713" i="36"/>
  <c r="B2714" i="36"/>
  <c r="C2714" i="36"/>
  <c r="D2714" i="36"/>
  <c r="E2714" i="36"/>
  <c r="B2715" i="36"/>
  <c r="C2715" i="36"/>
  <c r="D2715" i="36"/>
  <c r="E2715" i="36"/>
  <c r="B2716" i="36"/>
  <c r="C2716" i="36"/>
  <c r="D2716" i="36"/>
  <c r="E2716" i="36"/>
  <c r="B2717" i="36"/>
  <c r="C2717" i="36"/>
  <c r="D2717" i="36"/>
  <c r="E2717" i="36"/>
  <c r="B2718" i="36"/>
  <c r="C2718" i="36"/>
  <c r="D2718" i="36"/>
  <c r="E2718" i="36"/>
  <c r="B2719" i="36"/>
  <c r="C2719" i="36"/>
  <c r="D2719" i="36"/>
  <c r="E2719" i="36"/>
  <c r="B2720" i="36"/>
  <c r="C2720" i="36"/>
  <c r="D2720" i="36"/>
  <c r="E2720" i="36"/>
  <c r="B2721" i="36"/>
  <c r="C2721" i="36"/>
  <c r="D2721" i="36"/>
  <c r="E2721" i="36"/>
  <c r="B2722" i="36"/>
  <c r="C2722" i="36"/>
  <c r="D2722" i="36"/>
  <c r="E2722" i="36"/>
  <c r="B2723" i="36"/>
  <c r="C2723" i="36"/>
  <c r="D2723" i="36"/>
  <c r="E2723" i="36"/>
  <c r="B2724" i="36"/>
  <c r="C2724" i="36"/>
  <c r="D2724" i="36"/>
  <c r="E2724" i="36"/>
  <c r="B2725" i="36"/>
  <c r="C2725" i="36"/>
  <c r="D2725" i="36"/>
  <c r="E2725" i="36"/>
  <c r="B2726" i="36"/>
  <c r="C2726" i="36"/>
  <c r="D2726" i="36"/>
  <c r="E2726" i="36"/>
  <c r="B2727" i="36"/>
  <c r="C2727" i="36"/>
  <c r="D2727" i="36"/>
  <c r="E2727" i="36"/>
  <c r="B2728" i="36"/>
  <c r="C2728" i="36"/>
  <c r="D2728" i="36"/>
  <c r="E2728" i="36"/>
  <c r="B2729" i="36"/>
  <c r="C2729" i="36"/>
  <c r="D2729" i="36"/>
  <c r="E2729" i="36"/>
  <c r="B2730" i="36"/>
  <c r="C2730" i="36"/>
  <c r="D2730" i="36"/>
  <c r="E2730" i="36"/>
  <c r="B2731" i="36"/>
  <c r="C2731" i="36"/>
  <c r="D2731" i="36"/>
  <c r="E2731" i="36"/>
  <c r="B2732" i="36"/>
  <c r="C2732" i="36"/>
  <c r="D2732" i="36"/>
  <c r="E2732" i="36"/>
  <c r="B2733" i="36"/>
  <c r="C2733" i="36"/>
  <c r="D2733" i="36"/>
  <c r="E2733" i="36"/>
  <c r="B2734" i="36"/>
  <c r="C2734" i="36"/>
  <c r="D2734" i="36"/>
  <c r="E2734" i="36"/>
  <c r="B2735" i="36"/>
  <c r="C2735" i="36"/>
  <c r="D2735" i="36"/>
  <c r="E2735" i="36"/>
  <c r="B2736" i="36"/>
  <c r="C2736" i="36"/>
  <c r="D2736" i="36"/>
  <c r="E2736" i="36"/>
  <c r="B2737" i="36"/>
  <c r="C2737" i="36"/>
  <c r="D2737" i="36"/>
  <c r="E2737" i="36"/>
  <c r="B2738" i="36"/>
  <c r="C2738" i="36"/>
  <c r="D2738" i="36"/>
  <c r="E2738" i="36"/>
  <c r="B2739" i="36"/>
  <c r="C2739" i="36"/>
  <c r="D2739" i="36"/>
  <c r="E2739" i="36"/>
  <c r="B2740" i="36"/>
  <c r="C2740" i="36"/>
  <c r="D2740" i="36"/>
  <c r="E2740" i="36"/>
  <c r="B2741" i="36"/>
  <c r="C2741" i="36"/>
  <c r="D2741" i="36"/>
  <c r="E2741" i="36"/>
  <c r="B2742" i="36"/>
  <c r="C2742" i="36"/>
  <c r="D2742" i="36"/>
  <c r="E2742" i="36"/>
  <c r="B2743" i="36"/>
  <c r="C2743" i="36"/>
  <c r="D2743" i="36"/>
  <c r="E2743" i="36"/>
  <c r="B2744" i="36"/>
  <c r="C2744" i="36"/>
  <c r="D2744" i="36"/>
  <c r="E2744" i="36"/>
  <c r="B2745" i="36"/>
  <c r="C2745" i="36"/>
  <c r="D2745" i="36"/>
  <c r="E2745" i="36"/>
  <c r="B2746" i="36"/>
  <c r="C2746" i="36"/>
  <c r="D2746" i="36"/>
  <c r="E2746" i="36"/>
  <c r="B2747" i="36"/>
  <c r="C2747" i="36"/>
  <c r="D2747" i="36"/>
  <c r="E2747" i="36"/>
  <c r="B2748" i="36"/>
  <c r="C2748" i="36"/>
  <c r="D2748" i="36"/>
  <c r="E2748" i="36"/>
  <c r="B2749" i="36"/>
  <c r="C2749" i="36"/>
  <c r="D2749" i="36"/>
  <c r="E2749" i="36"/>
  <c r="B2750" i="36"/>
  <c r="C2750" i="36"/>
  <c r="D2750" i="36"/>
  <c r="E2750" i="36"/>
  <c r="B2751" i="36"/>
  <c r="C2751" i="36"/>
  <c r="D2751" i="36"/>
  <c r="E2751" i="36"/>
  <c r="B2752" i="36"/>
  <c r="C2752" i="36"/>
  <c r="D2752" i="36"/>
  <c r="E2752" i="36"/>
  <c r="B2753" i="36"/>
  <c r="C2753" i="36"/>
  <c r="D2753" i="36"/>
  <c r="E2753" i="36"/>
  <c r="B2754" i="36"/>
  <c r="C2754" i="36"/>
  <c r="D2754" i="36"/>
  <c r="E2754" i="36"/>
  <c r="B2755" i="36"/>
  <c r="C2755" i="36"/>
  <c r="D2755" i="36"/>
  <c r="E2755" i="36"/>
  <c r="B2756" i="36"/>
  <c r="C2756" i="36"/>
  <c r="D2756" i="36"/>
  <c r="E2756" i="36"/>
  <c r="B2757" i="36"/>
  <c r="C2757" i="36"/>
  <c r="D2757" i="36"/>
  <c r="E2757" i="36"/>
  <c r="B2758" i="36"/>
  <c r="C2758" i="36"/>
  <c r="D2758" i="36"/>
  <c r="E2758" i="36"/>
  <c r="B2759" i="36"/>
  <c r="C2759" i="36"/>
  <c r="D2759" i="36"/>
  <c r="E2759" i="36"/>
  <c r="B2760" i="36"/>
  <c r="C2760" i="36"/>
  <c r="D2760" i="36"/>
  <c r="E2760" i="36"/>
  <c r="B2761" i="36"/>
  <c r="C2761" i="36"/>
  <c r="D2761" i="36"/>
  <c r="E2761" i="36"/>
  <c r="B2762" i="36"/>
  <c r="C2762" i="36"/>
  <c r="D2762" i="36"/>
  <c r="E2762" i="36"/>
  <c r="B2763" i="36"/>
  <c r="C2763" i="36"/>
  <c r="D2763" i="36"/>
  <c r="E2763" i="36"/>
  <c r="B2764" i="36"/>
  <c r="C2764" i="36"/>
  <c r="D2764" i="36"/>
  <c r="E2764" i="36"/>
  <c r="B2765" i="36"/>
  <c r="C2765" i="36"/>
  <c r="D2765" i="36"/>
  <c r="E2765" i="36"/>
  <c r="B2766" i="36"/>
  <c r="C2766" i="36"/>
  <c r="D2766" i="36"/>
  <c r="E2766" i="36"/>
  <c r="B2767" i="36"/>
  <c r="C2767" i="36"/>
  <c r="D2767" i="36"/>
  <c r="E2767" i="36"/>
  <c r="B2768" i="36"/>
  <c r="C2768" i="36"/>
  <c r="D2768" i="36"/>
  <c r="E2768" i="36"/>
  <c r="B2769" i="36"/>
  <c r="C2769" i="36"/>
  <c r="D2769" i="36"/>
  <c r="E2769" i="36"/>
  <c r="B2770" i="36"/>
  <c r="C2770" i="36"/>
  <c r="D2770" i="36"/>
  <c r="E2770" i="36"/>
  <c r="B2771" i="36"/>
  <c r="C2771" i="36"/>
  <c r="D2771" i="36"/>
  <c r="E2771" i="36"/>
  <c r="B2772" i="36"/>
  <c r="C2772" i="36"/>
  <c r="D2772" i="36"/>
  <c r="E2772" i="36"/>
  <c r="B2773" i="36"/>
  <c r="C2773" i="36"/>
  <c r="D2773" i="36"/>
  <c r="E2773" i="36"/>
  <c r="B2774" i="36"/>
  <c r="C2774" i="36"/>
  <c r="D2774" i="36"/>
  <c r="E2774" i="36"/>
  <c r="B2775" i="36"/>
  <c r="C2775" i="36"/>
  <c r="D2775" i="36"/>
  <c r="E2775" i="36"/>
  <c r="B2776" i="36"/>
  <c r="C2776" i="36"/>
  <c r="D2776" i="36"/>
  <c r="E2776" i="36"/>
  <c r="B2777" i="36"/>
  <c r="C2777" i="36"/>
  <c r="D2777" i="36"/>
  <c r="E2777" i="36"/>
  <c r="B2778" i="36"/>
  <c r="C2778" i="36"/>
  <c r="D2778" i="36"/>
  <c r="E2778" i="36"/>
  <c r="B2779" i="36"/>
  <c r="C2779" i="36"/>
  <c r="D2779" i="36"/>
  <c r="E2779" i="36"/>
  <c r="B2780" i="36"/>
  <c r="C2780" i="36"/>
  <c r="D2780" i="36"/>
  <c r="E2780" i="36"/>
  <c r="B2781" i="36"/>
  <c r="C2781" i="36"/>
  <c r="D2781" i="36"/>
  <c r="E2781" i="36"/>
  <c r="B2782" i="36"/>
  <c r="C2782" i="36"/>
  <c r="D2782" i="36"/>
  <c r="E2782" i="36"/>
  <c r="B2783" i="36"/>
  <c r="C2783" i="36"/>
  <c r="D2783" i="36"/>
  <c r="E2783" i="36"/>
  <c r="B2784" i="36"/>
  <c r="C2784" i="36"/>
  <c r="D2784" i="36"/>
  <c r="E2784" i="36"/>
  <c r="B2785" i="36"/>
  <c r="C2785" i="36"/>
  <c r="D2785" i="36"/>
  <c r="E2785" i="36"/>
  <c r="B2786" i="36"/>
  <c r="C2786" i="36"/>
  <c r="D2786" i="36"/>
  <c r="E2786" i="36"/>
  <c r="B2787" i="36"/>
  <c r="C2787" i="36"/>
  <c r="D2787" i="36"/>
  <c r="E2787" i="36"/>
  <c r="B2788" i="36"/>
  <c r="C2788" i="36"/>
  <c r="D2788" i="36"/>
  <c r="E2788" i="36"/>
  <c r="B2789" i="36"/>
  <c r="C2789" i="36"/>
  <c r="D2789" i="36"/>
  <c r="E2789" i="36"/>
  <c r="B2790" i="36"/>
  <c r="C2790" i="36"/>
  <c r="D2790" i="36"/>
  <c r="E2790" i="36"/>
  <c r="B2791" i="36"/>
  <c r="C2791" i="36"/>
  <c r="D2791" i="36"/>
  <c r="E2791" i="36"/>
  <c r="B2792" i="36"/>
  <c r="C2792" i="36"/>
  <c r="D2792" i="36"/>
  <c r="E2792" i="36"/>
  <c r="B2793" i="36"/>
  <c r="C2793" i="36"/>
  <c r="D2793" i="36"/>
  <c r="E2793" i="36"/>
  <c r="B2794" i="36"/>
  <c r="C2794" i="36"/>
  <c r="D2794" i="36"/>
  <c r="E2794" i="36"/>
  <c r="B2795" i="36"/>
  <c r="C2795" i="36"/>
  <c r="D2795" i="36"/>
  <c r="E2795" i="36"/>
  <c r="B2796" i="36"/>
  <c r="C2796" i="36"/>
  <c r="D2796" i="36"/>
  <c r="E2796" i="36"/>
  <c r="B2797" i="36"/>
  <c r="C2797" i="36"/>
  <c r="D2797" i="36"/>
  <c r="E2797" i="36"/>
  <c r="B2798" i="36"/>
  <c r="C2798" i="36"/>
  <c r="D2798" i="36"/>
  <c r="E2798" i="36"/>
  <c r="B2799" i="36"/>
  <c r="C2799" i="36"/>
  <c r="D2799" i="36"/>
  <c r="E2799" i="36"/>
  <c r="B2800" i="36"/>
  <c r="C2800" i="36"/>
  <c r="D2800" i="36"/>
  <c r="E2800" i="36"/>
  <c r="B2801" i="36"/>
  <c r="C2801" i="36"/>
  <c r="D2801" i="36"/>
  <c r="E2801" i="36"/>
  <c r="B2802" i="36"/>
  <c r="C2802" i="36"/>
  <c r="D2802" i="36"/>
  <c r="E2802" i="36"/>
  <c r="B2803" i="36"/>
  <c r="C2803" i="36"/>
  <c r="D2803" i="36"/>
  <c r="E2803" i="36"/>
  <c r="B2804" i="36"/>
  <c r="C2804" i="36"/>
  <c r="D2804" i="36"/>
  <c r="E2804" i="36"/>
  <c r="B2805" i="36"/>
  <c r="C2805" i="36"/>
  <c r="D2805" i="36"/>
  <c r="E2805" i="36"/>
  <c r="B2806" i="36"/>
  <c r="C2806" i="36"/>
  <c r="D2806" i="36"/>
  <c r="E2806" i="36"/>
  <c r="B2807" i="36"/>
  <c r="C2807" i="36"/>
  <c r="D2807" i="36"/>
  <c r="E2807" i="36"/>
  <c r="B2808" i="36"/>
  <c r="C2808" i="36"/>
  <c r="D2808" i="36"/>
  <c r="E2808" i="36"/>
  <c r="B2809" i="36"/>
  <c r="C2809" i="36"/>
  <c r="D2809" i="36"/>
  <c r="E2809" i="36"/>
  <c r="B2810" i="36"/>
  <c r="C2810" i="36"/>
  <c r="D2810" i="36"/>
  <c r="E2810" i="36"/>
  <c r="B2811" i="36"/>
  <c r="C2811" i="36"/>
  <c r="D2811" i="36"/>
  <c r="E2811" i="36"/>
  <c r="B2812" i="36"/>
  <c r="C2812" i="36"/>
  <c r="D2812" i="36"/>
  <c r="E2812" i="36"/>
  <c r="B2813" i="36"/>
  <c r="C2813" i="36"/>
  <c r="D2813" i="36"/>
  <c r="E2813" i="36"/>
  <c r="B2814" i="36"/>
  <c r="C2814" i="36"/>
  <c r="D2814" i="36"/>
  <c r="E2814" i="36"/>
  <c r="B2815" i="36"/>
  <c r="C2815" i="36"/>
  <c r="D2815" i="36"/>
  <c r="E2815" i="36"/>
  <c r="B2816" i="36"/>
  <c r="C2816" i="36"/>
  <c r="D2816" i="36"/>
  <c r="E2816" i="36"/>
  <c r="B2817" i="36"/>
  <c r="C2817" i="36"/>
  <c r="D2817" i="36"/>
  <c r="E2817" i="36"/>
  <c r="B2818" i="36"/>
  <c r="C2818" i="36"/>
  <c r="D2818" i="36"/>
  <c r="E2818" i="36"/>
  <c r="B2819" i="36"/>
  <c r="C2819" i="36"/>
  <c r="D2819" i="36"/>
  <c r="E2819" i="36"/>
  <c r="B2820" i="36"/>
  <c r="C2820" i="36"/>
  <c r="D2820" i="36"/>
  <c r="E2820" i="36"/>
  <c r="B2821" i="36"/>
  <c r="C2821" i="36"/>
  <c r="D2821" i="36"/>
  <c r="E2821" i="36"/>
  <c r="B2822" i="36"/>
  <c r="C2822" i="36"/>
  <c r="D2822" i="36"/>
  <c r="E2822" i="36"/>
  <c r="B2823" i="36"/>
  <c r="C2823" i="36"/>
  <c r="D2823" i="36"/>
  <c r="E2823" i="36"/>
  <c r="B2824" i="36"/>
  <c r="C2824" i="36"/>
  <c r="D2824" i="36"/>
  <c r="E2824" i="36"/>
  <c r="B2825" i="36"/>
  <c r="C2825" i="36"/>
  <c r="D2825" i="36"/>
  <c r="E2825" i="36"/>
  <c r="B2826" i="36"/>
  <c r="C2826" i="36"/>
  <c r="D2826" i="36"/>
  <c r="E2826" i="36"/>
  <c r="B2827" i="36"/>
  <c r="C2827" i="36"/>
  <c r="D2827" i="36"/>
  <c r="E2827" i="36"/>
  <c r="B2828" i="36"/>
  <c r="C2828" i="36"/>
  <c r="D2828" i="36"/>
  <c r="E2828" i="36"/>
  <c r="B2829" i="36"/>
  <c r="C2829" i="36"/>
  <c r="D2829" i="36"/>
  <c r="E2829" i="36"/>
  <c r="B2830" i="36"/>
  <c r="C2830" i="36"/>
  <c r="D2830" i="36"/>
  <c r="E2830" i="36"/>
  <c r="B2831" i="36"/>
  <c r="C2831" i="36"/>
  <c r="D2831" i="36"/>
  <c r="E2831" i="36"/>
  <c r="B2832" i="36"/>
  <c r="C2832" i="36"/>
  <c r="D2832" i="36"/>
  <c r="E2832" i="36"/>
  <c r="B2833" i="36"/>
  <c r="C2833" i="36"/>
  <c r="D2833" i="36"/>
  <c r="E2833" i="36"/>
  <c r="B2834" i="36"/>
  <c r="C2834" i="36"/>
  <c r="D2834" i="36"/>
  <c r="E2834" i="36"/>
  <c r="B2835" i="36"/>
  <c r="C2835" i="36"/>
  <c r="D2835" i="36"/>
  <c r="E2835" i="36"/>
  <c r="B2836" i="36"/>
  <c r="C2836" i="36"/>
  <c r="D2836" i="36"/>
  <c r="E2836" i="36"/>
  <c r="B2837" i="36"/>
  <c r="C2837" i="36"/>
  <c r="D2837" i="36"/>
  <c r="E2837" i="36"/>
  <c r="B2838" i="36"/>
  <c r="C2838" i="36"/>
  <c r="D2838" i="36"/>
  <c r="E2838" i="36"/>
  <c r="B2839" i="36"/>
  <c r="C2839" i="36"/>
  <c r="D2839" i="36"/>
  <c r="E2839" i="36"/>
  <c r="B2840" i="36"/>
  <c r="C2840" i="36"/>
  <c r="D2840" i="36"/>
  <c r="E2840" i="36"/>
  <c r="B2841" i="36"/>
  <c r="C2841" i="36"/>
  <c r="D2841" i="36"/>
  <c r="E2841" i="36"/>
  <c r="B2842" i="36"/>
  <c r="C2842" i="36"/>
  <c r="D2842" i="36"/>
  <c r="E2842" i="36"/>
  <c r="B2843" i="36"/>
  <c r="C2843" i="36"/>
  <c r="D2843" i="36"/>
  <c r="E2843" i="36"/>
  <c r="B2844" i="36"/>
  <c r="C2844" i="36"/>
  <c r="D2844" i="36"/>
  <c r="E2844" i="36"/>
  <c r="B2845" i="36"/>
  <c r="C2845" i="36"/>
  <c r="D2845" i="36"/>
  <c r="E2845" i="36"/>
  <c r="B2846" i="36"/>
  <c r="C2846" i="36"/>
  <c r="D2846" i="36"/>
  <c r="E2846" i="36"/>
  <c r="B2847" i="36"/>
  <c r="C2847" i="36"/>
  <c r="D2847" i="36"/>
  <c r="E2847" i="36"/>
  <c r="B2848" i="36"/>
  <c r="C2848" i="36"/>
  <c r="D2848" i="36"/>
  <c r="E2848" i="36"/>
  <c r="B2849" i="36"/>
  <c r="C2849" i="36"/>
  <c r="D2849" i="36"/>
  <c r="E2849" i="36"/>
  <c r="B2850" i="36"/>
  <c r="C2850" i="36"/>
  <c r="D2850" i="36"/>
  <c r="E2850" i="36"/>
  <c r="B2851" i="36"/>
  <c r="C2851" i="36"/>
  <c r="D2851" i="36"/>
  <c r="E2851" i="36"/>
  <c r="B2852" i="36"/>
  <c r="C2852" i="36"/>
  <c r="D2852" i="36"/>
  <c r="E2852" i="36"/>
  <c r="B2853" i="36"/>
  <c r="C2853" i="36"/>
  <c r="D2853" i="36"/>
  <c r="E2853" i="36"/>
  <c r="B2854" i="36"/>
  <c r="C2854" i="36"/>
  <c r="D2854" i="36"/>
  <c r="E2854" i="36"/>
  <c r="B2855" i="36"/>
  <c r="C2855" i="36"/>
  <c r="D2855" i="36"/>
  <c r="E2855" i="36"/>
  <c r="B2856" i="36"/>
  <c r="C2856" i="36"/>
  <c r="D2856" i="36"/>
  <c r="E2856" i="36"/>
  <c r="B2857" i="36"/>
  <c r="C2857" i="36"/>
  <c r="D2857" i="36"/>
  <c r="E2857" i="36"/>
  <c r="B2858" i="36"/>
  <c r="C2858" i="36"/>
  <c r="D2858" i="36"/>
  <c r="E2858" i="36"/>
  <c r="B2859" i="36"/>
  <c r="C2859" i="36"/>
  <c r="D2859" i="36"/>
  <c r="E2859" i="36"/>
  <c r="B2860" i="36"/>
  <c r="C2860" i="36"/>
  <c r="D2860" i="36"/>
  <c r="E2860" i="36"/>
  <c r="B2861" i="36"/>
  <c r="C2861" i="36"/>
  <c r="D2861" i="36"/>
  <c r="E2861" i="36"/>
  <c r="B2862" i="36"/>
  <c r="C2862" i="36"/>
  <c r="D2862" i="36"/>
  <c r="E2862" i="36"/>
  <c r="B2863" i="36"/>
  <c r="C2863" i="36"/>
  <c r="D2863" i="36"/>
  <c r="E2863" i="36"/>
  <c r="B2864" i="36"/>
  <c r="C2864" i="36"/>
  <c r="D2864" i="36"/>
  <c r="E2864" i="36"/>
  <c r="B2865" i="36"/>
  <c r="C2865" i="36"/>
  <c r="D2865" i="36"/>
  <c r="E2865" i="36"/>
  <c r="B2866" i="36"/>
  <c r="C2866" i="36"/>
  <c r="D2866" i="36"/>
  <c r="E2866" i="36"/>
  <c r="B2867" i="36"/>
  <c r="C2867" i="36"/>
  <c r="D2867" i="36"/>
  <c r="E2867" i="36"/>
  <c r="B2868" i="36"/>
  <c r="C2868" i="36"/>
  <c r="D2868" i="36"/>
  <c r="E2868" i="36"/>
  <c r="B2869" i="36"/>
  <c r="C2869" i="36"/>
  <c r="D2869" i="36"/>
  <c r="E2869" i="36"/>
  <c r="B2870" i="36"/>
  <c r="C2870" i="36"/>
  <c r="D2870" i="36"/>
  <c r="E2870" i="36"/>
  <c r="B2871" i="36"/>
  <c r="C2871" i="36"/>
  <c r="D2871" i="36"/>
  <c r="E2871" i="36"/>
  <c r="B2872" i="36"/>
  <c r="C2872" i="36"/>
  <c r="D2872" i="36"/>
  <c r="E2872" i="36"/>
  <c r="B2873" i="36"/>
  <c r="C2873" i="36"/>
  <c r="D2873" i="36"/>
  <c r="E2873" i="36"/>
  <c r="B2874" i="36"/>
  <c r="C2874" i="36"/>
  <c r="D2874" i="36"/>
  <c r="E2874" i="36"/>
  <c r="B2875" i="36"/>
  <c r="C2875" i="36"/>
  <c r="D2875" i="36"/>
  <c r="E2875" i="36"/>
  <c r="B2876" i="36"/>
  <c r="C2876" i="36"/>
  <c r="D2876" i="36"/>
  <c r="E2876" i="36"/>
  <c r="B2877" i="36"/>
  <c r="C2877" i="36"/>
  <c r="D2877" i="36"/>
  <c r="E2877" i="36"/>
  <c r="B2878" i="36"/>
  <c r="C2878" i="36"/>
  <c r="D2878" i="36"/>
  <c r="E2878" i="36"/>
  <c r="B2879" i="36"/>
  <c r="C2879" i="36"/>
  <c r="D2879" i="36"/>
  <c r="E2879" i="36"/>
  <c r="B2880" i="36"/>
  <c r="C2880" i="36"/>
  <c r="D2880" i="36"/>
  <c r="E2880" i="36"/>
  <c r="B2881" i="36"/>
  <c r="C2881" i="36"/>
  <c r="D2881" i="36"/>
  <c r="E2881" i="36"/>
  <c r="B2882" i="36"/>
  <c r="C2882" i="36"/>
  <c r="D2882" i="36"/>
  <c r="E2882" i="36"/>
  <c r="B2883" i="36"/>
  <c r="C2883" i="36"/>
  <c r="D2883" i="36"/>
  <c r="E2883" i="36"/>
  <c r="B2884" i="36"/>
  <c r="C2884" i="36"/>
  <c r="D2884" i="36"/>
  <c r="E2884" i="36"/>
  <c r="B2885" i="36"/>
  <c r="C2885" i="36"/>
  <c r="D2885" i="36"/>
  <c r="E2885" i="36"/>
  <c r="B2886" i="36"/>
  <c r="C2886" i="36"/>
  <c r="D2886" i="36"/>
  <c r="E2886" i="36"/>
  <c r="B2887" i="36"/>
  <c r="C2887" i="36"/>
  <c r="D2887" i="36"/>
  <c r="E2887" i="36"/>
  <c r="B2888" i="36"/>
  <c r="C2888" i="36"/>
  <c r="D2888" i="36"/>
  <c r="E2888" i="36"/>
  <c r="B2889" i="36"/>
  <c r="C2889" i="36"/>
  <c r="D2889" i="36"/>
  <c r="E2889" i="36"/>
  <c r="B2890" i="36"/>
  <c r="C2890" i="36"/>
  <c r="D2890" i="36"/>
  <c r="E2890" i="36"/>
  <c r="B2891" i="36"/>
  <c r="C2891" i="36"/>
  <c r="D2891" i="36"/>
  <c r="E2891" i="36"/>
  <c r="B2892" i="36"/>
  <c r="C2892" i="36"/>
  <c r="D2892" i="36"/>
  <c r="E2892" i="36"/>
  <c r="B2893" i="36"/>
  <c r="C2893" i="36"/>
  <c r="D2893" i="36"/>
  <c r="E2893" i="36"/>
  <c r="B2894" i="36"/>
  <c r="C2894" i="36"/>
  <c r="D2894" i="36"/>
  <c r="E2894" i="36"/>
  <c r="B2895" i="36"/>
  <c r="C2895" i="36"/>
  <c r="D2895" i="36"/>
  <c r="E2895" i="36"/>
  <c r="B2896" i="36"/>
  <c r="C2896" i="36"/>
  <c r="D2896" i="36"/>
  <c r="E2896" i="36"/>
  <c r="B2897" i="36"/>
  <c r="C2897" i="36"/>
  <c r="D2897" i="36"/>
  <c r="E2897" i="36"/>
  <c r="B2898" i="36"/>
  <c r="C2898" i="36"/>
  <c r="D2898" i="36"/>
  <c r="E2898" i="36"/>
  <c r="B2899" i="36"/>
  <c r="C2899" i="36"/>
  <c r="D2899" i="36"/>
  <c r="E2899" i="36"/>
  <c r="B2900" i="36"/>
  <c r="C2900" i="36"/>
  <c r="D2900" i="36"/>
  <c r="E2900" i="36"/>
  <c r="B2901" i="36"/>
  <c r="C2901" i="36"/>
  <c r="D2901" i="36"/>
  <c r="E2901" i="36"/>
  <c r="B2902" i="36"/>
  <c r="C2902" i="36"/>
  <c r="D2902" i="36"/>
  <c r="E2902" i="36"/>
  <c r="B2903" i="36"/>
  <c r="C2903" i="36"/>
  <c r="D2903" i="36"/>
  <c r="E2903" i="36"/>
  <c r="B2904" i="36"/>
  <c r="C2904" i="36"/>
  <c r="D2904" i="36"/>
  <c r="E2904" i="36"/>
  <c r="B2905" i="36"/>
  <c r="C2905" i="36"/>
  <c r="D2905" i="36"/>
  <c r="E2905" i="36"/>
  <c r="B2906" i="36"/>
  <c r="C2906" i="36"/>
  <c r="D2906" i="36"/>
  <c r="E2906" i="36"/>
  <c r="B2907" i="36"/>
  <c r="C2907" i="36"/>
  <c r="D2907" i="36"/>
  <c r="E2907" i="36"/>
  <c r="B2908" i="36"/>
  <c r="C2908" i="36"/>
  <c r="D2908" i="36"/>
  <c r="E2908" i="36"/>
  <c r="B2909" i="36"/>
  <c r="C2909" i="36"/>
  <c r="D2909" i="36"/>
  <c r="E2909" i="36"/>
  <c r="B2910" i="36"/>
  <c r="C2910" i="36"/>
  <c r="D2910" i="36"/>
  <c r="E2910" i="36"/>
  <c r="B2911" i="36"/>
  <c r="C2911" i="36"/>
  <c r="D2911" i="36"/>
  <c r="E2911" i="36"/>
  <c r="B2912" i="36"/>
  <c r="C2912" i="36"/>
  <c r="D2912" i="36"/>
  <c r="E2912" i="36"/>
  <c r="B2913" i="36"/>
  <c r="C2913" i="36"/>
  <c r="D2913" i="36"/>
  <c r="E2913" i="36"/>
  <c r="B2914" i="36"/>
  <c r="C2914" i="36"/>
  <c r="D2914" i="36"/>
  <c r="E2914" i="36"/>
  <c r="B2915" i="36"/>
  <c r="C2915" i="36"/>
  <c r="D2915" i="36"/>
  <c r="E2915" i="36"/>
  <c r="B2916" i="36"/>
  <c r="C2916" i="36"/>
  <c r="D2916" i="36"/>
  <c r="E2916" i="36"/>
  <c r="B2917" i="36"/>
  <c r="C2917" i="36"/>
  <c r="D2917" i="36"/>
  <c r="E2917" i="36"/>
  <c r="B2918" i="36"/>
  <c r="C2918" i="36"/>
  <c r="D2918" i="36"/>
  <c r="E2918" i="36"/>
  <c r="B2919" i="36"/>
  <c r="C2919" i="36"/>
  <c r="D2919" i="36"/>
  <c r="E2919" i="36"/>
  <c r="B2920" i="36"/>
  <c r="C2920" i="36"/>
  <c r="D2920" i="36"/>
  <c r="E2920" i="36"/>
  <c r="B2921" i="36"/>
  <c r="C2921" i="36"/>
  <c r="D2921" i="36"/>
  <c r="E2921" i="36"/>
  <c r="B2922" i="36"/>
  <c r="C2922" i="36"/>
  <c r="D2922" i="36"/>
  <c r="E2922" i="36"/>
  <c r="B2923" i="36"/>
  <c r="C2923" i="36"/>
  <c r="D2923" i="36"/>
  <c r="E2923" i="36"/>
  <c r="B2924" i="36"/>
  <c r="C2924" i="36"/>
  <c r="D2924" i="36"/>
  <c r="E2924" i="36"/>
  <c r="B2925" i="36"/>
  <c r="C2925" i="36"/>
  <c r="D2925" i="36"/>
  <c r="E2925" i="36"/>
  <c r="B2926" i="36"/>
  <c r="C2926" i="36"/>
  <c r="D2926" i="36"/>
  <c r="E2926" i="36"/>
  <c r="B2927" i="36"/>
  <c r="C2927" i="36"/>
  <c r="D2927" i="36"/>
  <c r="E2927" i="36"/>
  <c r="B2928" i="36"/>
  <c r="C2928" i="36"/>
  <c r="D2928" i="36"/>
  <c r="E2928" i="36"/>
  <c r="B2929" i="36"/>
  <c r="C2929" i="36"/>
  <c r="D2929" i="36"/>
  <c r="E2929" i="36"/>
  <c r="B2930" i="36"/>
  <c r="C2930" i="36"/>
  <c r="D2930" i="36"/>
  <c r="E2930" i="36"/>
  <c r="B2931" i="36"/>
  <c r="C2931" i="36"/>
  <c r="D2931" i="36"/>
  <c r="E2931" i="36"/>
  <c r="B2932" i="36"/>
  <c r="C2932" i="36"/>
  <c r="D2932" i="36"/>
  <c r="E2932" i="36"/>
  <c r="B2933" i="36"/>
  <c r="C2933" i="36"/>
  <c r="D2933" i="36"/>
  <c r="E2933" i="36"/>
  <c r="B2934" i="36"/>
  <c r="C2934" i="36"/>
  <c r="D2934" i="36"/>
  <c r="E2934" i="36"/>
  <c r="B2935" i="36"/>
  <c r="C2935" i="36"/>
  <c r="D2935" i="36"/>
  <c r="E2935" i="36"/>
  <c r="B2936" i="36"/>
  <c r="C2936" i="36"/>
  <c r="D2936" i="36"/>
  <c r="E2936" i="36"/>
  <c r="B2937" i="36"/>
  <c r="C2937" i="36"/>
  <c r="D2937" i="36"/>
  <c r="E2937" i="36"/>
  <c r="B2938" i="36"/>
  <c r="C2938" i="36"/>
  <c r="D2938" i="36"/>
  <c r="E2938" i="36"/>
  <c r="B2939" i="36"/>
  <c r="C2939" i="36"/>
  <c r="D2939" i="36"/>
  <c r="E2939" i="36"/>
  <c r="B2940" i="36"/>
  <c r="C2940" i="36"/>
  <c r="D2940" i="36"/>
  <c r="E2940" i="36"/>
  <c r="B2941" i="36"/>
  <c r="C2941" i="36"/>
  <c r="D2941" i="36"/>
  <c r="E2941" i="36"/>
  <c r="B2942" i="36"/>
  <c r="C2942" i="36"/>
  <c r="D2942" i="36"/>
  <c r="E2942" i="36"/>
  <c r="B2943" i="36"/>
  <c r="C2943" i="36"/>
  <c r="D2943" i="36"/>
  <c r="E2943" i="36"/>
  <c r="B2944" i="36"/>
  <c r="C2944" i="36"/>
  <c r="D2944" i="36"/>
  <c r="E2944" i="36"/>
  <c r="B2945" i="36"/>
  <c r="C2945" i="36"/>
  <c r="D2945" i="36"/>
  <c r="E2945" i="36"/>
  <c r="B2946" i="36"/>
  <c r="C2946" i="36"/>
  <c r="D2946" i="36"/>
  <c r="E2946" i="36"/>
  <c r="B2947" i="36"/>
  <c r="C2947" i="36"/>
  <c r="D2947" i="36"/>
  <c r="E2947" i="36"/>
  <c r="B2948" i="36"/>
  <c r="C2948" i="36"/>
  <c r="D2948" i="36"/>
  <c r="E2948" i="36"/>
  <c r="B2949" i="36"/>
  <c r="C2949" i="36"/>
  <c r="D2949" i="36"/>
  <c r="E2949" i="36"/>
  <c r="B2950" i="36"/>
  <c r="C2950" i="36"/>
  <c r="D2950" i="36"/>
  <c r="E2950" i="36"/>
  <c r="B2951" i="36"/>
  <c r="C2951" i="36"/>
  <c r="D2951" i="36"/>
  <c r="E2951" i="36"/>
  <c r="B2952" i="36"/>
  <c r="C2952" i="36"/>
  <c r="D2952" i="36"/>
  <c r="E2952" i="36"/>
  <c r="B2953" i="36"/>
  <c r="C2953" i="36"/>
  <c r="D2953" i="36"/>
  <c r="E2953" i="36"/>
  <c r="B2954" i="36"/>
  <c r="C2954" i="36"/>
  <c r="D2954" i="36"/>
  <c r="E2954" i="36"/>
  <c r="B2955" i="36"/>
  <c r="C2955" i="36"/>
  <c r="D2955" i="36"/>
  <c r="E2955" i="36"/>
  <c r="B2956" i="36"/>
  <c r="C2956" i="36"/>
  <c r="D2956" i="36"/>
  <c r="E2956" i="36"/>
  <c r="B2957" i="36"/>
  <c r="C2957" i="36"/>
  <c r="D2957" i="36"/>
  <c r="E2957" i="36"/>
  <c r="B2958" i="36"/>
  <c r="C2958" i="36"/>
  <c r="D2958" i="36"/>
  <c r="E2958" i="36"/>
  <c r="B2959" i="36"/>
  <c r="C2959" i="36"/>
  <c r="D2959" i="36"/>
  <c r="E2959" i="36"/>
  <c r="B2960" i="36"/>
  <c r="C2960" i="36"/>
  <c r="D2960" i="36"/>
  <c r="E2960" i="36"/>
  <c r="B2961" i="36"/>
  <c r="C2961" i="36"/>
  <c r="D2961" i="36"/>
  <c r="E2961" i="36"/>
  <c r="B2962" i="36"/>
  <c r="C2962" i="36"/>
  <c r="D2962" i="36"/>
  <c r="E2962" i="36"/>
  <c r="B2963" i="36"/>
  <c r="C2963" i="36"/>
  <c r="D2963" i="36"/>
  <c r="E2963" i="36"/>
  <c r="B2964" i="36"/>
  <c r="C2964" i="36"/>
  <c r="D2964" i="36"/>
  <c r="E2964" i="36"/>
  <c r="B2965" i="36"/>
  <c r="C2965" i="36"/>
  <c r="D2965" i="36"/>
  <c r="E2965" i="36"/>
  <c r="B2966" i="36"/>
  <c r="C2966" i="36"/>
  <c r="D2966" i="36"/>
  <c r="E2966" i="36"/>
  <c r="B2967" i="36"/>
  <c r="C2967" i="36"/>
  <c r="D2967" i="36"/>
  <c r="E2967" i="36"/>
  <c r="B2968" i="36"/>
  <c r="C2968" i="36"/>
  <c r="D2968" i="36"/>
  <c r="E2968" i="36"/>
  <c r="B2969" i="36"/>
  <c r="C2969" i="36"/>
  <c r="D2969" i="36"/>
  <c r="E2969" i="36"/>
  <c r="B2970" i="36"/>
  <c r="C2970" i="36"/>
  <c r="D2970" i="36"/>
  <c r="E2970" i="36"/>
  <c r="B2971" i="36"/>
  <c r="C2971" i="36"/>
  <c r="D2971" i="36"/>
  <c r="E2971" i="36"/>
  <c r="B2972" i="36"/>
  <c r="C2972" i="36"/>
  <c r="D2972" i="36"/>
  <c r="E2972" i="36"/>
  <c r="B2973" i="36"/>
  <c r="C2973" i="36"/>
  <c r="D2973" i="36"/>
  <c r="E2973" i="36"/>
  <c r="B2974" i="36"/>
  <c r="C2974" i="36"/>
  <c r="D2974" i="36"/>
  <c r="E2974" i="36"/>
  <c r="B2975" i="36"/>
  <c r="C2975" i="36"/>
  <c r="D2975" i="36"/>
  <c r="E2975" i="36"/>
  <c r="B2976" i="36"/>
  <c r="C2976" i="36"/>
  <c r="D2976" i="36"/>
  <c r="E2976" i="36"/>
  <c r="B2977" i="36"/>
  <c r="C2977" i="36"/>
  <c r="D2977" i="36"/>
  <c r="E2977" i="36"/>
  <c r="B2978" i="36"/>
  <c r="C2978" i="36"/>
  <c r="D2978" i="36"/>
  <c r="E2978" i="36"/>
  <c r="B2979" i="36"/>
  <c r="C2979" i="36"/>
  <c r="D2979" i="36"/>
  <c r="E2979" i="36"/>
  <c r="B2980" i="36"/>
  <c r="C2980" i="36"/>
  <c r="D2980" i="36"/>
  <c r="E2980" i="36"/>
  <c r="B2981" i="36"/>
  <c r="C2981" i="36"/>
  <c r="D2981" i="36"/>
  <c r="E2981" i="36"/>
  <c r="B2982" i="36"/>
  <c r="C2982" i="36"/>
  <c r="D2982" i="36"/>
  <c r="E2982" i="36"/>
  <c r="B2983" i="36"/>
  <c r="C2983" i="36"/>
  <c r="D2983" i="36"/>
  <c r="E2983" i="36"/>
  <c r="B2984" i="36"/>
  <c r="C2984" i="36"/>
  <c r="D2984" i="36"/>
  <c r="E2984" i="36"/>
  <c r="B2985" i="36"/>
  <c r="C2985" i="36"/>
  <c r="D2985" i="36"/>
  <c r="E2985" i="36"/>
  <c r="B2986" i="36"/>
  <c r="C2986" i="36"/>
  <c r="D2986" i="36"/>
  <c r="E2986" i="36"/>
  <c r="B2987" i="36"/>
  <c r="C2987" i="36"/>
  <c r="D2987" i="36"/>
  <c r="E2987" i="36"/>
  <c r="B2988" i="36"/>
  <c r="C2988" i="36"/>
  <c r="D2988" i="36"/>
  <c r="E2988" i="36"/>
  <c r="B2989" i="36"/>
  <c r="C2989" i="36"/>
  <c r="D2989" i="36"/>
  <c r="E2989" i="36"/>
  <c r="B2990" i="36"/>
  <c r="C2990" i="36"/>
  <c r="D2990" i="36"/>
  <c r="E2990" i="36"/>
  <c r="B2991" i="36"/>
  <c r="C2991" i="36"/>
  <c r="D2991" i="36"/>
  <c r="E2991" i="36"/>
  <c r="B2992" i="36"/>
  <c r="C2992" i="36"/>
  <c r="D2992" i="36"/>
  <c r="E2992" i="36"/>
  <c r="B2993" i="36"/>
  <c r="C2993" i="36"/>
  <c r="D2993" i="36"/>
  <c r="E2993" i="36"/>
  <c r="B2994" i="36"/>
  <c r="C2994" i="36"/>
  <c r="D2994" i="36"/>
  <c r="E2994" i="36"/>
  <c r="B2995" i="36"/>
  <c r="C2995" i="36"/>
  <c r="D2995" i="36"/>
  <c r="E2995" i="36"/>
  <c r="B2996" i="36"/>
  <c r="C2996" i="36"/>
  <c r="D2996" i="36"/>
  <c r="E2996" i="36"/>
  <c r="B2997" i="36"/>
  <c r="C2997" i="36"/>
  <c r="D2997" i="36"/>
  <c r="E2997" i="36"/>
  <c r="B2998" i="36"/>
  <c r="C2998" i="36"/>
  <c r="D2998" i="36"/>
  <c r="E2998" i="36"/>
  <c r="B2999" i="36"/>
  <c r="C2999" i="36"/>
  <c r="D2999" i="36"/>
  <c r="E2999" i="36"/>
  <c r="B3000" i="36"/>
  <c r="C3000" i="36"/>
  <c r="D3000" i="36"/>
  <c r="E3000" i="36"/>
  <c r="B3001" i="36"/>
  <c r="C3001" i="36"/>
  <c r="D3001" i="36"/>
  <c r="E3001" i="36"/>
  <c r="B3002" i="36"/>
  <c r="C3002" i="36"/>
  <c r="D3002" i="36"/>
  <c r="E3002" i="36"/>
  <c r="B3003" i="36"/>
  <c r="C3003" i="36"/>
  <c r="D3003" i="36"/>
  <c r="E3003" i="36"/>
  <c r="B3004" i="36"/>
  <c r="C3004" i="36"/>
  <c r="D3004" i="36"/>
  <c r="E3004" i="36"/>
  <c r="B3005" i="36"/>
  <c r="C3005" i="36"/>
  <c r="D3005" i="36"/>
  <c r="E3005" i="36"/>
  <c r="B3006" i="36"/>
  <c r="C3006" i="36"/>
  <c r="D3006" i="36"/>
  <c r="E3006" i="36"/>
  <c r="B3007" i="36"/>
  <c r="C3007" i="36"/>
  <c r="D3007" i="36"/>
  <c r="E3007" i="36"/>
  <c r="B3008" i="36"/>
  <c r="C3008" i="36"/>
  <c r="D3008" i="36"/>
  <c r="E3008" i="36"/>
  <c r="B3009" i="36"/>
  <c r="C3009" i="36"/>
  <c r="D3009" i="36"/>
  <c r="E3009" i="36"/>
  <c r="B3010" i="36"/>
  <c r="C3010" i="36"/>
  <c r="D3010" i="36"/>
  <c r="E3010" i="36"/>
  <c r="B3011" i="36"/>
  <c r="C3011" i="36"/>
  <c r="D3011" i="36"/>
  <c r="E3011" i="36"/>
  <c r="B3012" i="36"/>
  <c r="C3012" i="36"/>
  <c r="D3012" i="36"/>
  <c r="E3012" i="36"/>
  <c r="B3013" i="36"/>
  <c r="C3013" i="36"/>
  <c r="D3013" i="36"/>
  <c r="E3013" i="36"/>
  <c r="B3014" i="36"/>
  <c r="C3014" i="36"/>
  <c r="D3014" i="36"/>
  <c r="E3014" i="36"/>
  <c r="B3015" i="36"/>
  <c r="C3015" i="36"/>
  <c r="D3015" i="36"/>
  <c r="E3015" i="36"/>
  <c r="B3016" i="36"/>
  <c r="C3016" i="36"/>
  <c r="D3016" i="36"/>
  <c r="E3016" i="36"/>
  <c r="B3017" i="36"/>
  <c r="C3017" i="36"/>
  <c r="D3017" i="36"/>
  <c r="E3017" i="36"/>
  <c r="B3018" i="36"/>
  <c r="C3018" i="36"/>
  <c r="D3018" i="36"/>
  <c r="E3018" i="36"/>
  <c r="B3019" i="36"/>
  <c r="C3019" i="36"/>
  <c r="D3019" i="36"/>
  <c r="E3019" i="36"/>
  <c r="B3020" i="36"/>
  <c r="C3020" i="36"/>
  <c r="D3020" i="36"/>
  <c r="E3020" i="36"/>
  <c r="B3021" i="36"/>
  <c r="C3021" i="36"/>
  <c r="D3021" i="36"/>
  <c r="E3021" i="36"/>
  <c r="B3022" i="36"/>
  <c r="C3022" i="36"/>
  <c r="D3022" i="36"/>
  <c r="E3022" i="36"/>
  <c r="B3023" i="36"/>
  <c r="C3023" i="36"/>
  <c r="D3023" i="36"/>
  <c r="E3023" i="36"/>
  <c r="B3024" i="36"/>
  <c r="C3024" i="36"/>
  <c r="D3024" i="36"/>
  <c r="E3024" i="36"/>
  <c r="B3025" i="36"/>
  <c r="C3025" i="36"/>
  <c r="D3025" i="36"/>
  <c r="E3025" i="36"/>
  <c r="B3026" i="36"/>
  <c r="C3026" i="36"/>
  <c r="D3026" i="36"/>
  <c r="E3026" i="36"/>
  <c r="B3027" i="36"/>
  <c r="C3027" i="36"/>
  <c r="D3027" i="36"/>
  <c r="E3027" i="36"/>
  <c r="B3028" i="36"/>
  <c r="C3028" i="36"/>
  <c r="D3028" i="36"/>
  <c r="E3028" i="36"/>
  <c r="B3029" i="36"/>
  <c r="C3029" i="36"/>
  <c r="D3029" i="36"/>
  <c r="E3029" i="36"/>
  <c r="B3030" i="36"/>
  <c r="C3030" i="36"/>
  <c r="D3030" i="36"/>
  <c r="E3030" i="36"/>
  <c r="B3031" i="36"/>
  <c r="C3031" i="36"/>
  <c r="D3031" i="36"/>
  <c r="E3031" i="36"/>
  <c r="B3032" i="36"/>
  <c r="C3032" i="36"/>
  <c r="D3032" i="36"/>
  <c r="E3032" i="36"/>
  <c r="B3033" i="36"/>
  <c r="C3033" i="36"/>
  <c r="D3033" i="36"/>
  <c r="E3033" i="36"/>
  <c r="B3034" i="36"/>
  <c r="C3034" i="36"/>
  <c r="D3034" i="36"/>
  <c r="E3034" i="36"/>
  <c r="B3035" i="36"/>
  <c r="C3035" i="36"/>
  <c r="D3035" i="36"/>
  <c r="E3035" i="36"/>
  <c r="B3036" i="36"/>
  <c r="C3036" i="36"/>
  <c r="D3036" i="36"/>
  <c r="E3036" i="36"/>
  <c r="B3037" i="36"/>
  <c r="C3037" i="36"/>
  <c r="D3037" i="36"/>
  <c r="E3037" i="36"/>
  <c r="B3038" i="36"/>
  <c r="C3038" i="36"/>
  <c r="D3038" i="36"/>
  <c r="E3038" i="36"/>
  <c r="B3039" i="36"/>
  <c r="C3039" i="36"/>
  <c r="D3039" i="36"/>
  <c r="E3039" i="36"/>
  <c r="B3040" i="36"/>
  <c r="C3040" i="36"/>
  <c r="D3040" i="36"/>
  <c r="E3040" i="36"/>
  <c r="B3041" i="36"/>
  <c r="C3041" i="36"/>
  <c r="D3041" i="36"/>
  <c r="E3041" i="36"/>
  <c r="B3042" i="36"/>
  <c r="C3042" i="36"/>
  <c r="D3042" i="36"/>
  <c r="E3042" i="36"/>
  <c r="B3043" i="36"/>
  <c r="C3043" i="36"/>
  <c r="D3043" i="36"/>
  <c r="E3043" i="36"/>
  <c r="B3044" i="36"/>
  <c r="C3044" i="36"/>
  <c r="D3044" i="36"/>
  <c r="E3044" i="36"/>
  <c r="B3045" i="36"/>
  <c r="C3045" i="36"/>
  <c r="D3045" i="36"/>
  <c r="E3045" i="36"/>
  <c r="B3046" i="36"/>
  <c r="C3046" i="36"/>
  <c r="D3046" i="36"/>
  <c r="E3046" i="36"/>
  <c r="B3047" i="36"/>
  <c r="C3047" i="36"/>
  <c r="D3047" i="36"/>
  <c r="E3047" i="36"/>
  <c r="B3048" i="36"/>
  <c r="C3048" i="36"/>
  <c r="D3048" i="36"/>
  <c r="E3048" i="36"/>
  <c r="B3049" i="36"/>
  <c r="C3049" i="36"/>
  <c r="D3049" i="36"/>
  <c r="E3049" i="36"/>
  <c r="B3050" i="36"/>
  <c r="C3050" i="36"/>
  <c r="D3050" i="36"/>
  <c r="E3050" i="36"/>
  <c r="B3051" i="36"/>
  <c r="C3051" i="36"/>
  <c r="D3051" i="36"/>
  <c r="E3051" i="36"/>
  <c r="B3052" i="36"/>
  <c r="C3052" i="36"/>
  <c r="D3052" i="36"/>
  <c r="E3052" i="36"/>
  <c r="B3053" i="36"/>
  <c r="C3053" i="36"/>
  <c r="D3053" i="36"/>
  <c r="E3053" i="36"/>
  <c r="B3054" i="36"/>
  <c r="C3054" i="36"/>
  <c r="D3054" i="36"/>
  <c r="E3054" i="36"/>
  <c r="B3055" i="36"/>
  <c r="C3055" i="36"/>
  <c r="D3055" i="36"/>
  <c r="E3055" i="36"/>
  <c r="B3056" i="36"/>
  <c r="C3056" i="36"/>
  <c r="D3056" i="36"/>
  <c r="E3056" i="36"/>
  <c r="B3057" i="36"/>
  <c r="C3057" i="36"/>
  <c r="D3057" i="36"/>
  <c r="E3057" i="36"/>
  <c r="B3058" i="36"/>
  <c r="C3058" i="36"/>
  <c r="D3058" i="36"/>
  <c r="E3058" i="36"/>
  <c r="B3059" i="36"/>
  <c r="C3059" i="36"/>
  <c r="D3059" i="36"/>
  <c r="E3059" i="36"/>
  <c r="B3060" i="36"/>
  <c r="C3060" i="36"/>
  <c r="D3060" i="36"/>
  <c r="E3060" i="36"/>
  <c r="B3061" i="36"/>
  <c r="C3061" i="36"/>
  <c r="D3061" i="36"/>
  <c r="E3061" i="36"/>
  <c r="B3062" i="36"/>
  <c r="C3062" i="36"/>
  <c r="D3062" i="36"/>
  <c r="E3062" i="36"/>
  <c r="B3063" i="36"/>
  <c r="C3063" i="36"/>
  <c r="D3063" i="36"/>
  <c r="E3063" i="36"/>
  <c r="B3064" i="36"/>
  <c r="C3064" i="36"/>
  <c r="D3064" i="36"/>
  <c r="E3064" i="36"/>
  <c r="B3065" i="36"/>
  <c r="C3065" i="36"/>
  <c r="D3065" i="36"/>
  <c r="E3065" i="36"/>
  <c r="B3066" i="36"/>
  <c r="C3066" i="36"/>
  <c r="D3066" i="36"/>
  <c r="E3066" i="36"/>
  <c r="B3067" i="36"/>
  <c r="C3067" i="36"/>
  <c r="D3067" i="36"/>
  <c r="E3067" i="36"/>
  <c r="B3068" i="36"/>
  <c r="C3068" i="36"/>
  <c r="D3068" i="36"/>
  <c r="E3068" i="36"/>
  <c r="B3069" i="36"/>
  <c r="C3069" i="36"/>
  <c r="D3069" i="36"/>
  <c r="E3069" i="36"/>
  <c r="B3070" i="36"/>
  <c r="C3070" i="36"/>
  <c r="D3070" i="36"/>
  <c r="E3070" i="36"/>
  <c r="B3071" i="36"/>
  <c r="C3071" i="36"/>
  <c r="D3071" i="36"/>
  <c r="E3071" i="36"/>
  <c r="B3072" i="36"/>
  <c r="C3072" i="36"/>
  <c r="D3072" i="36"/>
  <c r="E3072" i="36"/>
  <c r="B3073" i="36"/>
  <c r="C3073" i="36"/>
  <c r="D3073" i="36"/>
  <c r="E3073" i="36"/>
  <c r="B3074" i="36"/>
  <c r="C3074" i="36"/>
  <c r="D3074" i="36"/>
  <c r="E3074" i="36"/>
  <c r="B3075" i="36"/>
  <c r="C3075" i="36"/>
  <c r="D3075" i="36"/>
  <c r="E3075" i="36"/>
  <c r="B3076" i="36"/>
  <c r="C3076" i="36"/>
  <c r="D3076" i="36"/>
  <c r="E3076" i="36"/>
  <c r="B3077" i="36"/>
  <c r="C3077" i="36"/>
  <c r="D3077" i="36"/>
  <c r="E3077" i="36"/>
  <c r="B3078" i="36"/>
  <c r="C3078" i="36"/>
  <c r="D3078" i="36"/>
  <c r="E3078" i="36"/>
  <c r="B3079" i="36"/>
  <c r="C3079" i="36"/>
  <c r="D3079" i="36"/>
  <c r="E3079" i="36"/>
  <c r="B3080" i="36"/>
  <c r="C3080" i="36"/>
  <c r="D3080" i="36"/>
  <c r="E3080" i="36"/>
  <c r="B3081" i="36"/>
  <c r="C3081" i="36"/>
  <c r="D3081" i="36"/>
  <c r="E3081" i="36"/>
  <c r="B3082" i="36"/>
  <c r="C3082" i="36"/>
  <c r="D3082" i="36"/>
  <c r="E3082" i="36"/>
  <c r="B3083" i="36"/>
  <c r="C3083" i="36"/>
  <c r="D3083" i="36"/>
  <c r="E3083" i="36"/>
  <c r="B3084" i="36"/>
  <c r="C3084" i="36"/>
  <c r="D3084" i="36"/>
  <c r="E3084" i="36"/>
  <c r="B3085" i="36"/>
  <c r="C3085" i="36"/>
  <c r="D3085" i="36"/>
  <c r="E3085" i="36"/>
  <c r="B3086" i="36"/>
  <c r="C3086" i="36"/>
  <c r="D3086" i="36"/>
  <c r="E3086" i="36"/>
  <c r="B3087" i="36"/>
  <c r="C3087" i="36"/>
  <c r="D3087" i="36"/>
  <c r="E3087" i="36"/>
  <c r="B3088" i="36"/>
  <c r="C3088" i="36"/>
  <c r="D3088" i="36"/>
  <c r="E3088" i="36"/>
  <c r="B3089" i="36"/>
  <c r="C3089" i="36"/>
  <c r="D3089" i="36"/>
  <c r="E3089" i="36"/>
  <c r="B3090" i="36"/>
  <c r="C3090" i="36"/>
  <c r="D3090" i="36"/>
  <c r="E3090" i="36"/>
  <c r="B3091" i="36"/>
  <c r="C3091" i="36"/>
  <c r="D3091" i="36"/>
  <c r="E3091" i="36"/>
  <c r="B3092" i="36"/>
  <c r="C3092" i="36"/>
  <c r="D3092" i="36"/>
  <c r="E3092" i="36"/>
  <c r="B3093" i="36"/>
  <c r="C3093" i="36"/>
  <c r="D3093" i="36"/>
  <c r="E3093" i="36"/>
  <c r="B3094" i="36"/>
  <c r="C3094" i="36"/>
  <c r="D3094" i="36"/>
  <c r="E3094" i="36"/>
  <c r="B3095" i="36"/>
  <c r="C3095" i="36"/>
  <c r="D3095" i="36"/>
  <c r="E3095" i="36"/>
  <c r="B3096" i="36"/>
  <c r="C3096" i="36"/>
  <c r="D3096" i="36"/>
  <c r="E3096" i="36"/>
  <c r="B3097" i="36"/>
  <c r="C3097" i="36"/>
  <c r="D3097" i="36"/>
  <c r="E3097" i="36"/>
  <c r="B3098" i="36"/>
  <c r="C3098" i="36"/>
  <c r="D3098" i="36"/>
  <c r="E3098" i="36"/>
  <c r="B3099" i="36"/>
  <c r="C3099" i="36"/>
  <c r="D3099" i="36"/>
  <c r="E3099" i="36"/>
  <c r="B3100" i="36"/>
  <c r="C3100" i="36"/>
  <c r="D3100" i="36"/>
  <c r="E3100" i="36"/>
  <c r="B3101" i="36"/>
  <c r="C3101" i="36"/>
  <c r="D3101" i="36"/>
  <c r="E3101" i="36"/>
  <c r="B3102" i="36"/>
  <c r="C3102" i="36"/>
  <c r="D3102" i="36"/>
  <c r="E3102" i="36"/>
  <c r="B3103" i="36"/>
  <c r="C3103" i="36"/>
  <c r="D3103" i="36"/>
  <c r="E3103" i="36"/>
  <c r="B3104" i="36"/>
  <c r="C3104" i="36"/>
  <c r="D3104" i="36"/>
  <c r="E3104" i="36"/>
  <c r="B3105" i="36"/>
  <c r="C3105" i="36"/>
  <c r="D3105" i="36"/>
  <c r="E3105" i="36"/>
  <c r="B3106" i="36"/>
  <c r="C3106" i="36"/>
  <c r="D3106" i="36"/>
  <c r="E3106" i="36"/>
  <c r="B3107" i="36"/>
  <c r="C3107" i="36"/>
  <c r="D3107" i="36"/>
  <c r="E3107" i="36"/>
  <c r="B1127" i="36"/>
  <c r="C1127" i="36"/>
  <c r="D1127" i="36"/>
  <c r="E1127" i="36"/>
  <c r="K12" i="40" l="1"/>
  <c r="K14" i="40"/>
  <c r="L87" i="40"/>
  <c r="K13" i="40"/>
  <c r="K16" i="40" s="1"/>
  <c r="M87" i="43"/>
  <c r="L14" i="43"/>
  <c r="L13" i="43"/>
  <c r="L16" i="43" s="1"/>
  <c r="L12" i="43"/>
  <c r="K95" i="46"/>
  <c r="K103" i="45"/>
  <c r="K95" i="44"/>
  <c r="J14" i="44"/>
  <c r="J13" i="44"/>
  <c r="J12" i="44"/>
  <c r="M92" i="42"/>
  <c r="M92" i="41"/>
  <c r="J16" i="39"/>
  <c r="L87" i="39"/>
  <c r="K14" i="39"/>
  <c r="K13" i="39"/>
  <c r="K16" i="39" s="1"/>
  <c r="K12" i="39"/>
  <c r="I90" i="38"/>
  <c r="K14" i="37"/>
  <c r="L87" i="37"/>
  <c r="K13" i="37"/>
  <c r="K12" i="37"/>
  <c r="D87" i="22"/>
  <c r="E3" i="36"/>
  <c r="E4" i="36"/>
  <c r="E5" i="36"/>
  <c r="E6" i="36"/>
  <c r="E7" i="36"/>
  <c r="E8" i="36"/>
  <c r="E9" i="36"/>
  <c r="E10" i="36"/>
  <c r="E11" i="36"/>
  <c r="E12" i="36"/>
  <c r="E13" i="36"/>
  <c r="E14" i="36"/>
  <c r="E15" i="36"/>
  <c r="E16" i="36"/>
  <c r="E17" i="36"/>
  <c r="E18" i="36"/>
  <c r="E19" i="36"/>
  <c r="E20" i="36"/>
  <c r="E21" i="36"/>
  <c r="E22" i="36"/>
  <c r="E23" i="36"/>
  <c r="E24" i="36"/>
  <c r="E25" i="36"/>
  <c r="E26" i="36"/>
  <c r="E27" i="36"/>
  <c r="E28" i="36"/>
  <c r="E29" i="36"/>
  <c r="E30" i="36"/>
  <c r="E31" i="36"/>
  <c r="E32" i="36"/>
  <c r="E33" i="36"/>
  <c r="E34" i="36"/>
  <c r="E35" i="36"/>
  <c r="E36" i="36"/>
  <c r="E37" i="36"/>
  <c r="E38" i="36"/>
  <c r="E39" i="36"/>
  <c r="E40" i="36"/>
  <c r="E41" i="36"/>
  <c r="E42" i="36"/>
  <c r="E43" i="36"/>
  <c r="E44" i="36"/>
  <c r="E45" i="36"/>
  <c r="E46" i="36"/>
  <c r="E47" i="36"/>
  <c r="E48" i="36"/>
  <c r="E49" i="36"/>
  <c r="E50" i="36"/>
  <c r="E51" i="36"/>
  <c r="E52" i="36"/>
  <c r="E53" i="36"/>
  <c r="E54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97" i="36"/>
  <c r="E98" i="36"/>
  <c r="E99" i="36"/>
  <c r="E100" i="36"/>
  <c r="E101" i="36"/>
  <c r="E102" i="36"/>
  <c r="E103" i="36"/>
  <c r="E104" i="36"/>
  <c r="E105" i="36"/>
  <c r="E106" i="36"/>
  <c r="E107" i="36"/>
  <c r="E108" i="36"/>
  <c r="E109" i="36"/>
  <c r="E110" i="36"/>
  <c r="E111" i="36"/>
  <c r="E112" i="36"/>
  <c r="E113" i="36"/>
  <c r="E114" i="36"/>
  <c r="E115" i="36"/>
  <c r="E116" i="36"/>
  <c r="E117" i="36"/>
  <c r="E118" i="36"/>
  <c r="E119" i="36"/>
  <c r="E120" i="36"/>
  <c r="E121" i="36"/>
  <c r="E122" i="36"/>
  <c r="E123" i="36"/>
  <c r="E124" i="36"/>
  <c r="E125" i="36"/>
  <c r="E126" i="36"/>
  <c r="E127" i="36"/>
  <c r="E128" i="36"/>
  <c r="E129" i="36"/>
  <c r="E130" i="36"/>
  <c r="E131" i="36"/>
  <c r="E132" i="36"/>
  <c r="E133" i="36"/>
  <c r="E134" i="36"/>
  <c r="E135" i="36"/>
  <c r="E136" i="36"/>
  <c r="E137" i="36"/>
  <c r="E138" i="36"/>
  <c r="E139" i="36"/>
  <c r="E140" i="36"/>
  <c r="E141" i="36"/>
  <c r="E142" i="36"/>
  <c r="E143" i="36"/>
  <c r="E144" i="36"/>
  <c r="E145" i="36"/>
  <c r="E146" i="36"/>
  <c r="E147" i="36"/>
  <c r="E148" i="36"/>
  <c r="E149" i="36"/>
  <c r="E150" i="36"/>
  <c r="E151" i="36"/>
  <c r="E152" i="36"/>
  <c r="E153" i="36"/>
  <c r="E154" i="36"/>
  <c r="E155" i="36"/>
  <c r="E156" i="36"/>
  <c r="E157" i="36"/>
  <c r="E158" i="36"/>
  <c r="E159" i="36"/>
  <c r="E160" i="36"/>
  <c r="E161" i="36"/>
  <c r="E162" i="36"/>
  <c r="E163" i="36"/>
  <c r="E164" i="36"/>
  <c r="E165" i="36"/>
  <c r="E166" i="36"/>
  <c r="E167" i="36"/>
  <c r="E168" i="36"/>
  <c r="E169" i="36"/>
  <c r="E170" i="36"/>
  <c r="E171" i="36"/>
  <c r="E172" i="36"/>
  <c r="E173" i="36"/>
  <c r="E174" i="36"/>
  <c r="E175" i="36"/>
  <c r="E176" i="36"/>
  <c r="E177" i="36"/>
  <c r="E178" i="36"/>
  <c r="E179" i="36"/>
  <c r="E180" i="36"/>
  <c r="E181" i="36"/>
  <c r="E182" i="36"/>
  <c r="E183" i="36"/>
  <c r="E184" i="36"/>
  <c r="E185" i="36"/>
  <c r="E186" i="36"/>
  <c r="E187" i="36"/>
  <c r="E188" i="36"/>
  <c r="E189" i="36"/>
  <c r="E190" i="36"/>
  <c r="E191" i="36"/>
  <c r="E192" i="36"/>
  <c r="E193" i="36"/>
  <c r="E194" i="36"/>
  <c r="E195" i="36"/>
  <c r="E196" i="36"/>
  <c r="E197" i="36"/>
  <c r="E198" i="36"/>
  <c r="E199" i="36"/>
  <c r="E200" i="36"/>
  <c r="E201" i="36"/>
  <c r="E202" i="36"/>
  <c r="E203" i="36"/>
  <c r="E204" i="36"/>
  <c r="E205" i="36"/>
  <c r="E206" i="36"/>
  <c r="E207" i="36"/>
  <c r="E208" i="36"/>
  <c r="E209" i="36"/>
  <c r="E210" i="36"/>
  <c r="E211" i="36"/>
  <c r="E212" i="36"/>
  <c r="E213" i="36"/>
  <c r="E214" i="36"/>
  <c r="E215" i="36"/>
  <c r="E216" i="36"/>
  <c r="E217" i="36"/>
  <c r="E218" i="36"/>
  <c r="E219" i="36"/>
  <c r="E220" i="36"/>
  <c r="E221" i="36"/>
  <c r="E222" i="36"/>
  <c r="E223" i="36"/>
  <c r="E224" i="36"/>
  <c r="E225" i="36"/>
  <c r="E226" i="36"/>
  <c r="E227" i="36"/>
  <c r="E228" i="36"/>
  <c r="E229" i="36"/>
  <c r="E230" i="36"/>
  <c r="E231" i="36"/>
  <c r="E232" i="36"/>
  <c r="E233" i="36"/>
  <c r="E234" i="36"/>
  <c r="E235" i="36"/>
  <c r="E236" i="36"/>
  <c r="E237" i="36"/>
  <c r="E238" i="36"/>
  <c r="E239" i="36"/>
  <c r="E240" i="36"/>
  <c r="E241" i="36"/>
  <c r="E242" i="36"/>
  <c r="E243" i="36"/>
  <c r="E244" i="36"/>
  <c r="E245" i="36"/>
  <c r="E246" i="36"/>
  <c r="E247" i="36"/>
  <c r="E248" i="36"/>
  <c r="E249" i="36"/>
  <c r="E250" i="36"/>
  <c r="E251" i="36"/>
  <c r="E252" i="36"/>
  <c r="E253" i="36"/>
  <c r="E254" i="36"/>
  <c r="E255" i="36"/>
  <c r="E256" i="36"/>
  <c r="E257" i="36"/>
  <c r="E258" i="36"/>
  <c r="E259" i="36"/>
  <c r="E260" i="36"/>
  <c r="E261" i="36"/>
  <c r="E262" i="36"/>
  <c r="E263" i="36"/>
  <c r="E264" i="36"/>
  <c r="E265" i="36"/>
  <c r="E266" i="36"/>
  <c r="E267" i="36"/>
  <c r="E268" i="36"/>
  <c r="E269" i="36"/>
  <c r="E270" i="36"/>
  <c r="E271" i="36"/>
  <c r="E272" i="36"/>
  <c r="E273" i="36"/>
  <c r="E274" i="36"/>
  <c r="E275" i="36"/>
  <c r="E276" i="36"/>
  <c r="E277" i="36"/>
  <c r="E278" i="36"/>
  <c r="E279" i="36"/>
  <c r="E280" i="36"/>
  <c r="E281" i="36"/>
  <c r="E282" i="36"/>
  <c r="E283" i="36"/>
  <c r="E284" i="36"/>
  <c r="E285" i="36"/>
  <c r="E286" i="36"/>
  <c r="E287" i="36"/>
  <c r="E288" i="36"/>
  <c r="E289" i="36"/>
  <c r="E290" i="36"/>
  <c r="E291" i="36"/>
  <c r="E292" i="36"/>
  <c r="E293" i="36"/>
  <c r="E294" i="36"/>
  <c r="E295" i="36"/>
  <c r="E296" i="36"/>
  <c r="E297" i="36"/>
  <c r="E298" i="36"/>
  <c r="E299" i="36"/>
  <c r="E300" i="36"/>
  <c r="E301" i="36"/>
  <c r="E302" i="36"/>
  <c r="E303" i="36"/>
  <c r="E304" i="36"/>
  <c r="E305" i="36"/>
  <c r="E306" i="36"/>
  <c r="E307" i="36"/>
  <c r="E308" i="36"/>
  <c r="E309" i="36"/>
  <c r="E310" i="36"/>
  <c r="E311" i="36"/>
  <c r="E312" i="36"/>
  <c r="E313" i="36"/>
  <c r="E314" i="36"/>
  <c r="E315" i="36"/>
  <c r="E316" i="36"/>
  <c r="E317" i="36"/>
  <c r="E318" i="36"/>
  <c r="E319" i="36"/>
  <c r="E320" i="36"/>
  <c r="E321" i="36"/>
  <c r="E322" i="36"/>
  <c r="E323" i="36"/>
  <c r="E324" i="36"/>
  <c r="E325" i="36"/>
  <c r="E326" i="36"/>
  <c r="E327" i="36"/>
  <c r="E328" i="36"/>
  <c r="E329" i="36"/>
  <c r="E330" i="36"/>
  <c r="E331" i="36"/>
  <c r="E332" i="36"/>
  <c r="E333" i="36"/>
  <c r="E334" i="36"/>
  <c r="E335" i="36"/>
  <c r="E336" i="36"/>
  <c r="E337" i="36"/>
  <c r="E338" i="36"/>
  <c r="E339" i="36"/>
  <c r="E340" i="36"/>
  <c r="E341" i="36"/>
  <c r="E342" i="36"/>
  <c r="E343" i="36"/>
  <c r="E344" i="36"/>
  <c r="E345" i="36"/>
  <c r="E346" i="36"/>
  <c r="E347" i="36"/>
  <c r="E348" i="36"/>
  <c r="E349" i="36"/>
  <c r="E350" i="36"/>
  <c r="E351" i="36"/>
  <c r="E352" i="36"/>
  <c r="E353" i="36"/>
  <c r="E354" i="36"/>
  <c r="E355" i="36"/>
  <c r="E356" i="36"/>
  <c r="E357" i="36"/>
  <c r="E358" i="36"/>
  <c r="E359" i="36"/>
  <c r="E360" i="36"/>
  <c r="E361" i="36"/>
  <c r="E362" i="36"/>
  <c r="E363" i="36"/>
  <c r="E364" i="36"/>
  <c r="E365" i="36"/>
  <c r="E366" i="36"/>
  <c r="E367" i="36"/>
  <c r="E368" i="36"/>
  <c r="E369" i="36"/>
  <c r="E370" i="36"/>
  <c r="E371" i="36"/>
  <c r="E372" i="36"/>
  <c r="E373" i="36"/>
  <c r="E374" i="36"/>
  <c r="E375" i="36"/>
  <c r="E376" i="36"/>
  <c r="E377" i="36"/>
  <c r="E378" i="36"/>
  <c r="E379" i="36"/>
  <c r="E380" i="36"/>
  <c r="E381" i="36"/>
  <c r="E382" i="36"/>
  <c r="E383" i="36"/>
  <c r="E384" i="36"/>
  <c r="E385" i="36"/>
  <c r="E386" i="36"/>
  <c r="E387" i="36"/>
  <c r="E388" i="36"/>
  <c r="E389" i="36"/>
  <c r="E390" i="36"/>
  <c r="E391" i="36"/>
  <c r="E392" i="36"/>
  <c r="E393" i="36"/>
  <c r="E394" i="36"/>
  <c r="E395" i="36"/>
  <c r="E396" i="36"/>
  <c r="E397" i="36"/>
  <c r="E398" i="36"/>
  <c r="E399" i="36"/>
  <c r="E400" i="36"/>
  <c r="E401" i="36"/>
  <c r="E402" i="36"/>
  <c r="E403" i="36"/>
  <c r="E404" i="36"/>
  <c r="E405" i="36"/>
  <c r="E406" i="36"/>
  <c r="E407" i="36"/>
  <c r="E408" i="36"/>
  <c r="E409" i="36"/>
  <c r="E410" i="36"/>
  <c r="E411" i="36"/>
  <c r="E412" i="36"/>
  <c r="E413" i="36"/>
  <c r="E414" i="36"/>
  <c r="E415" i="36"/>
  <c r="E416" i="36"/>
  <c r="E417" i="36"/>
  <c r="E418" i="36"/>
  <c r="E419" i="36"/>
  <c r="E420" i="36"/>
  <c r="E421" i="36"/>
  <c r="E422" i="36"/>
  <c r="E423" i="36"/>
  <c r="E424" i="36"/>
  <c r="E425" i="36"/>
  <c r="E426" i="36"/>
  <c r="E427" i="36"/>
  <c r="E428" i="36"/>
  <c r="E429" i="36"/>
  <c r="E430" i="36"/>
  <c r="E431" i="36"/>
  <c r="E432" i="36"/>
  <c r="E433" i="36"/>
  <c r="E434" i="36"/>
  <c r="E435" i="36"/>
  <c r="E436" i="36"/>
  <c r="E437" i="36"/>
  <c r="E438" i="36"/>
  <c r="E439" i="36"/>
  <c r="E440" i="36"/>
  <c r="E441" i="36"/>
  <c r="E442" i="36"/>
  <c r="E443" i="36"/>
  <c r="E444" i="36"/>
  <c r="E445" i="36"/>
  <c r="E446" i="36"/>
  <c r="E447" i="36"/>
  <c r="E448" i="36"/>
  <c r="E449" i="36"/>
  <c r="E450" i="36"/>
  <c r="E451" i="36"/>
  <c r="E452" i="36"/>
  <c r="E453" i="36"/>
  <c r="E454" i="36"/>
  <c r="E455" i="36"/>
  <c r="E456" i="36"/>
  <c r="E457" i="36"/>
  <c r="E458" i="36"/>
  <c r="E459" i="36"/>
  <c r="E460" i="36"/>
  <c r="E461" i="36"/>
  <c r="E462" i="36"/>
  <c r="E463" i="36"/>
  <c r="E464" i="36"/>
  <c r="E465" i="36"/>
  <c r="E466" i="36"/>
  <c r="E467" i="36"/>
  <c r="E468" i="36"/>
  <c r="E469" i="36"/>
  <c r="E470" i="36"/>
  <c r="E471" i="36"/>
  <c r="E472" i="36"/>
  <c r="E473" i="36"/>
  <c r="E474" i="36"/>
  <c r="E475" i="36"/>
  <c r="E476" i="36"/>
  <c r="E477" i="36"/>
  <c r="E478" i="36"/>
  <c r="E479" i="36"/>
  <c r="E480" i="36"/>
  <c r="E481" i="36"/>
  <c r="E482" i="36"/>
  <c r="E483" i="36"/>
  <c r="E484" i="36"/>
  <c r="E485" i="36"/>
  <c r="E486" i="36"/>
  <c r="E487" i="36"/>
  <c r="E488" i="36"/>
  <c r="E489" i="36"/>
  <c r="E490" i="36"/>
  <c r="E491" i="36"/>
  <c r="E492" i="36"/>
  <c r="E493" i="36"/>
  <c r="E494" i="36"/>
  <c r="E495" i="36"/>
  <c r="E496" i="36"/>
  <c r="E497" i="36"/>
  <c r="E498" i="36"/>
  <c r="E499" i="36"/>
  <c r="E500" i="36"/>
  <c r="E501" i="36"/>
  <c r="E502" i="36"/>
  <c r="E503" i="36"/>
  <c r="E504" i="36"/>
  <c r="E505" i="36"/>
  <c r="E506" i="36"/>
  <c r="E507" i="36"/>
  <c r="E508" i="36"/>
  <c r="E509" i="36"/>
  <c r="E510" i="36"/>
  <c r="E511" i="36"/>
  <c r="E512" i="36"/>
  <c r="E513" i="36"/>
  <c r="E514" i="36"/>
  <c r="E515" i="36"/>
  <c r="E516" i="36"/>
  <c r="E517" i="36"/>
  <c r="E518" i="36"/>
  <c r="E519" i="36"/>
  <c r="E520" i="36"/>
  <c r="E521" i="36"/>
  <c r="E522" i="36"/>
  <c r="E523" i="36"/>
  <c r="E524" i="36"/>
  <c r="E525" i="36"/>
  <c r="E526" i="36"/>
  <c r="E527" i="36"/>
  <c r="E528" i="36"/>
  <c r="E529" i="36"/>
  <c r="E530" i="36"/>
  <c r="E531" i="36"/>
  <c r="E532" i="36"/>
  <c r="E533" i="36"/>
  <c r="E534" i="36"/>
  <c r="E535" i="36"/>
  <c r="E536" i="36"/>
  <c r="E537" i="36"/>
  <c r="E538" i="36"/>
  <c r="E539" i="36"/>
  <c r="E540" i="36"/>
  <c r="E541" i="36"/>
  <c r="E542" i="36"/>
  <c r="E543" i="36"/>
  <c r="E544" i="36"/>
  <c r="E545" i="36"/>
  <c r="E546" i="36"/>
  <c r="E547" i="36"/>
  <c r="E548" i="36"/>
  <c r="E549" i="36"/>
  <c r="E550" i="36"/>
  <c r="E551" i="36"/>
  <c r="E552" i="36"/>
  <c r="E553" i="36"/>
  <c r="E554" i="36"/>
  <c r="E555" i="36"/>
  <c r="E556" i="36"/>
  <c r="E557" i="36"/>
  <c r="E558" i="36"/>
  <c r="E559" i="36"/>
  <c r="E560" i="36"/>
  <c r="E561" i="36"/>
  <c r="E562" i="36"/>
  <c r="E563" i="36"/>
  <c r="E564" i="36"/>
  <c r="E565" i="36"/>
  <c r="E566" i="36"/>
  <c r="E567" i="36"/>
  <c r="E568" i="36"/>
  <c r="E569" i="36"/>
  <c r="E570" i="36"/>
  <c r="E571" i="36"/>
  <c r="E572" i="36"/>
  <c r="E573" i="36"/>
  <c r="E574" i="36"/>
  <c r="E575" i="36"/>
  <c r="E576" i="36"/>
  <c r="E577" i="36"/>
  <c r="E578" i="36"/>
  <c r="E579" i="36"/>
  <c r="E580" i="36"/>
  <c r="E581" i="36"/>
  <c r="E582" i="36"/>
  <c r="E583" i="36"/>
  <c r="E584" i="36"/>
  <c r="E585" i="36"/>
  <c r="E586" i="36"/>
  <c r="E587" i="36"/>
  <c r="E588" i="36"/>
  <c r="E589" i="36"/>
  <c r="E590" i="36"/>
  <c r="E591" i="36"/>
  <c r="E592" i="36"/>
  <c r="E593" i="36"/>
  <c r="E594" i="36"/>
  <c r="E595" i="36"/>
  <c r="E596" i="36"/>
  <c r="E597" i="36"/>
  <c r="E598" i="36"/>
  <c r="E599" i="36"/>
  <c r="E600" i="36"/>
  <c r="E601" i="36"/>
  <c r="E602" i="36"/>
  <c r="E603" i="36"/>
  <c r="E604" i="36"/>
  <c r="E605" i="36"/>
  <c r="E606" i="36"/>
  <c r="E607" i="36"/>
  <c r="E608" i="36"/>
  <c r="E609" i="36"/>
  <c r="E610" i="36"/>
  <c r="E611" i="36"/>
  <c r="E612" i="36"/>
  <c r="E613" i="36"/>
  <c r="E614" i="36"/>
  <c r="E615" i="36"/>
  <c r="E616" i="36"/>
  <c r="E617" i="36"/>
  <c r="E618" i="36"/>
  <c r="E619" i="36"/>
  <c r="E620" i="36"/>
  <c r="E621" i="36"/>
  <c r="E622" i="36"/>
  <c r="E623" i="36"/>
  <c r="E624" i="36"/>
  <c r="E625" i="36"/>
  <c r="E626" i="36"/>
  <c r="E627" i="36"/>
  <c r="E628" i="36"/>
  <c r="E629" i="36"/>
  <c r="E630" i="36"/>
  <c r="E631" i="36"/>
  <c r="E632" i="36"/>
  <c r="E633" i="36"/>
  <c r="E634" i="36"/>
  <c r="E635" i="36"/>
  <c r="E636" i="36"/>
  <c r="E637" i="36"/>
  <c r="E638" i="36"/>
  <c r="E639" i="36"/>
  <c r="E640" i="36"/>
  <c r="E641" i="36"/>
  <c r="E642" i="36"/>
  <c r="E643" i="36"/>
  <c r="E644" i="36"/>
  <c r="E645" i="36"/>
  <c r="E646" i="36"/>
  <c r="E647" i="36"/>
  <c r="E648" i="36"/>
  <c r="E649" i="36"/>
  <c r="E650" i="36"/>
  <c r="E651" i="36"/>
  <c r="E652" i="36"/>
  <c r="E653" i="36"/>
  <c r="E654" i="36"/>
  <c r="E655" i="36"/>
  <c r="E656" i="36"/>
  <c r="E657" i="36"/>
  <c r="E658" i="36"/>
  <c r="E659" i="36"/>
  <c r="E660" i="36"/>
  <c r="E661" i="36"/>
  <c r="E662" i="36"/>
  <c r="E663" i="36"/>
  <c r="E664" i="36"/>
  <c r="E665" i="36"/>
  <c r="E666" i="36"/>
  <c r="E667" i="36"/>
  <c r="E668" i="36"/>
  <c r="E669" i="36"/>
  <c r="E670" i="36"/>
  <c r="E671" i="36"/>
  <c r="E672" i="36"/>
  <c r="E673" i="36"/>
  <c r="E674" i="36"/>
  <c r="E675" i="36"/>
  <c r="E676" i="36"/>
  <c r="E677" i="36"/>
  <c r="E678" i="36"/>
  <c r="E679" i="36"/>
  <c r="E680" i="36"/>
  <c r="E681" i="36"/>
  <c r="E682" i="36"/>
  <c r="E683" i="36"/>
  <c r="E684" i="36"/>
  <c r="E685" i="36"/>
  <c r="E686" i="36"/>
  <c r="E687" i="36"/>
  <c r="E688" i="36"/>
  <c r="E689" i="36"/>
  <c r="E690" i="36"/>
  <c r="E691" i="36"/>
  <c r="E692" i="36"/>
  <c r="E693" i="36"/>
  <c r="E694" i="36"/>
  <c r="E695" i="36"/>
  <c r="E696" i="36"/>
  <c r="E697" i="36"/>
  <c r="E698" i="36"/>
  <c r="E699" i="36"/>
  <c r="E700" i="36"/>
  <c r="E701" i="36"/>
  <c r="E702" i="36"/>
  <c r="E703" i="36"/>
  <c r="E704" i="36"/>
  <c r="E705" i="36"/>
  <c r="E706" i="36"/>
  <c r="E707" i="36"/>
  <c r="E708" i="36"/>
  <c r="E709" i="36"/>
  <c r="E710" i="36"/>
  <c r="E711" i="36"/>
  <c r="E712" i="36"/>
  <c r="E713" i="36"/>
  <c r="E714" i="36"/>
  <c r="E715" i="36"/>
  <c r="E716" i="36"/>
  <c r="E717" i="36"/>
  <c r="E718" i="36"/>
  <c r="E719" i="36"/>
  <c r="E720" i="36"/>
  <c r="E721" i="36"/>
  <c r="E722" i="36"/>
  <c r="E723" i="36"/>
  <c r="E724" i="36"/>
  <c r="E725" i="36"/>
  <c r="E726" i="36"/>
  <c r="E727" i="36"/>
  <c r="E728" i="36"/>
  <c r="E729" i="36"/>
  <c r="E730" i="36"/>
  <c r="E731" i="36"/>
  <c r="E732" i="36"/>
  <c r="E733" i="36"/>
  <c r="E734" i="36"/>
  <c r="E735" i="36"/>
  <c r="E736" i="36"/>
  <c r="E737" i="36"/>
  <c r="E738" i="36"/>
  <c r="E739" i="36"/>
  <c r="E740" i="36"/>
  <c r="E741" i="36"/>
  <c r="E742" i="36"/>
  <c r="E743" i="36"/>
  <c r="E744" i="36"/>
  <c r="E745" i="36"/>
  <c r="E746" i="36"/>
  <c r="E747" i="36"/>
  <c r="E748" i="36"/>
  <c r="E749" i="36"/>
  <c r="E750" i="36"/>
  <c r="E751" i="36"/>
  <c r="E752" i="36"/>
  <c r="E753" i="36"/>
  <c r="E754" i="36"/>
  <c r="E755" i="36"/>
  <c r="E756" i="36"/>
  <c r="E757" i="36"/>
  <c r="E758" i="36"/>
  <c r="E759" i="36"/>
  <c r="E760" i="36"/>
  <c r="E761" i="36"/>
  <c r="E762" i="36"/>
  <c r="E763" i="36"/>
  <c r="E764" i="36"/>
  <c r="E765" i="36"/>
  <c r="E766" i="36"/>
  <c r="E767" i="36"/>
  <c r="E768" i="36"/>
  <c r="E769" i="36"/>
  <c r="E770" i="36"/>
  <c r="E771" i="36"/>
  <c r="E772" i="36"/>
  <c r="E773" i="36"/>
  <c r="E774" i="36"/>
  <c r="E775" i="36"/>
  <c r="E776" i="36"/>
  <c r="E777" i="36"/>
  <c r="E778" i="36"/>
  <c r="E779" i="36"/>
  <c r="E780" i="36"/>
  <c r="E781" i="36"/>
  <c r="E782" i="36"/>
  <c r="E783" i="36"/>
  <c r="E784" i="36"/>
  <c r="E785" i="36"/>
  <c r="E786" i="36"/>
  <c r="E787" i="36"/>
  <c r="E788" i="36"/>
  <c r="E789" i="36"/>
  <c r="E790" i="36"/>
  <c r="E791" i="36"/>
  <c r="E792" i="36"/>
  <c r="E793" i="36"/>
  <c r="E794" i="36"/>
  <c r="E795" i="36"/>
  <c r="E796" i="36"/>
  <c r="E797" i="36"/>
  <c r="E798" i="36"/>
  <c r="E799" i="36"/>
  <c r="E800" i="36"/>
  <c r="E801" i="36"/>
  <c r="E802" i="36"/>
  <c r="E803" i="36"/>
  <c r="E804" i="36"/>
  <c r="E805" i="36"/>
  <c r="E806" i="36"/>
  <c r="E807" i="36"/>
  <c r="E808" i="36"/>
  <c r="E809" i="36"/>
  <c r="E810" i="36"/>
  <c r="E811" i="36"/>
  <c r="E812" i="36"/>
  <c r="E813" i="36"/>
  <c r="E814" i="36"/>
  <c r="E815" i="36"/>
  <c r="E816" i="36"/>
  <c r="E817" i="36"/>
  <c r="E818" i="36"/>
  <c r="E819" i="36"/>
  <c r="E820" i="36"/>
  <c r="E821" i="36"/>
  <c r="E822" i="36"/>
  <c r="E823" i="36"/>
  <c r="E824" i="36"/>
  <c r="E825" i="36"/>
  <c r="E826" i="36"/>
  <c r="E827" i="36"/>
  <c r="E828" i="36"/>
  <c r="E829" i="36"/>
  <c r="E830" i="36"/>
  <c r="E831" i="36"/>
  <c r="E832" i="36"/>
  <c r="E833" i="36"/>
  <c r="E834" i="36"/>
  <c r="E835" i="36"/>
  <c r="E836" i="36"/>
  <c r="E837" i="36"/>
  <c r="E838" i="36"/>
  <c r="E839" i="36"/>
  <c r="E840" i="36"/>
  <c r="E841" i="36"/>
  <c r="E842" i="36"/>
  <c r="E843" i="36"/>
  <c r="E844" i="36"/>
  <c r="E845" i="36"/>
  <c r="E846" i="36"/>
  <c r="E847" i="36"/>
  <c r="E848" i="36"/>
  <c r="E849" i="36"/>
  <c r="E850" i="36"/>
  <c r="E851" i="36"/>
  <c r="E852" i="36"/>
  <c r="E853" i="36"/>
  <c r="E854" i="36"/>
  <c r="E855" i="36"/>
  <c r="E856" i="36"/>
  <c r="E857" i="36"/>
  <c r="E858" i="36"/>
  <c r="E859" i="36"/>
  <c r="E860" i="36"/>
  <c r="E861" i="36"/>
  <c r="E862" i="36"/>
  <c r="E863" i="36"/>
  <c r="E864" i="36"/>
  <c r="E865" i="36"/>
  <c r="E866" i="36"/>
  <c r="E867" i="36"/>
  <c r="E868" i="36"/>
  <c r="E869" i="36"/>
  <c r="E870" i="36"/>
  <c r="E871" i="36"/>
  <c r="E872" i="36"/>
  <c r="E873" i="36"/>
  <c r="E874" i="36"/>
  <c r="E875" i="36"/>
  <c r="E876" i="36"/>
  <c r="E877" i="36"/>
  <c r="E878" i="36"/>
  <c r="E879" i="36"/>
  <c r="E880" i="36"/>
  <c r="E881" i="36"/>
  <c r="E882" i="36"/>
  <c r="E883" i="36"/>
  <c r="E884" i="36"/>
  <c r="E885" i="36"/>
  <c r="E886" i="36"/>
  <c r="E887" i="36"/>
  <c r="E888" i="36"/>
  <c r="E889" i="36"/>
  <c r="E890" i="36"/>
  <c r="E891" i="36"/>
  <c r="E892" i="36"/>
  <c r="E893" i="36"/>
  <c r="E894" i="36"/>
  <c r="E895" i="36"/>
  <c r="E896" i="36"/>
  <c r="E897" i="36"/>
  <c r="E898" i="36"/>
  <c r="E899" i="36"/>
  <c r="E900" i="36"/>
  <c r="E901" i="36"/>
  <c r="E902" i="36"/>
  <c r="E903" i="36"/>
  <c r="E904" i="36"/>
  <c r="E905" i="36"/>
  <c r="E906" i="36"/>
  <c r="E907" i="36"/>
  <c r="E908" i="36"/>
  <c r="E909" i="36"/>
  <c r="E910" i="36"/>
  <c r="E911" i="36"/>
  <c r="E912" i="36"/>
  <c r="E913" i="36"/>
  <c r="E914" i="36"/>
  <c r="E915" i="36"/>
  <c r="E916" i="36"/>
  <c r="E917" i="36"/>
  <c r="E918" i="36"/>
  <c r="E919" i="36"/>
  <c r="E920" i="36"/>
  <c r="E921" i="36"/>
  <c r="E922" i="36"/>
  <c r="E923" i="36"/>
  <c r="E924" i="36"/>
  <c r="E925" i="36"/>
  <c r="E926" i="36"/>
  <c r="E927" i="36"/>
  <c r="E928" i="36"/>
  <c r="E929" i="36"/>
  <c r="E930" i="36"/>
  <c r="E931" i="36"/>
  <c r="E932" i="36"/>
  <c r="E933" i="36"/>
  <c r="E934" i="36"/>
  <c r="E935" i="36"/>
  <c r="E936" i="36"/>
  <c r="E937" i="36"/>
  <c r="E938" i="36"/>
  <c r="E939" i="36"/>
  <c r="E940" i="36"/>
  <c r="E941" i="36"/>
  <c r="E942" i="36"/>
  <c r="E943" i="36"/>
  <c r="E944" i="36"/>
  <c r="E945" i="36"/>
  <c r="E946" i="36"/>
  <c r="E947" i="36"/>
  <c r="E948" i="36"/>
  <c r="E949" i="36"/>
  <c r="E950" i="36"/>
  <c r="E951" i="36"/>
  <c r="E952" i="36"/>
  <c r="E953" i="36"/>
  <c r="E954" i="36"/>
  <c r="E955" i="36"/>
  <c r="E956" i="36"/>
  <c r="E957" i="36"/>
  <c r="E958" i="36"/>
  <c r="E959" i="36"/>
  <c r="E960" i="36"/>
  <c r="E961" i="36"/>
  <c r="E962" i="36"/>
  <c r="E963" i="36"/>
  <c r="E964" i="36"/>
  <c r="E965" i="36"/>
  <c r="E966" i="36"/>
  <c r="E967" i="36"/>
  <c r="E968" i="36"/>
  <c r="E969" i="36"/>
  <c r="E970" i="36"/>
  <c r="E971" i="36"/>
  <c r="E972" i="36"/>
  <c r="E973" i="36"/>
  <c r="E974" i="36"/>
  <c r="E975" i="36"/>
  <c r="E976" i="36"/>
  <c r="E977" i="36"/>
  <c r="E978" i="36"/>
  <c r="E979" i="36"/>
  <c r="E980" i="36"/>
  <c r="E981" i="36"/>
  <c r="E982" i="36"/>
  <c r="E983" i="36"/>
  <c r="E984" i="36"/>
  <c r="E985" i="36"/>
  <c r="E986" i="36"/>
  <c r="E987" i="36"/>
  <c r="E988" i="36"/>
  <c r="E989" i="36"/>
  <c r="E990" i="36"/>
  <c r="E991" i="36"/>
  <c r="E992" i="36"/>
  <c r="E993" i="36"/>
  <c r="E994" i="36"/>
  <c r="E995" i="36"/>
  <c r="E996" i="36"/>
  <c r="E997" i="36"/>
  <c r="E998" i="36"/>
  <c r="E999" i="36"/>
  <c r="E1000" i="36"/>
  <c r="E1001" i="36"/>
  <c r="E1002" i="36"/>
  <c r="E1003" i="36"/>
  <c r="E1004" i="36"/>
  <c r="E1005" i="36"/>
  <c r="E1006" i="36"/>
  <c r="E1007" i="36"/>
  <c r="E1008" i="36"/>
  <c r="E1009" i="36"/>
  <c r="E1010" i="36"/>
  <c r="E1011" i="36"/>
  <c r="E1012" i="36"/>
  <c r="E1013" i="36"/>
  <c r="E1014" i="36"/>
  <c r="E1015" i="36"/>
  <c r="E1016" i="36"/>
  <c r="E1017" i="36"/>
  <c r="E1018" i="36"/>
  <c r="E1019" i="36"/>
  <c r="E1020" i="36"/>
  <c r="E1021" i="36"/>
  <c r="E1022" i="36"/>
  <c r="E1023" i="36"/>
  <c r="E1024" i="36"/>
  <c r="E1025" i="36"/>
  <c r="E1026" i="36"/>
  <c r="E1027" i="36"/>
  <c r="E1028" i="36"/>
  <c r="E1029" i="36"/>
  <c r="E1030" i="36"/>
  <c r="E1031" i="36"/>
  <c r="E1032" i="36"/>
  <c r="E1033" i="36"/>
  <c r="E1034" i="36"/>
  <c r="E1035" i="36"/>
  <c r="E1036" i="36"/>
  <c r="E1037" i="36"/>
  <c r="E1038" i="36"/>
  <c r="E1039" i="36"/>
  <c r="E1040" i="36"/>
  <c r="E1041" i="36"/>
  <c r="E1042" i="36"/>
  <c r="E1043" i="36"/>
  <c r="E1044" i="36"/>
  <c r="E1045" i="36"/>
  <c r="E1046" i="36"/>
  <c r="E1047" i="36"/>
  <c r="E1048" i="36"/>
  <c r="E1049" i="36"/>
  <c r="E1050" i="36"/>
  <c r="E1051" i="36"/>
  <c r="E1052" i="36"/>
  <c r="E1053" i="36"/>
  <c r="E1054" i="36"/>
  <c r="E1055" i="36"/>
  <c r="E1056" i="36"/>
  <c r="E1057" i="36"/>
  <c r="E1058" i="36"/>
  <c r="E1059" i="36"/>
  <c r="E1060" i="36"/>
  <c r="E1061" i="36"/>
  <c r="E1062" i="36"/>
  <c r="E1063" i="36"/>
  <c r="E1064" i="36"/>
  <c r="E1065" i="36"/>
  <c r="E1066" i="36"/>
  <c r="E1067" i="36"/>
  <c r="E1068" i="36"/>
  <c r="E1069" i="36"/>
  <c r="E1070" i="36"/>
  <c r="E1071" i="36"/>
  <c r="E1072" i="36"/>
  <c r="E1073" i="36"/>
  <c r="E1074" i="36"/>
  <c r="E1075" i="36"/>
  <c r="E1076" i="36"/>
  <c r="E1077" i="36"/>
  <c r="E1078" i="36"/>
  <c r="E1079" i="36"/>
  <c r="E1080" i="36"/>
  <c r="E1081" i="36"/>
  <c r="E1082" i="36"/>
  <c r="E1083" i="36"/>
  <c r="E1084" i="36"/>
  <c r="E1085" i="36"/>
  <c r="E1086" i="36"/>
  <c r="E1087" i="36"/>
  <c r="E1088" i="36"/>
  <c r="E1089" i="36"/>
  <c r="E1090" i="36"/>
  <c r="E1091" i="36"/>
  <c r="E1092" i="36"/>
  <c r="E1093" i="36"/>
  <c r="E1094" i="36"/>
  <c r="E1095" i="36"/>
  <c r="E1096" i="36"/>
  <c r="E1097" i="36"/>
  <c r="E1098" i="36"/>
  <c r="E1099" i="36"/>
  <c r="E1100" i="36"/>
  <c r="E1101" i="36"/>
  <c r="E1102" i="36"/>
  <c r="E1103" i="36"/>
  <c r="E1104" i="36"/>
  <c r="E1105" i="36"/>
  <c r="E1106" i="36"/>
  <c r="E1107" i="36"/>
  <c r="E1108" i="36"/>
  <c r="E1109" i="36"/>
  <c r="E1110" i="36"/>
  <c r="E1111" i="36"/>
  <c r="E1112" i="36"/>
  <c r="E1113" i="36"/>
  <c r="E1114" i="36"/>
  <c r="E1115" i="36"/>
  <c r="E1116" i="36"/>
  <c r="E1117" i="36"/>
  <c r="E1118" i="36"/>
  <c r="E1119" i="36"/>
  <c r="E1120" i="36"/>
  <c r="E1121" i="36"/>
  <c r="E1122" i="36"/>
  <c r="E1123" i="36"/>
  <c r="E1124" i="36"/>
  <c r="E1125" i="36"/>
  <c r="E1126" i="36"/>
  <c r="E2" i="36"/>
  <c r="D1126" i="36"/>
  <c r="C1126" i="36"/>
  <c r="B1126" i="36"/>
  <c r="D1125" i="36"/>
  <c r="C1125" i="36"/>
  <c r="B1125" i="36"/>
  <c r="D1124" i="36"/>
  <c r="C1124" i="36"/>
  <c r="B1124" i="36"/>
  <c r="D1123" i="36"/>
  <c r="C1123" i="36"/>
  <c r="B1123" i="36"/>
  <c r="D1122" i="36"/>
  <c r="C1122" i="36"/>
  <c r="B1122" i="36"/>
  <c r="D1121" i="36"/>
  <c r="C1121" i="36"/>
  <c r="B1121" i="36"/>
  <c r="D1120" i="36"/>
  <c r="C1120" i="36"/>
  <c r="B1120" i="36"/>
  <c r="D1119" i="36"/>
  <c r="C1119" i="36"/>
  <c r="B1119" i="36"/>
  <c r="D1118" i="36"/>
  <c r="C1118" i="36"/>
  <c r="B1118" i="36"/>
  <c r="D1117" i="36"/>
  <c r="C1117" i="36"/>
  <c r="B1117" i="36"/>
  <c r="D1116" i="36"/>
  <c r="C1116" i="36"/>
  <c r="B1116" i="36"/>
  <c r="D1115" i="36"/>
  <c r="C1115" i="36"/>
  <c r="B1115" i="36"/>
  <c r="D1114" i="36"/>
  <c r="C1114" i="36"/>
  <c r="B1114" i="36"/>
  <c r="D1113" i="36"/>
  <c r="C1113" i="36"/>
  <c r="B1113" i="36"/>
  <c r="D1112" i="36"/>
  <c r="C1112" i="36"/>
  <c r="B1112" i="36"/>
  <c r="D1111" i="36"/>
  <c r="C1111" i="36"/>
  <c r="B1111" i="36"/>
  <c r="D1110" i="36"/>
  <c r="C1110" i="36"/>
  <c r="B1110" i="36"/>
  <c r="D1109" i="36"/>
  <c r="C1109" i="36"/>
  <c r="B1109" i="36"/>
  <c r="D1108" i="36"/>
  <c r="C1108" i="36"/>
  <c r="B1108" i="36"/>
  <c r="D1107" i="36"/>
  <c r="C1107" i="36"/>
  <c r="B1107" i="36"/>
  <c r="D1106" i="36"/>
  <c r="C1106" i="36"/>
  <c r="B1106" i="36"/>
  <c r="D1105" i="36"/>
  <c r="C1105" i="36"/>
  <c r="B1105" i="36"/>
  <c r="D1104" i="36"/>
  <c r="C1104" i="36"/>
  <c r="B1104" i="36"/>
  <c r="D1103" i="36"/>
  <c r="C1103" i="36"/>
  <c r="B1103" i="36"/>
  <c r="D1102" i="36"/>
  <c r="C1102" i="36"/>
  <c r="B1102" i="36"/>
  <c r="D1101" i="36"/>
  <c r="C1101" i="36"/>
  <c r="B1101" i="36"/>
  <c r="D1100" i="36"/>
  <c r="C1100" i="36"/>
  <c r="B1100" i="36"/>
  <c r="D1099" i="36"/>
  <c r="C1099" i="36"/>
  <c r="B1099" i="36"/>
  <c r="D1098" i="36"/>
  <c r="C1098" i="36"/>
  <c r="B1098" i="36"/>
  <c r="D1097" i="36"/>
  <c r="C1097" i="36"/>
  <c r="B1097" i="36"/>
  <c r="D1096" i="36"/>
  <c r="C1096" i="36"/>
  <c r="B1096" i="36"/>
  <c r="D1095" i="36"/>
  <c r="C1095" i="36"/>
  <c r="B1095" i="36"/>
  <c r="D1094" i="36"/>
  <c r="C1094" i="36"/>
  <c r="B1094" i="36"/>
  <c r="D1093" i="36"/>
  <c r="C1093" i="36"/>
  <c r="B1093" i="36"/>
  <c r="D1092" i="36"/>
  <c r="C1092" i="36"/>
  <c r="B1092" i="36"/>
  <c r="D1091" i="36"/>
  <c r="C1091" i="36"/>
  <c r="B1091" i="36"/>
  <c r="D1090" i="36"/>
  <c r="C1090" i="36"/>
  <c r="B1090" i="36"/>
  <c r="D1089" i="36"/>
  <c r="C1089" i="36"/>
  <c r="B1089" i="36"/>
  <c r="D1088" i="36"/>
  <c r="C1088" i="36"/>
  <c r="B1088" i="36"/>
  <c r="D1087" i="36"/>
  <c r="C1087" i="36"/>
  <c r="B1087" i="36"/>
  <c r="D1086" i="36"/>
  <c r="C1086" i="36"/>
  <c r="B1086" i="36"/>
  <c r="D1085" i="36"/>
  <c r="C1085" i="36"/>
  <c r="B1085" i="36"/>
  <c r="D1084" i="36"/>
  <c r="C1084" i="36"/>
  <c r="B1084" i="36"/>
  <c r="D1083" i="36"/>
  <c r="C1083" i="36"/>
  <c r="B1083" i="36"/>
  <c r="D1082" i="36"/>
  <c r="C1082" i="36"/>
  <c r="B1082" i="36"/>
  <c r="D1081" i="36"/>
  <c r="C1081" i="36"/>
  <c r="B1081" i="36"/>
  <c r="D1080" i="36"/>
  <c r="C1080" i="36"/>
  <c r="B1080" i="36"/>
  <c r="D1079" i="36"/>
  <c r="C1079" i="36"/>
  <c r="B1079" i="36"/>
  <c r="D1078" i="36"/>
  <c r="C1078" i="36"/>
  <c r="B1078" i="36"/>
  <c r="D1077" i="36"/>
  <c r="C1077" i="36"/>
  <c r="B1077" i="36"/>
  <c r="D1076" i="36"/>
  <c r="C1076" i="36"/>
  <c r="B1076" i="36"/>
  <c r="D1075" i="36"/>
  <c r="C1075" i="36"/>
  <c r="B1075" i="36"/>
  <c r="D1074" i="36"/>
  <c r="C1074" i="36"/>
  <c r="B1074" i="36"/>
  <c r="D1073" i="36"/>
  <c r="C1073" i="36"/>
  <c r="B1073" i="36"/>
  <c r="D1072" i="36"/>
  <c r="C1072" i="36"/>
  <c r="B1072" i="36"/>
  <c r="D1071" i="36"/>
  <c r="C1071" i="36"/>
  <c r="B1071" i="36"/>
  <c r="D1070" i="36"/>
  <c r="C1070" i="36"/>
  <c r="B1070" i="36"/>
  <c r="D1069" i="36"/>
  <c r="C1069" i="36"/>
  <c r="B1069" i="36"/>
  <c r="D1068" i="36"/>
  <c r="C1068" i="36"/>
  <c r="B1068" i="36"/>
  <c r="D1067" i="36"/>
  <c r="C1067" i="36"/>
  <c r="B1067" i="36"/>
  <c r="D1066" i="36"/>
  <c r="C1066" i="36"/>
  <c r="B1066" i="36"/>
  <c r="D1065" i="36"/>
  <c r="C1065" i="36"/>
  <c r="B1065" i="36"/>
  <c r="D1064" i="36"/>
  <c r="C1064" i="36"/>
  <c r="B1064" i="36"/>
  <c r="D1063" i="36"/>
  <c r="C1063" i="36"/>
  <c r="B1063" i="36"/>
  <c r="D1062" i="36"/>
  <c r="C1062" i="36"/>
  <c r="B1062" i="36"/>
  <c r="D1061" i="36"/>
  <c r="C1061" i="36"/>
  <c r="B1061" i="36"/>
  <c r="D1060" i="36"/>
  <c r="C1060" i="36"/>
  <c r="B1060" i="36"/>
  <c r="D1059" i="36"/>
  <c r="C1059" i="36"/>
  <c r="B1059" i="36"/>
  <c r="D1058" i="36"/>
  <c r="C1058" i="36"/>
  <c r="B1058" i="36"/>
  <c r="D1057" i="36"/>
  <c r="C1057" i="36"/>
  <c r="B1057" i="36"/>
  <c r="D1056" i="36"/>
  <c r="C1056" i="36"/>
  <c r="B1056" i="36"/>
  <c r="D1055" i="36"/>
  <c r="C1055" i="36"/>
  <c r="B1055" i="36"/>
  <c r="D1054" i="36"/>
  <c r="C1054" i="36"/>
  <c r="B1054" i="36"/>
  <c r="D1053" i="36"/>
  <c r="C1053" i="36"/>
  <c r="B1053" i="36"/>
  <c r="D1052" i="36"/>
  <c r="C1052" i="36"/>
  <c r="B1052" i="36"/>
  <c r="D1051" i="36"/>
  <c r="C1051" i="36"/>
  <c r="B1051" i="36"/>
  <c r="D1050" i="36"/>
  <c r="C1050" i="36"/>
  <c r="B1050" i="36"/>
  <c r="D1049" i="36"/>
  <c r="C1049" i="36"/>
  <c r="B1049" i="36"/>
  <c r="D1048" i="36"/>
  <c r="C1048" i="36"/>
  <c r="B1048" i="36"/>
  <c r="D1047" i="36"/>
  <c r="C1047" i="36"/>
  <c r="B1047" i="36"/>
  <c r="D1046" i="36"/>
  <c r="C1046" i="36"/>
  <c r="B1046" i="36"/>
  <c r="D1045" i="36"/>
  <c r="C1045" i="36"/>
  <c r="B1045" i="36"/>
  <c r="D1044" i="36"/>
  <c r="C1044" i="36"/>
  <c r="B1044" i="36"/>
  <c r="D1043" i="36"/>
  <c r="C1043" i="36"/>
  <c r="B1043" i="36"/>
  <c r="D1042" i="36"/>
  <c r="C1042" i="36"/>
  <c r="B1042" i="36"/>
  <c r="D1041" i="36"/>
  <c r="C1041" i="36"/>
  <c r="B1041" i="36"/>
  <c r="D1040" i="36"/>
  <c r="C1040" i="36"/>
  <c r="B1040" i="36"/>
  <c r="D1039" i="36"/>
  <c r="C1039" i="36"/>
  <c r="B1039" i="36"/>
  <c r="D1038" i="36"/>
  <c r="C1038" i="36"/>
  <c r="B1038" i="36"/>
  <c r="D1037" i="36"/>
  <c r="C1037" i="36"/>
  <c r="B1037" i="36"/>
  <c r="D1036" i="36"/>
  <c r="C1036" i="36"/>
  <c r="B1036" i="36"/>
  <c r="D1035" i="36"/>
  <c r="C1035" i="36"/>
  <c r="B1035" i="36"/>
  <c r="D1034" i="36"/>
  <c r="C1034" i="36"/>
  <c r="B1034" i="36"/>
  <c r="D1033" i="36"/>
  <c r="C1033" i="36"/>
  <c r="B1033" i="36"/>
  <c r="D1032" i="36"/>
  <c r="C1032" i="36"/>
  <c r="B1032" i="36"/>
  <c r="D1031" i="36"/>
  <c r="C1031" i="36"/>
  <c r="B1031" i="36"/>
  <c r="D1030" i="36"/>
  <c r="C1030" i="36"/>
  <c r="B1030" i="36"/>
  <c r="D1029" i="36"/>
  <c r="C1029" i="36"/>
  <c r="B1029" i="36"/>
  <c r="D1028" i="36"/>
  <c r="C1028" i="36"/>
  <c r="B1028" i="36"/>
  <c r="D1027" i="36"/>
  <c r="C1027" i="36"/>
  <c r="B1027" i="36"/>
  <c r="D1026" i="36"/>
  <c r="C1026" i="36"/>
  <c r="B1026" i="36"/>
  <c r="D1025" i="36"/>
  <c r="C1025" i="36"/>
  <c r="B1025" i="36"/>
  <c r="D1024" i="36"/>
  <c r="C1024" i="36"/>
  <c r="B1024" i="36"/>
  <c r="D1023" i="36"/>
  <c r="C1023" i="36"/>
  <c r="B1023" i="36"/>
  <c r="D1022" i="36"/>
  <c r="C1022" i="36"/>
  <c r="B1022" i="36"/>
  <c r="D1021" i="36"/>
  <c r="C1021" i="36"/>
  <c r="B1021" i="36"/>
  <c r="D1020" i="36"/>
  <c r="C1020" i="36"/>
  <c r="B1020" i="36"/>
  <c r="D1019" i="36"/>
  <c r="C1019" i="36"/>
  <c r="B1019" i="36"/>
  <c r="D1018" i="36"/>
  <c r="C1018" i="36"/>
  <c r="B1018" i="36"/>
  <c r="D1017" i="36"/>
  <c r="C1017" i="36"/>
  <c r="B1017" i="36"/>
  <c r="D1016" i="36"/>
  <c r="C1016" i="36"/>
  <c r="B1016" i="36"/>
  <c r="D1015" i="36"/>
  <c r="C1015" i="36"/>
  <c r="B1015" i="36"/>
  <c r="D1014" i="36"/>
  <c r="C1014" i="36"/>
  <c r="B1014" i="36"/>
  <c r="D1013" i="36"/>
  <c r="C1013" i="36"/>
  <c r="B1013" i="36"/>
  <c r="D1012" i="36"/>
  <c r="C1012" i="36"/>
  <c r="B1012" i="36"/>
  <c r="D1011" i="36"/>
  <c r="C1011" i="36"/>
  <c r="B1011" i="36"/>
  <c r="D1010" i="36"/>
  <c r="C1010" i="36"/>
  <c r="B1010" i="36"/>
  <c r="D1009" i="36"/>
  <c r="C1009" i="36"/>
  <c r="B1009" i="36"/>
  <c r="D1008" i="36"/>
  <c r="C1008" i="36"/>
  <c r="B1008" i="36"/>
  <c r="D1007" i="36"/>
  <c r="C1007" i="36"/>
  <c r="B1007" i="36"/>
  <c r="D1006" i="36"/>
  <c r="C1006" i="36"/>
  <c r="B1006" i="36"/>
  <c r="D1005" i="36"/>
  <c r="C1005" i="36"/>
  <c r="B1005" i="36"/>
  <c r="D1004" i="36"/>
  <c r="C1004" i="36"/>
  <c r="B1004" i="36"/>
  <c r="D1003" i="36"/>
  <c r="C1003" i="36"/>
  <c r="B1003" i="36"/>
  <c r="D1002" i="36"/>
  <c r="C1002" i="36"/>
  <c r="B1002" i="36"/>
  <c r="D1001" i="36"/>
  <c r="C1001" i="36"/>
  <c r="B1001" i="36"/>
  <c r="D1000" i="36"/>
  <c r="C1000" i="36"/>
  <c r="B1000" i="36"/>
  <c r="D999" i="36"/>
  <c r="C999" i="36"/>
  <c r="B999" i="36"/>
  <c r="D998" i="36"/>
  <c r="C998" i="36"/>
  <c r="B998" i="36"/>
  <c r="D997" i="36"/>
  <c r="C997" i="36"/>
  <c r="B997" i="36"/>
  <c r="D996" i="36"/>
  <c r="C996" i="36"/>
  <c r="B996" i="36"/>
  <c r="D995" i="36"/>
  <c r="C995" i="36"/>
  <c r="B995" i="36"/>
  <c r="D994" i="36"/>
  <c r="C994" i="36"/>
  <c r="B994" i="36"/>
  <c r="D993" i="36"/>
  <c r="C993" i="36"/>
  <c r="B993" i="36"/>
  <c r="D992" i="36"/>
  <c r="C992" i="36"/>
  <c r="B992" i="36"/>
  <c r="D991" i="36"/>
  <c r="C991" i="36"/>
  <c r="B991" i="36"/>
  <c r="D990" i="36"/>
  <c r="C990" i="36"/>
  <c r="B990" i="36"/>
  <c r="D989" i="36"/>
  <c r="C989" i="36"/>
  <c r="B989" i="36"/>
  <c r="D988" i="36"/>
  <c r="C988" i="36"/>
  <c r="B988" i="36"/>
  <c r="D987" i="36"/>
  <c r="C987" i="36"/>
  <c r="B987" i="36"/>
  <c r="D986" i="36"/>
  <c r="C986" i="36"/>
  <c r="B986" i="36"/>
  <c r="D985" i="36"/>
  <c r="C985" i="36"/>
  <c r="B985" i="36"/>
  <c r="D984" i="36"/>
  <c r="C984" i="36"/>
  <c r="B984" i="36"/>
  <c r="D983" i="36"/>
  <c r="C983" i="36"/>
  <c r="B983" i="36"/>
  <c r="D982" i="36"/>
  <c r="C982" i="36"/>
  <c r="B982" i="36"/>
  <c r="D981" i="36"/>
  <c r="C981" i="36"/>
  <c r="B981" i="36"/>
  <c r="D980" i="36"/>
  <c r="C980" i="36"/>
  <c r="B980" i="36"/>
  <c r="D979" i="36"/>
  <c r="C979" i="36"/>
  <c r="B979" i="36"/>
  <c r="D978" i="36"/>
  <c r="C978" i="36"/>
  <c r="B978" i="36"/>
  <c r="D977" i="36"/>
  <c r="C977" i="36"/>
  <c r="B977" i="36"/>
  <c r="D976" i="36"/>
  <c r="C976" i="36"/>
  <c r="B976" i="36"/>
  <c r="D975" i="36"/>
  <c r="C975" i="36"/>
  <c r="B975" i="36"/>
  <c r="D974" i="36"/>
  <c r="C974" i="36"/>
  <c r="B974" i="36"/>
  <c r="D973" i="36"/>
  <c r="C973" i="36"/>
  <c r="B973" i="36"/>
  <c r="D972" i="36"/>
  <c r="C972" i="36"/>
  <c r="B972" i="36"/>
  <c r="D971" i="36"/>
  <c r="C971" i="36"/>
  <c r="B971" i="36"/>
  <c r="D970" i="36"/>
  <c r="C970" i="36"/>
  <c r="B970" i="36"/>
  <c r="D969" i="36"/>
  <c r="C969" i="36"/>
  <c r="B969" i="36"/>
  <c r="D968" i="36"/>
  <c r="C968" i="36"/>
  <c r="B968" i="36"/>
  <c r="D967" i="36"/>
  <c r="C967" i="36"/>
  <c r="B967" i="36"/>
  <c r="D966" i="36"/>
  <c r="C966" i="36"/>
  <c r="B966" i="36"/>
  <c r="D965" i="36"/>
  <c r="C965" i="36"/>
  <c r="B965" i="36"/>
  <c r="D964" i="36"/>
  <c r="C964" i="36"/>
  <c r="B964" i="36"/>
  <c r="D963" i="36"/>
  <c r="C963" i="36"/>
  <c r="B963" i="36"/>
  <c r="D962" i="36"/>
  <c r="C962" i="36"/>
  <c r="B962" i="36"/>
  <c r="D961" i="36"/>
  <c r="C961" i="36"/>
  <c r="B961" i="36"/>
  <c r="D960" i="36"/>
  <c r="C960" i="36"/>
  <c r="B960" i="36"/>
  <c r="D959" i="36"/>
  <c r="C959" i="36"/>
  <c r="B959" i="36"/>
  <c r="D958" i="36"/>
  <c r="C958" i="36"/>
  <c r="B958" i="36"/>
  <c r="D957" i="36"/>
  <c r="C957" i="36"/>
  <c r="B957" i="36"/>
  <c r="D956" i="36"/>
  <c r="C956" i="36"/>
  <c r="B956" i="36"/>
  <c r="D955" i="36"/>
  <c r="C955" i="36"/>
  <c r="B955" i="36"/>
  <c r="D954" i="36"/>
  <c r="C954" i="36"/>
  <c r="B954" i="36"/>
  <c r="D953" i="36"/>
  <c r="C953" i="36"/>
  <c r="B953" i="36"/>
  <c r="D952" i="36"/>
  <c r="C952" i="36"/>
  <c r="B952" i="36"/>
  <c r="D951" i="36"/>
  <c r="C951" i="36"/>
  <c r="B951" i="36"/>
  <c r="D950" i="36"/>
  <c r="C950" i="36"/>
  <c r="B950" i="36"/>
  <c r="D949" i="36"/>
  <c r="C949" i="36"/>
  <c r="B949" i="36"/>
  <c r="D948" i="36"/>
  <c r="C948" i="36"/>
  <c r="B948" i="36"/>
  <c r="D947" i="36"/>
  <c r="C947" i="36"/>
  <c r="B947" i="36"/>
  <c r="D946" i="36"/>
  <c r="C946" i="36"/>
  <c r="B946" i="36"/>
  <c r="D945" i="36"/>
  <c r="C945" i="36"/>
  <c r="B945" i="36"/>
  <c r="D944" i="36"/>
  <c r="C944" i="36"/>
  <c r="B944" i="36"/>
  <c r="D943" i="36"/>
  <c r="C943" i="36"/>
  <c r="B943" i="36"/>
  <c r="D942" i="36"/>
  <c r="C942" i="36"/>
  <c r="B942" i="36"/>
  <c r="D941" i="36"/>
  <c r="C941" i="36"/>
  <c r="B941" i="36"/>
  <c r="D940" i="36"/>
  <c r="C940" i="36"/>
  <c r="B940" i="36"/>
  <c r="D939" i="36"/>
  <c r="C939" i="36"/>
  <c r="B939" i="36"/>
  <c r="D938" i="36"/>
  <c r="C938" i="36"/>
  <c r="B938" i="36"/>
  <c r="D937" i="36"/>
  <c r="C937" i="36"/>
  <c r="B937" i="36"/>
  <c r="D936" i="36"/>
  <c r="C936" i="36"/>
  <c r="B936" i="36"/>
  <c r="D935" i="36"/>
  <c r="C935" i="36"/>
  <c r="B935" i="36"/>
  <c r="D934" i="36"/>
  <c r="C934" i="36"/>
  <c r="B934" i="36"/>
  <c r="D933" i="36"/>
  <c r="C933" i="36"/>
  <c r="B933" i="36"/>
  <c r="D932" i="36"/>
  <c r="C932" i="36"/>
  <c r="B932" i="36"/>
  <c r="D931" i="36"/>
  <c r="C931" i="36"/>
  <c r="B931" i="36"/>
  <c r="D930" i="36"/>
  <c r="C930" i="36"/>
  <c r="B930" i="36"/>
  <c r="D929" i="36"/>
  <c r="C929" i="36"/>
  <c r="B929" i="36"/>
  <c r="D928" i="36"/>
  <c r="C928" i="36"/>
  <c r="B928" i="36"/>
  <c r="D927" i="36"/>
  <c r="C927" i="36"/>
  <c r="B927" i="36"/>
  <c r="D926" i="36"/>
  <c r="C926" i="36"/>
  <c r="B926" i="36"/>
  <c r="D925" i="36"/>
  <c r="C925" i="36"/>
  <c r="B925" i="36"/>
  <c r="D924" i="36"/>
  <c r="C924" i="36"/>
  <c r="B924" i="36"/>
  <c r="D923" i="36"/>
  <c r="C923" i="36"/>
  <c r="B923" i="36"/>
  <c r="D922" i="36"/>
  <c r="C922" i="36"/>
  <c r="B922" i="36"/>
  <c r="D921" i="36"/>
  <c r="C921" i="36"/>
  <c r="B921" i="36"/>
  <c r="D920" i="36"/>
  <c r="C920" i="36"/>
  <c r="B920" i="36"/>
  <c r="D919" i="36"/>
  <c r="C919" i="36"/>
  <c r="B919" i="36"/>
  <c r="D918" i="36"/>
  <c r="C918" i="36"/>
  <c r="B918" i="36"/>
  <c r="D917" i="36"/>
  <c r="C917" i="36"/>
  <c r="B917" i="36"/>
  <c r="D916" i="36"/>
  <c r="C916" i="36"/>
  <c r="B916" i="36"/>
  <c r="D915" i="36"/>
  <c r="C915" i="36"/>
  <c r="B915" i="36"/>
  <c r="D914" i="36"/>
  <c r="C914" i="36"/>
  <c r="B914" i="36"/>
  <c r="D913" i="36"/>
  <c r="C913" i="36"/>
  <c r="B913" i="36"/>
  <c r="D912" i="36"/>
  <c r="C912" i="36"/>
  <c r="B912" i="36"/>
  <c r="D911" i="36"/>
  <c r="C911" i="36"/>
  <c r="B911" i="36"/>
  <c r="D910" i="36"/>
  <c r="C910" i="36"/>
  <c r="B910" i="36"/>
  <c r="D909" i="36"/>
  <c r="C909" i="36"/>
  <c r="B909" i="36"/>
  <c r="D908" i="36"/>
  <c r="C908" i="36"/>
  <c r="B908" i="36"/>
  <c r="D907" i="36"/>
  <c r="C907" i="36"/>
  <c r="B907" i="36"/>
  <c r="D906" i="36"/>
  <c r="C906" i="36"/>
  <c r="B906" i="36"/>
  <c r="D905" i="36"/>
  <c r="C905" i="36"/>
  <c r="B905" i="36"/>
  <c r="D904" i="36"/>
  <c r="C904" i="36"/>
  <c r="B904" i="36"/>
  <c r="D903" i="36"/>
  <c r="C903" i="36"/>
  <c r="B903" i="36"/>
  <c r="D902" i="36"/>
  <c r="C902" i="36"/>
  <c r="B902" i="36"/>
  <c r="D901" i="36"/>
  <c r="C901" i="36"/>
  <c r="B901" i="36"/>
  <c r="D900" i="36"/>
  <c r="C900" i="36"/>
  <c r="B900" i="36"/>
  <c r="D899" i="36"/>
  <c r="C899" i="36"/>
  <c r="B899" i="36"/>
  <c r="D898" i="36"/>
  <c r="C898" i="36"/>
  <c r="B898" i="36"/>
  <c r="D897" i="36"/>
  <c r="C897" i="36"/>
  <c r="B897" i="36"/>
  <c r="D896" i="36"/>
  <c r="C896" i="36"/>
  <c r="B896" i="36"/>
  <c r="D895" i="36"/>
  <c r="C895" i="36"/>
  <c r="B895" i="36"/>
  <c r="D894" i="36"/>
  <c r="C894" i="36"/>
  <c r="B894" i="36"/>
  <c r="D893" i="36"/>
  <c r="C893" i="36"/>
  <c r="B893" i="36"/>
  <c r="D892" i="36"/>
  <c r="C892" i="36"/>
  <c r="B892" i="36"/>
  <c r="D891" i="36"/>
  <c r="C891" i="36"/>
  <c r="B891" i="36"/>
  <c r="D890" i="36"/>
  <c r="C890" i="36"/>
  <c r="B890" i="36"/>
  <c r="D889" i="36"/>
  <c r="C889" i="36"/>
  <c r="B889" i="36"/>
  <c r="D888" i="36"/>
  <c r="C888" i="36"/>
  <c r="B888" i="36"/>
  <c r="D887" i="36"/>
  <c r="C887" i="36"/>
  <c r="B887" i="36"/>
  <c r="D886" i="36"/>
  <c r="C886" i="36"/>
  <c r="B886" i="36"/>
  <c r="D885" i="36"/>
  <c r="C885" i="36"/>
  <c r="B885" i="36"/>
  <c r="D884" i="36"/>
  <c r="C884" i="36"/>
  <c r="B884" i="36"/>
  <c r="D883" i="36"/>
  <c r="C883" i="36"/>
  <c r="B883" i="36"/>
  <c r="D882" i="36"/>
  <c r="C882" i="36"/>
  <c r="B882" i="36"/>
  <c r="D881" i="36"/>
  <c r="C881" i="36"/>
  <c r="B881" i="36"/>
  <c r="D880" i="36"/>
  <c r="C880" i="36"/>
  <c r="B880" i="36"/>
  <c r="D879" i="36"/>
  <c r="C879" i="36"/>
  <c r="B879" i="36"/>
  <c r="D878" i="36"/>
  <c r="C878" i="36"/>
  <c r="B878" i="36"/>
  <c r="D877" i="36"/>
  <c r="C877" i="36"/>
  <c r="B877" i="36"/>
  <c r="D876" i="36"/>
  <c r="C876" i="36"/>
  <c r="B876" i="36"/>
  <c r="D875" i="36"/>
  <c r="C875" i="36"/>
  <c r="B875" i="36"/>
  <c r="D874" i="36"/>
  <c r="C874" i="36"/>
  <c r="B874" i="36"/>
  <c r="D873" i="36"/>
  <c r="C873" i="36"/>
  <c r="B873" i="36"/>
  <c r="D872" i="36"/>
  <c r="C872" i="36"/>
  <c r="B872" i="36"/>
  <c r="D871" i="36"/>
  <c r="C871" i="36"/>
  <c r="B871" i="36"/>
  <c r="D870" i="36"/>
  <c r="C870" i="36"/>
  <c r="B870" i="36"/>
  <c r="D869" i="36"/>
  <c r="C869" i="36"/>
  <c r="B869" i="36"/>
  <c r="D868" i="36"/>
  <c r="C868" i="36"/>
  <c r="B868" i="36"/>
  <c r="D867" i="36"/>
  <c r="C867" i="36"/>
  <c r="B867" i="36"/>
  <c r="D866" i="36"/>
  <c r="C866" i="36"/>
  <c r="B866" i="36"/>
  <c r="D865" i="36"/>
  <c r="C865" i="36"/>
  <c r="B865" i="36"/>
  <c r="D864" i="36"/>
  <c r="C864" i="36"/>
  <c r="B864" i="36"/>
  <c r="D863" i="36"/>
  <c r="C863" i="36"/>
  <c r="B863" i="36"/>
  <c r="D862" i="36"/>
  <c r="C862" i="36"/>
  <c r="B862" i="36"/>
  <c r="D861" i="36"/>
  <c r="C861" i="36"/>
  <c r="B861" i="36"/>
  <c r="D860" i="36"/>
  <c r="C860" i="36"/>
  <c r="B860" i="36"/>
  <c r="D859" i="36"/>
  <c r="C859" i="36"/>
  <c r="B859" i="36"/>
  <c r="D858" i="36"/>
  <c r="C858" i="36"/>
  <c r="B858" i="36"/>
  <c r="D857" i="36"/>
  <c r="C857" i="36"/>
  <c r="B857" i="36"/>
  <c r="D856" i="36"/>
  <c r="C856" i="36"/>
  <c r="B856" i="36"/>
  <c r="D855" i="36"/>
  <c r="C855" i="36"/>
  <c r="B855" i="36"/>
  <c r="D854" i="36"/>
  <c r="C854" i="36"/>
  <c r="B854" i="36"/>
  <c r="D853" i="36"/>
  <c r="C853" i="36"/>
  <c r="B853" i="36"/>
  <c r="D852" i="36"/>
  <c r="C852" i="36"/>
  <c r="B852" i="36"/>
  <c r="D851" i="36"/>
  <c r="C851" i="36"/>
  <c r="B851" i="36"/>
  <c r="D850" i="36"/>
  <c r="C850" i="36"/>
  <c r="B850" i="36"/>
  <c r="D849" i="36"/>
  <c r="C849" i="36"/>
  <c r="B849" i="36"/>
  <c r="D848" i="36"/>
  <c r="C848" i="36"/>
  <c r="B848" i="36"/>
  <c r="D847" i="36"/>
  <c r="C847" i="36"/>
  <c r="B847" i="36"/>
  <c r="D846" i="36"/>
  <c r="C846" i="36"/>
  <c r="B846" i="36"/>
  <c r="D845" i="36"/>
  <c r="C845" i="36"/>
  <c r="B845" i="36"/>
  <c r="D844" i="36"/>
  <c r="C844" i="36"/>
  <c r="B844" i="36"/>
  <c r="D843" i="36"/>
  <c r="C843" i="36"/>
  <c r="B843" i="36"/>
  <c r="D842" i="36"/>
  <c r="C842" i="36"/>
  <c r="B842" i="36"/>
  <c r="D841" i="36"/>
  <c r="C841" i="36"/>
  <c r="B841" i="36"/>
  <c r="D840" i="36"/>
  <c r="C840" i="36"/>
  <c r="B840" i="36"/>
  <c r="D839" i="36"/>
  <c r="C839" i="36"/>
  <c r="B839" i="36"/>
  <c r="D838" i="36"/>
  <c r="C838" i="36"/>
  <c r="B838" i="36"/>
  <c r="D837" i="36"/>
  <c r="C837" i="36"/>
  <c r="B837" i="36"/>
  <c r="D836" i="36"/>
  <c r="C836" i="36"/>
  <c r="B836" i="36"/>
  <c r="D835" i="36"/>
  <c r="C835" i="36"/>
  <c r="B835" i="36"/>
  <c r="D834" i="36"/>
  <c r="C834" i="36"/>
  <c r="B834" i="36"/>
  <c r="D833" i="36"/>
  <c r="C833" i="36"/>
  <c r="B833" i="36"/>
  <c r="D832" i="36"/>
  <c r="C832" i="36"/>
  <c r="B832" i="36"/>
  <c r="D831" i="36"/>
  <c r="C831" i="36"/>
  <c r="B831" i="36"/>
  <c r="D830" i="36"/>
  <c r="C830" i="36"/>
  <c r="B830" i="36"/>
  <c r="D829" i="36"/>
  <c r="C829" i="36"/>
  <c r="B829" i="36"/>
  <c r="D828" i="36"/>
  <c r="C828" i="36"/>
  <c r="B828" i="36"/>
  <c r="D827" i="36"/>
  <c r="C827" i="36"/>
  <c r="B827" i="36"/>
  <c r="D826" i="36"/>
  <c r="C826" i="36"/>
  <c r="B826" i="36"/>
  <c r="D825" i="36"/>
  <c r="C825" i="36"/>
  <c r="B825" i="36"/>
  <c r="D824" i="36"/>
  <c r="C824" i="36"/>
  <c r="B824" i="36"/>
  <c r="D823" i="36"/>
  <c r="C823" i="36"/>
  <c r="B823" i="36"/>
  <c r="D822" i="36"/>
  <c r="C822" i="36"/>
  <c r="B822" i="36"/>
  <c r="D821" i="36"/>
  <c r="C821" i="36"/>
  <c r="B821" i="36"/>
  <c r="D820" i="36"/>
  <c r="C820" i="36"/>
  <c r="B820" i="36"/>
  <c r="D819" i="36"/>
  <c r="C819" i="36"/>
  <c r="B819" i="36"/>
  <c r="D818" i="36"/>
  <c r="C818" i="36"/>
  <c r="B818" i="36"/>
  <c r="D817" i="36"/>
  <c r="C817" i="36"/>
  <c r="B817" i="36"/>
  <c r="D816" i="36"/>
  <c r="C816" i="36"/>
  <c r="B816" i="36"/>
  <c r="D815" i="36"/>
  <c r="C815" i="36"/>
  <c r="B815" i="36"/>
  <c r="D814" i="36"/>
  <c r="C814" i="36"/>
  <c r="B814" i="36"/>
  <c r="D813" i="36"/>
  <c r="C813" i="36"/>
  <c r="B813" i="36"/>
  <c r="D812" i="36"/>
  <c r="C812" i="36"/>
  <c r="B812" i="36"/>
  <c r="D811" i="36"/>
  <c r="C811" i="36"/>
  <c r="B811" i="36"/>
  <c r="D810" i="36"/>
  <c r="C810" i="36"/>
  <c r="B810" i="36"/>
  <c r="D809" i="36"/>
  <c r="C809" i="36"/>
  <c r="B809" i="36"/>
  <c r="D808" i="36"/>
  <c r="C808" i="36"/>
  <c r="B808" i="36"/>
  <c r="D807" i="36"/>
  <c r="C807" i="36"/>
  <c r="B807" i="36"/>
  <c r="D806" i="36"/>
  <c r="C806" i="36"/>
  <c r="B806" i="36"/>
  <c r="D805" i="36"/>
  <c r="C805" i="36"/>
  <c r="B805" i="36"/>
  <c r="D804" i="36"/>
  <c r="C804" i="36"/>
  <c r="B804" i="36"/>
  <c r="D803" i="36"/>
  <c r="C803" i="36"/>
  <c r="B803" i="36"/>
  <c r="D802" i="36"/>
  <c r="C802" i="36"/>
  <c r="B802" i="36"/>
  <c r="D801" i="36"/>
  <c r="C801" i="36"/>
  <c r="B801" i="36"/>
  <c r="D800" i="36"/>
  <c r="C800" i="36"/>
  <c r="B800" i="36"/>
  <c r="D799" i="36"/>
  <c r="C799" i="36"/>
  <c r="B799" i="36"/>
  <c r="D798" i="36"/>
  <c r="C798" i="36"/>
  <c r="B798" i="36"/>
  <c r="D797" i="36"/>
  <c r="C797" i="36"/>
  <c r="B797" i="36"/>
  <c r="D796" i="36"/>
  <c r="C796" i="36"/>
  <c r="B796" i="36"/>
  <c r="D795" i="36"/>
  <c r="C795" i="36"/>
  <c r="B795" i="36"/>
  <c r="D794" i="36"/>
  <c r="C794" i="36"/>
  <c r="B794" i="36"/>
  <c r="D793" i="36"/>
  <c r="C793" i="36"/>
  <c r="B793" i="36"/>
  <c r="D792" i="36"/>
  <c r="C792" i="36"/>
  <c r="B792" i="36"/>
  <c r="D791" i="36"/>
  <c r="C791" i="36"/>
  <c r="B791" i="36"/>
  <c r="D790" i="36"/>
  <c r="C790" i="36"/>
  <c r="B790" i="36"/>
  <c r="D789" i="36"/>
  <c r="C789" i="36"/>
  <c r="B789" i="36"/>
  <c r="D788" i="36"/>
  <c r="C788" i="36"/>
  <c r="B788" i="36"/>
  <c r="D787" i="36"/>
  <c r="C787" i="36"/>
  <c r="B787" i="36"/>
  <c r="D786" i="36"/>
  <c r="C786" i="36"/>
  <c r="B786" i="36"/>
  <c r="D785" i="36"/>
  <c r="C785" i="36"/>
  <c r="B785" i="36"/>
  <c r="D784" i="36"/>
  <c r="C784" i="36"/>
  <c r="B784" i="36"/>
  <c r="D783" i="36"/>
  <c r="C783" i="36"/>
  <c r="B783" i="36"/>
  <c r="D782" i="36"/>
  <c r="C782" i="36"/>
  <c r="B782" i="36"/>
  <c r="D781" i="36"/>
  <c r="C781" i="36"/>
  <c r="B781" i="36"/>
  <c r="D780" i="36"/>
  <c r="C780" i="36"/>
  <c r="B780" i="36"/>
  <c r="D779" i="36"/>
  <c r="C779" i="36"/>
  <c r="B779" i="36"/>
  <c r="D778" i="36"/>
  <c r="C778" i="36"/>
  <c r="B778" i="36"/>
  <c r="D777" i="36"/>
  <c r="C777" i="36"/>
  <c r="B777" i="36"/>
  <c r="D776" i="36"/>
  <c r="C776" i="36"/>
  <c r="B776" i="36"/>
  <c r="D775" i="36"/>
  <c r="C775" i="36"/>
  <c r="B775" i="36"/>
  <c r="D774" i="36"/>
  <c r="C774" i="36"/>
  <c r="B774" i="36"/>
  <c r="D773" i="36"/>
  <c r="C773" i="36"/>
  <c r="B773" i="36"/>
  <c r="D772" i="36"/>
  <c r="C772" i="36"/>
  <c r="B772" i="36"/>
  <c r="D771" i="36"/>
  <c r="C771" i="36"/>
  <c r="B771" i="36"/>
  <c r="D770" i="36"/>
  <c r="C770" i="36"/>
  <c r="B770" i="36"/>
  <c r="D769" i="36"/>
  <c r="C769" i="36"/>
  <c r="B769" i="36"/>
  <c r="D768" i="36"/>
  <c r="C768" i="36"/>
  <c r="B768" i="36"/>
  <c r="D767" i="36"/>
  <c r="C767" i="36"/>
  <c r="B767" i="36"/>
  <c r="D766" i="36"/>
  <c r="C766" i="36"/>
  <c r="B766" i="36"/>
  <c r="D765" i="36"/>
  <c r="C765" i="36"/>
  <c r="B765" i="36"/>
  <c r="D764" i="36"/>
  <c r="C764" i="36"/>
  <c r="B764" i="36"/>
  <c r="D763" i="36"/>
  <c r="C763" i="36"/>
  <c r="B763" i="36"/>
  <c r="D762" i="36"/>
  <c r="C762" i="36"/>
  <c r="B762" i="36"/>
  <c r="D761" i="36"/>
  <c r="C761" i="36"/>
  <c r="B761" i="36"/>
  <c r="D760" i="36"/>
  <c r="C760" i="36"/>
  <c r="B760" i="36"/>
  <c r="D759" i="36"/>
  <c r="C759" i="36"/>
  <c r="B759" i="36"/>
  <c r="D758" i="36"/>
  <c r="C758" i="36"/>
  <c r="B758" i="36"/>
  <c r="D757" i="36"/>
  <c r="C757" i="36"/>
  <c r="B757" i="36"/>
  <c r="D756" i="36"/>
  <c r="C756" i="36"/>
  <c r="B756" i="36"/>
  <c r="D755" i="36"/>
  <c r="C755" i="36"/>
  <c r="B755" i="36"/>
  <c r="D754" i="36"/>
  <c r="C754" i="36"/>
  <c r="B754" i="36"/>
  <c r="D753" i="36"/>
  <c r="C753" i="36"/>
  <c r="B753" i="36"/>
  <c r="D752" i="36"/>
  <c r="C752" i="36"/>
  <c r="B752" i="36"/>
  <c r="D751" i="36"/>
  <c r="C751" i="36"/>
  <c r="B751" i="36"/>
  <c r="D750" i="36"/>
  <c r="C750" i="36"/>
  <c r="B750" i="36"/>
  <c r="D749" i="36"/>
  <c r="C749" i="36"/>
  <c r="B749" i="36"/>
  <c r="D748" i="36"/>
  <c r="C748" i="36"/>
  <c r="B748" i="36"/>
  <c r="D747" i="36"/>
  <c r="C747" i="36"/>
  <c r="B747" i="36"/>
  <c r="D746" i="36"/>
  <c r="C746" i="36"/>
  <c r="B746" i="36"/>
  <c r="D745" i="36"/>
  <c r="C745" i="36"/>
  <c r="B745" i="36"/>
  <c r="D744" i="36"/>
  <c r="C744" i="36"/>
  <c r="B744" i="36"/>
  <c r="D743" i="36"/>
  <c r="C743" i="36"/>
  <c r="B743" i="36"/>
  <c r="D742" i="36"/>
  <c r="C742" i="36"/>
  <c r="B742" i="36"/>
  <c r="D741" i="36"/>
  <c r="C741" i="36"/>
  <c r="B741" i="36"/>
  <c r="D740" i="36"/>
  <c r="C740" i="36"/>
  <c r="B740" i="36"/>
  <c r="D739" i="36"/>
  <c r="C739" i="36"/>
  <c r="B739" i="36"/>
  <c r="D738" i="36"/>
  <c r="C738" i="36"/>
  <c r="B738" i="36"/>
  <c r="D737" i="36"/>
  <c r="C737" i="36"/>
  <c r="B737" i="36"/>
  <c r="D736" i="36"/>
  <c r="C736" i="36"/>
  <c r="B736" i="36"/>
  <c r="D735" i="36"/>
  <c r="C735" i="36"/>
  <c r="B735" i="36"/>
  <c r="D734" i="36"/>
  <c r="C734" i="36"/>
  <c r="B734" i="36"/>
  <c r="D733" i="36"/>
  <c r="C733" i="36"/>
  <c r="B733" i="36"/>
  <c r="D732" i="36"/>
  <c r="C732" i="36"/>
  <c r="B732" i="36"/>
  <c r="D731" i="36"/>
  <c r="C731" i="36"/>
  <c r="B731" i="36"/>
  <c r="D730" i="36"/>
  <c r="C730" i="36"/>
  <c r="B730" i="36"/>
  <c r="D729" i="36"/>
  <c r="C729" i="36"/>
  <c r="B729" i="36"/>
  <c r="D728" i="36"/>
  <c r="C728" i="36"/>
  <c r="B728" i="36"/>
  <c r="D727" i="36"/>
  <c r="C727" i="36"/>
  <c r="B727" i="36"/>
  <c r="D726" i="36"/>
  <c r="C726" i="36"/>
  <c r="B726" i="36"/>
  <c r="D725" i="36"/>
  <c r="C725" i="36"/>
  <c r="B725" i="36"/>
  <c r="D724" i="36"/>
  <c r="C724" i="36"/>
  <c r="B724" i="36"/>
  <c r="D723" i="36"/>
  <c r="C723" i="36"/>
  <c r="B723" i="36"/>
  <c r="D722" i="36"/>
  <c r="C722" i="36"/>
  <c r="B722" i="36"/>
  <c r="D721" i="36"/>
  <c r="C721" i="36"/>
  <c r="B721" i="36"/>
  <c r="D720" i="36"/>
  <c r="C720" i="36"/>
  <c r="B720" i="36"/>
  <c r="D719" i="36"/>
  <c r="C719" i="36"/>
  <c r="B719" i="36"/>
  <c r="D718" i="36"/>
  <c r="C718" i="36"/>
  <c r="B718" i="36"/>
  <c r="D717" i="36"/>
  <c r="C717" i="36"/>
  <c r="B717" i="36"/>
  <c r="D716" i="36"/>
  <c r="C716" i="36"/>
  <c r="B716" i="36"/>
  <c r="D715" i="36"/>
  <c r="C715" i="36"/>
  <c r="B715" i="36"/>
  <c r="D714" i="36"/>
  <c r="C714" i="36"/>
  <c r="B714" i="36"/>
  <c r="D713" i="36"/>
  <c r="C713" i="36"/>
  <c r="B713" i="36"/>
  <c r="D712" i="36"/>
  <c r="C712" i="36"/>
  <c r="B712" i="36"/>
  <c r="D711" i="36"/>
  <c r="C711" i="36"/>
  <c r="B711" i="36"/>
  <c r="D710" i="36"/>
  <c r="C710" i="36"/>
  <c r="B710" i="36"/>
  <c r="D709" i="36"/>
  <c r="C709" i="36"/>
  <c r="B709" i="36"/>
  <c r="D708" i="36"/>
  <c r="C708" i="36"/>
  <c r="B708" i="36"/>
  <c r="D707" i="36"/>
  <c r="C707" i="36"/>
  <c r="B707" i="36"/>
  <c r="D706" i="36"/>
  <c r="C706" i="36"/>
  <c r="B706" i="36"/>
  <c r="D705" i="36"/>
  <c r="C705" i="36"/>
  <c r="B705" i="36"/>
  <c r="D704" i="36"/>
  <c r="C704" i="36"/>
  <c r="B704" i="36"/>
  <c r="D703" i="36"/>
  <c r="C703" i="36"/>
  <c r="B703" i="36"/>
  <c r="D702" i="36"/>
  <c r="C702" i="36"/>
  <c r="B702" i="36"/>
  <c r="D701" i="36"/>
  <c r="C701" i="36"/>
  <c r="B701" i="36"/>
  <c r="D700" i="36"/>
  <c r="C700" i="36"/>
  <c r="B700" i="36"/>
  <c r="D699" i="36"/>
  <c r="C699" i="36"/>
  <c r="B699" i="36"/>
  <c r="D698" i="36"/>
  <c r="C698" i="36"/>
  <c r="B698" i="36"/>
  <c r="D697" i="36"/>
  <c r="C697" i="36"/>
  <c r="B697" i="36"/>
  <c r="D696" i="36"/>
  <c r="C696" i="36"/>
  <c r="B696" i="36"/>
  <c r="D695" i="36"/>
  <c r="C695" i="36"/>
  <c r="B695" i="36"/>
  <c r="D694" i="36"/>
  <c r="C694" i="36"/>
  <c r="B694" i="36"/>
  <c r="D693" i="36"/>
  <c r="C693" i="36"/>
  <c r="B693" i="36"/>
  <c r="D692" i="36"/>
  <c r="C692" i="36"/>
  <c r="B692" i="36"/>
  <c r="D691" i="36"/>
  <c r="C691" i="36"/>
  <c r="B691" i="36"/>
  <c r="D690" i="36"/>
  <c r="C690" i="36"/>
  <c r="B690" i="36"/>
  <c r="D689" i="36"/>
  <c r="C689" i="36"/>
  <c r="B689" i="36"/>
  <c r="D688" i="36"/>
  <c r="C688" i="36"/>
  <c r="B688" i="36"/>
  <c r="D687" i="36"/>
  <c r="C687" i="36"/>
  <c r="B687" i="36"/>
  <c r="D686" i="36"/>
  <c r="C686" i="36"/>
  <c r="B686" i="36"/>
  <c r="D685" i="36"/>
  <c r="C685" i="36"/>
  <c r="B685" i="36"/>
  <c r="D684" i="36"/>
  <c r="C684" i="36"/>
  <c r="B684" i="36"/>
  <c r="D683" i="36"/>
  <c r="C683" i="36"/>
  <c r="B683" i="36"/>
  <c r="D682" i="36"/>
  <c r="C682" i="36"/>
  <c r="B682" i="36"/>
  <c r="D681" i="36"/>
  <c r="C681" i="36"/>
  <c r="B681" i="36"/>
  <c r="D680" i="36"/>
  <c r="C680" i="36"/>
  <c r="B680" i="36"/>
  <c r="D679" i="36"/>
  <c r="C679" i="36"/>
  <c r="B679" i="36"/>
  <c r="D678" i="36"/>
  <c r="C678" i="36"/>
  <c r="B678" i="36"/>
  <c r="D677" i="36"/>
  <c r="C677" i="36"/>
  <c r="B677" i="36"/>
  <c r="D676" i="36"/>
  <c r="C676" i="36"/>
  <c r="B676" i="36"/>
  <c r="D675" i="36"/>
  <c r="C675" i="36"/>
  <c r="B675" i="36"/>
  <c r="D674" i="36"/>
  <c r="C674" i="36"/>
  <c r="B674" i="36"/>
  <c r="D673" i="36"/>
  <c r="C673" i="36"/>
  <c r="B673" i="36"/>
  <c r="D672" i="36"/>
  <c r="C672" i="36"/>
  <c r="B672" i="36"/>
  <c r="D671" i="36"/>
  <c r="C671" i="36"/>
  <c r="B671" i="36"/>
  <c r="D670" i="36"/>
  <c r="C670" i="36"/>
  <c r="B670" i="36"/>
  <c r="D669" i="36"/>
  <c r="C669" i="36"/>
  <c r="B669" i="36"/>
  <c r="D668" i="36"/>
  <c r="C668" i="36"/>
  <c r="B668" i="36"/>
  <c r="D667" i="36"/>
  <c r="C667" i="36"/>
  <c r="B667" i="36"/>
  <c r="D666" i="36"/>
  <c r="C666" i="36"/>
  <c r="B666" i="36"/>
  <c r="D665" i="36"/>
  <c r="C665" i="36"/>
  <c r="B665" i="36"/>
  <c r="D664" i="36"/>
  <c r="C664" i="36"/>
  <c r="B664" i="36"/>
  <c r="D663" i="36"/>
  <c r="C663" i="36"/>
  <c r="B663" i="36"/>
  <c r="D662" i="36"/>
  <c r="C662" i="36"/>
  <c r="B662" i="36"/>
  <c r="D661" i="36"/>
  <c r="C661" i="36"/>
  <c r="B661" i="36"/>
  <c r="D660" i="36"/>
  <c r="C660" i="36"/>
  <c r="B660" i="36"/>
  <c r="D659" i="36"/>
  <c r="C659" i="36"/>
  <c r="B659" i="36"/>
  <c r="D658" i="36"/>
  <c r="C658" i="36"/>
  <c r="B658" i="36"/>
  <c r="D657" i="36"/>
  <c r="C657" i="36"/>
  <c r="B657" i="36"/>
  <c r="D656" i="36"/>
  <c r="C656" i="36"/>
  <c r="B656" i="36"/>
  <c r="D655" i="36"/>
  <c r="C655" i="36"/>
  <c r="B655" i="36"/>
  <c r="D654" i="36"/>
  <c r="C654" i="36"/>
  <c r="B654" i="36"/>
  <c r="D653" i="36"/>
  <c r="C653" i="36"/>
  <c r="B653" i="36"/>
  <c r="D652" i="36"/>
  <c r="C652" i="36"/>
  <c r="B652" i="36"/>
  <c r="D651" i="36"/>
  <c r="C651" i="36"/>
  <c r="B651" i="36"/>
  <c r="D650" i="36"/>
  <c r="C650" i="36"/>
  <c r="B650" i="36"/>
  <c r="D649" i="36"/>
  <c r="C649" i="36"/>
  <c r="B649" i="36"/>
  <c r="D648" i="36"/>
  <c r="C648" i="36"/>
  <c r="B648" i="36"/>
  <c r="D647" i="36"/>
  <c r="C647" i="36"/>
  <c r="B647" i="36"/>
  <c r="D646" i="36"/>
  <c r="C646" i="36"/>
  <c r="B646" i="36"/>
  <c r="D645" i="36"/>
  <c r="C645" i="36"/>
  <c r="B645" i="36"/>
  <c r="D644" i="36"/>
  <c r="C644" i="36"/>
  <c r="B644" i="36"/>
  <c r="D643" i="36"/>
  <c r="C643" i="36"/>
  <c r="B643" i="36"/>
  <c r="D642" i="36"/>
  <c r="C642" i="36"/>
  <c r="B642" i="36"/>
  <c r="D641" i="36"/>
  <c r="C641" i="36"/>
  <c r="B641" i="36"/>
  <c r="D640" i="36"/>
  <c r="C640" i="36"/>
  <c r="B640" i="36"/>
  <c r="D639" i="36"/>
  <c r="C639" i="36"/>
  <c r="B639" i="36"/>
  <c r="D638" i="36"/>
  <c r="C638" i="36"/>
  <c r="B638" i="36"/>
  <c r="D637" i="36"/>
  <c r="C637" i="36"/>
  <c r="B637" i="36"/>
  <c r="D636" i="36"/>
  <c r="C636" i="36"/>
  <c r="B636" i="36"/>
  <c r="D635" i="36"/>
  <c r="C635" i="36"/>
  <c r="B635" i="36"/>
  <c r="D634" i="36"/>
  <c r="C634" i="36"/>
  <c r="B634" i="36"/>
  <c r="D633" i="36"/>
  <c r="C633" i="36"/>
  <c r="B633" i="36"/>
  <c r="D632" i="36"/>
  <c r="C632" i="36"/>
  <c r="B632" i="36"/>
  <c r="D631" i="36"/>
  <c r="C631" i="36"/>
  <c r="B631" i="36"/>
  <c r="D630" i="36"/>
  <c r="C630" i="36"/>
  <c r="B630" i="36"/>
  <c r="D629" i="36"/>
  <c r="C629" i="36"/>
  <c r="B629" i="36"/>
  <c r="D628" i="36"/>
  <c r="C628" i="36"/>
  <c r="B628" i="36"/>
  <c r="D627" i="36"/>
  <c r="C627" i="36"/>
  <c r="B627" i="36"/>
  <c r="D626" i="36"/>
  <c r="C626" i="36"/>
  <c r="B626" i="36"/>
  <c r="D625" i="36"/>
  <c r="C625" i="36"/>
  <c r="B625" i="36"/>
  <c r="D624" i="36"/>
  <c r="C624" i="36"/>
  <c r="B624" i="36"/>
  <c r="D623" i="36"/>
  <c r="C623" i="36"/>
  <c r="B623" i="36"/>
  <c r="D622" i="36"/>
  <c r="C622" i="36"/>
  <c r="B622" i="36"/>
  <c r="D621" i="36"/>
  <c r="C621" i="36"/>
  <c r="B621" i="36"/>
  <c r="D620" i="36"/>
  <c r="C620" i="36"/>
  <c r="B620" i="36"/>
  <c r="D619" i="36"/>
  <c r="C619" i="36"/>
  <c r="B619" i="36"/>
  <c r="D618" i="36"/>
  <c r="C618" i="36"/>
  <c r="B618" i="36"/>
  <c r="D617" i="36"/>
  <c r="C617" i="36"/>
  <c r="B617" i="36"/>
  <c r="D616" i="36"/>
  <c r="C616" i="36"/>
  <c r="B616" i="36"/>
  <c r="D615" i="36"/>
  <c r="C615" i="36"/>
  <c r="B615" i="36"/>
  <c r="D614" i="36"/>
  <c r="C614" i="36"/>
  <c r="B614" i="36"/>
  <c r="D613" i="36"/>
  <c r="C613" i="36"/>
  <c r="B613" i="36"/>
  <c r="D612" i="36"/>
  <c r="C612" i="36"/>
  <c r="B612" i="36"/>
  <c r="D611" i="36"/>
  <c r="C611" i="36"/>
  <c r="B611" i="36"/>
  <c r="D610" i="36"/>
  <c r="C610" i="36"/>
  <c r="B610" i="36"/>
  <c r="D609" i="36"/>
  <c r="C609" i="36"/>
  <c r="B609" i="36"/>
  <c r="D608" i="36"/>
  <c r="C608" i="36"/>
  <c r="B608" i="36"/>
  <c r="D607" i="36"/>
  <c r="C607" i="36"/>
  <c r="B607" i="36"/>
  <c r="D606" i="36"/>
  <c r="C606" i="36"/>
  <c r="B606" i="36"/>
  <c r="D605" i="36"/>
  <c r="C605" i="36"/>
  <c r="B605" i="36"/>
  <c r="D604" i="36"/>
  <c r="C604" i="36"/>
  <c r="B604" i="36"/>
  <c r="D603" i="36"/>
  <c r="C603" i="36"/>
  <c r="B603" i="36"/>
  <c r="D602" i="36"/>
  <c r="C602" i="36"/>
  <c r="B602" i="36"/>
  <c r="D601" i="36"/>
  <c r="C601" i="36"/>
  <c r="B601" i="36"/>
  <c r="D600" i="36"/>
  <c r="C600" i="36"/>
  <c r="B600" i="36"/>
  <c r="D599" i="36"/>
  <c r="C599" i="36"/>
  <c r="B599" i="36"/>
  <c r="D598" i="36"/>
  <c r="C598" i="36"/>
  <c r="B598" i="36"/>
  <c r="D597" i="36"/>
  <c r="C597" i="36"/>
  <c r="B597" i="36"/>
  <c r="D596" i="36"/>
  <c r="C596" i="36"/>
  <c r="B596" i="36"/>
  <c r="D595" i="36"/>
  <c r="C595" i="36"/>
  <c r="B595" i="36"/>
  <c r="D594" i="36"/>
  <c r="C594" i="36"/>
  <c r="B594" i="36"/>
  <c r="D593" i="36"/>
  <c r="C593" i="36"/>
  <c r="B593" i="36"/>
  <c r="D592" i="36"/>
  <c r="C592" i="36"/>
  <c r="B592" i="36"/>
  <c r="D591" i="36"/>
  <c r="C591" i="36"/>
  <c r="B591" i="36"/>
  <c r="D590" i="36"/>
  <c r="C590" i="36"/>
  <c r="B590" i="36"/>
  <c r="D589" i="36"/>
  <c r="C589" i="36"/>
  <c r="B589" i="36"/>
  <c r="D588" i="36"/>
  <c r="C588" i="36"/>
  <c r="B588" i="36"/>
  <c r="D587" i="36"/>
  <c r="C587" i="36"/>
  <c r="B587" i="36"/>
  <c r="D586" i="36"/>
  <c r="C586" i="36"/>
  <c r="B586" i="36"/>
  <c r="D585" i="36"/>
  <c r="C585" i="36"/>
  <c r="B585" i="36"/>
  <c r="D584" i="36"/>
  <c r="C584" i="36"/>
  <c r="B584" i="36"/>
  <c r="D583" i="36"/>
  <c r="C583" i="36"/>
  <c r="B583" i="36"/>
  <c r="D582" i="36"/>
  <c r="C582" i="36"/>
  <c r="B582" i="36"/>
  <c r="D581" i="36"/>
  <c r="C581" i="36"/>
  <c r="B581" i="36"/>
  <c r="D580" i="36"/>
  <c r="C580" i="36"/>
  <c r="B580" i="36"/>
  <c r="D579" i="36"/>
  <c r="C579" i="36"/>
  <c r="B579" i="36"/>
  <c r="D578" i="36"/>
  <c r="C578" i="36"/>
  <c r="B578" i="36"/>
  <c r="D577" i="36"/>
  <c r="C577" i="36"/>
  <c r="B577" i="36"/>
  <c r="D576" i="36"/>
  <c r="C576" i="36"/>
  <c r="B576" i="36"/>
  <c r="D575" i="36"/>
  <c r="C575" i="36"/>
  <c r="B575" i="36"/>
  <c r="D574" i="36"/>
  <c r="C574" i="36"/>
  <c r="B574" i="36"/>
  <c r="D573" i="36"/>
  <c r="C573" i="36"/>
  <c r="B573" i="36"/>
  <c r="D572" i="36"/>
  <c r="C572" i="36"/>
  <c r="B572" i="36"/>
  <c r="D571" i="36"/>
  <c r="C571" i="36"/>
  <c r="B571" i="36"/>
  <c r="D570" i="36"/>
  <c r="C570" i="36"/>
  <c r="B570" i="36"/>
  <c r="D569" i="36"/>
  <c r="C569" i="36"/>
  <c r="B569" i="36"/>
  <c r="D568" i="36"/>
  <c r="C568" i="36"/>
  <c r="B568" i="36"/>
  <c r="D567" i="36"/>
  <c r="C567" i="36"/>
  <c r="B567" i="36"/>
  <c r="D566" i="36"/>
  <c r="C566" i="36"/>
  <c r="B566" i="36"/>
  <c r="D565" i="36"/>
  <c r="C565" i="36"/>
  <c r="B565" i="36"/>
  <c r="D564" i="36"/>
  <c r="C564" i="36"/>
  <c r="B564" i="36"/>
  <c r="D563" i="36"/>
  <c r="C563" i="36"/>
  <c r="B563" i="36"/>
  <c r="D562" i="36"/>
  <c r="C562" i="36"/>
  <c r="B562" i="36"/>
  <c r="D561" i="36"/>
  <c r="C561" i="36"/>
  <c r="B561" i="36"/>
  <c r="D560" i="36"/>
  <c r="C560" i="36"/>
  <c r="B560" i="36"/>
  <c r="D559" i="36"/>
  <c r="C559" i="36"/>
  <c r="B559" i="36"/>
  <c r="D558" i="36"/>
  <c r="C558" i="36"/>
  <c r="B558" i="36"/>
  <c r="D557" i="36"/>
  <c r="C557" i="36"/>
  <c r="B557" i="36"/>
  <c r="D556" i="36"/>
  <c r="C556" i="36"/>
  <c r="B556" i="36"/>
  <c r="D555" i="36"/>
  <c r="C555" i="36"/>
  <c r="B555" i="36"/>
  <c r="D554" i="36"/>
  <c r="C554" i="36"/>
  <c r="B554" i="36"/>
  <c r="D553" i="36"/>
  <c r="C553" i="36"/>
  <c r="B553" i="36"/>
  <c r="D552" i="36"/>
  <c r="C552" i="36"/>
  <c r="B552" i="36"/>
  <c r="D551" i="36"/>
  <c r="C551" i="36"/>
  <c r="B551" i="36"/>
  <c r="D550" i="36"/>
  <c r="C550" i="36"/>
  <c r="B550" i="36"/>
  <c r="D549" i="36"/>
  <c r="C549" i="36"/>
  <c r="B549" i="36"/>
  <c r="D548" i="36"/>
  <c r="C548" i="36"/>
  <c r="B548" i="36"/>
  <c r="D547" i="36"/>
  <c r="C547" i="36"/>
  <c r="B547" i="36"/>
  <c r="D546" i="36"/>
  <c r="C546" i="36"/>
  <c r="B546" i="36"/>
  <c r="D545" i="36"/>
  <c r="C545" i="36"/>
  <c r="B545" i="36"/>
  <c r="D544" i="36"/>
  <c r="C544" i="36"/>
  <c r="B544" i="36"/>
  <c r="D543" i="36"/>
  <c r="C543" i="36"/>
  <c r="B543" i="36"/>
  <c r="D542" i="36"/>
  <c r="C542" i="36"/>
  <c r="B542" i="36"/>
  <c r="D541" i="36"/>
  <c r="C541" i="36"/>
  <c r="B541" i="36"/>
  <c r="D540" i="36"/>
  <c r="C540" i="36"/>
  <c r="B540" i="36"/>
  <c r="D539" i="36"/>
  <c r="C539" i="36"/>
  <c r="B539" i="36"/>
  <c r="D538" i="36"/>
  <c r="C538" i="36"/>
  <c r="B538" i="36"/>
  <c r="D537" i="36"/>
  <c r="C537" i="36"/>
  <c r="B537" i="36"/>
  <c r="D536" i="36"/>
  <c r="C536" i="36"/>
  <c r="B536" i="36"/>
  <c r="D535" i="36"/>
  <c r="C535" i="36"/>
  <c r="B535" i="36"/>
  <c r="D534" i="36"/>
  <c r="C534" i="36"/>
  <c r="B534" i="36"/>
  <c r="D533" i="36"/>
  <c r="C533" i="36"/>
  <c r="B533" i="36"/>
  <c r="D532" i="36"/>
  <c r="C532" i="36"/>
  <c r="B532" i="36"/>
  <c r="D531" i="36"/>
  <c r="C531" i="36"/>
  <c r="B531" i="36"/>
  <c r="D530" i="36"/>
  <c r="C530" i="36"/>
  <c r="B530" i="36"/>
  <c r="D529" i="36"/>
  <c r="C529" i="36"/>
  <c r="B529" i="36"/>
  <c r="D528" i="36"/>
  <c r="C528" i="36"/>
  <c r="B528" i="36"/>
  <c r="D527" i="36"/>
  <c r="C527" i="36"/>
  <c r="B527" i="36"/>
  <c r="D526" i="36"/>
  <c r="C526" i="36"/>
  <c r="B526" i="36"/>
  <c r="D525" i="36"/>
  <c r="C525" i="36"/>
  <c r="B525" i="36"/>
  <c r="D524" i="36"/>
  <c r="C524" i="36"/>
  <c r="B524" i="36"/>
  <c r="D523" i="36"/>
  <c r="C523" i="36"/>
  <c r="B523" i="36"/>
  <c r="D522" i="36"/>
  <c r="C522" i="36"/>
  <c r="B522" i="36"/>
  <c r="D521" i="36"/>
  <c r="C521" i="36"/>
  <c r="B521" i="36"/>
  <c r="D520" i="36"/>
  <c r="C520" i="36"/>
  <c r="B520" i="36"/>
  <c r="D519" i="36"/>
  <c r="C519" i="36"/>
  <c r="B519" i="36"/>
  <c r="D518" i="36"/>
  <c r="C518" i="36"/>
  <c r="B518" i="36"/>
  <c r="D517" i="36"/>
  <c r="C517" i="36"/>
  <c r="B517" i="36"/>
  <c r="D516" i="36"/>
  <c r="C516" i="36"/>
  <c r="B516" i="36"/>
  <c r="D515" i="36"/>
  <c r="C515" i="36"/>
  <c r="B515" i="36"/>
  <c r="D514" i="36"/>
  <c r="C514" i="36"/>
  <c r="B514" i="36"/>
  <c r="D513" i="36"/>
  <c r="C513" i="36"/>
  <c r="B513" i="36"/>
  <c r="D512" i="36"/>
  <c r="C512" i="36"/>
  <c r="B512" i="36"/>
  <c r="D511" i="36"/>
  <c r="C511" i="36"/>
  <c r="B511" i="36"/>
  <c r="D510" i="36"/>
  <c r="C510" i="36"/>
  <c r="B510" i="36"/>
  <c r="D509" i="36"/>
  <c r="C509" i="36"/>
  <c r="B509" i="36"/>
  <c r="D508" i="36"/>
  <c r="C508" i="36"/>
  <c r="B508" i="36"/>
  <c r="D507" i="36"/>
  <c r="C507" i="36"/>
  <c r="B507" i="36"/>
  <c r="D506" i="36"/>
  <c r="C506" i="36"/>
  <c r="B506" i="36"/>
  <c r="D505" i="36"/>
  <c r="C505" i="36"/>
  <c r="B505" i="36"/>
  <c r="D504" i="36"/>
  <c r="C504" i="36"/>
  <c r="B504" i="36"/>
  <c r="D503" i="36"/>
  <c r="C503" i="36"/>
  <c r="B503" i="36"/>
  <c r="D502" i="36"/>
  <c r="C502" i="36"/>
  <c r="B502" i="36"/>
  <c r="D501" i="36"/>
  <c r="C501" i="36"/>
  <c r="B501" i="36"/>
  <c r="D500" i="36"/>
  <c r="C500" i="36"/>
  <c r="B500" i="36"/>
  <c r="D499" i="36"/>
  <c r="C499" i="36"/>
  <c r="B499" i="36"/>
  <c r="D498" i="36"/>
  <c r="C498" i="36"/>
  <c r="B498" i="36"/>
  <c r="D497" i="36"/>
  <c r="C497" i="36"/>
  <c r="B497" i="36"/>
  <c r="D496" i="36"/>
  <c r="C496" i="36"/>
  <c r="B496" i="36"/>
  <c r="D495" i="36"/>
  <c r="C495" i="36"/>
  <c r="B495" i="36"/>
  <c r="D494" i="36"/>
  <c r="C494" i="36"/>
  <c r="B494" i="36"/>
  <c r="D493" i="36"/>
  <c r="C493" i="36"/>
  <c r="B493" i="36"/>
  <c r="D492" i="36"/>
  <c r="C492" i="36"/>
  <c r="B492" i="36"/>
  <c r="D491" i="36"/>
  <c r="C491" i="36"/>
  <c r="B491" i="36"/>
  <c r="D490" i="36"/>
  <c r="C490" i="36"/>
  <c r="B490" i="36"/>
  <c r="D489" i="36"/>
  <c r="C489" i="36"/>
  <c r="B489" i="36"/>
  <c r="D488" i="36"/>
  <c r="C488" i="36"/>
  <c r="B488" i="36"/>
  <c r="D487" i="36"/>
  <c r="C487" i="36"/>
  <c r="B487" i="36"/>
  <c r="D486" i="36"/>
  <c r="C486" i="36"/>
  <c r="B486" i="36"/>
  <c r="D485" i="36"/>
  <c r="C485" i="36"/>
  <c r="B485" i="36"/>
  <c r="D484" i="36"/>
  <c r="C484" i="36"/>
  <c r="B484" i="36"/>
  <c r="D483" i="36"/>
  <c r="C483" i="36"/>
  <c r="B483" i="36"/>
  <c r="D482" i="36"/>
  <c r="C482" i="36"/>
  <c r="B482" i="36"/>
  <c r="D481" i="36"/>
  <c r="C481" i="36"/>
  <c r="B481" i="36"/>
  <c r="D480" i="36"/>
  <c r="C480" i="36"/>
  <c r="B480" i="36"/>
  <c r="D479" i="36"/>
  <c r="C479" i="36"/>
  <c r="B479" i="36"/>
  <c r="D478" i="36"/>
  <c r="C478" i="36"/>
  <c r="B478" i="36"/>
  <c r="D477" i="36"/>
  <c r="C477" i="36"/>
  <c r="B477" i="36"/>
  <c r="D476" i="36"/>
  <c r="C476" i="36"/>
  <c r="B476" i="36"/>
  <c r="D475" i="36"/>
  <c r="C475" i="36"/>
  <c r="B475" i="36"/>
  <c r="D474" i="36"/>
  <c r="C474" i="36"/>
  <c r="B474" i="36"/>
  <c r="D473" i="36"/>
  <c r="C473" i="36"/>
  <c r="B473" i="36"/>
  <c r="D472" i="36"/>
  <c r="C472" i="36"/>
  <c r="B472" i="36"/>
  <c r="D471" i="36"/>
  <c r="C471" i="36"/>
  <c r="B471" i="36"/>
  <c r="D470" i="36"/>
  <c r="C470" i="36"/>
  <c r="B470" i="36"/>
  <c r="D469" i="36"/>
  <c r="C469" i="36"/>
  <c r="B469" i="36"/>
  <c r="D468" i="36"/>
  <c r="C468" i="36"/>
  <c r="B468" i="36"/>
  <c r="D467" i="36"/>
  <c r="C467" i="36"/>
  <c r="B467" i="36"/>
  <c r="D466" i="36"/>
  <c r="C466" i="36"/>
  <c r="B466" i="36"/>
  <c r="D465" i="36"/>
  <c r="C465" i="36"/>
  <c r="B465" i="36"/>
  <c r="D464" i="36"/>
  <c r="C464" i="36"/>
  <c r="B464" i="36"/>
  <c r="D463" i="36"/>
  <c r="C463" i="36"/>
  <c r="B463" i="36"/>
  <c r="D462" i="36"/>
  <c r="C462" i="36"/>
  <c r="B462" i="36"/>
  <c r="D461" i="36"/>
  <c r="C461" i="36"/>
  <c r="B461" i="36"/>
  <c r="D460" i="36"/>
  <c r="C460" i="36"/>
  <c r="B460" i="36"/>
  <c r="D459" i="36"/>
  <c r="C459" i="36"/>
  <c r="B459" i="36"/>
  <c r="D458" i="36"/>
  <c r="C458" i="36"/>
  <c r="B458" i="36"/>
  <c r="D457" i="36"/>
  <c r="C457" i="36"/>
  <c r="B457" i="36"/>
  <c r="D456" i="36"/>
  <c r="C456" i="36"/>
  <c r="B456" i="36"/>
  <c r="D455" i="36"/>
  <c r="C455" i="36"/>
  <c r="B455" i="36"/>
  <c r="D454" i="36"/>
  <c r="C454" i="36"/>
  <c r="B454" i="36"/>
  <c r="D453" i="36"/>
  <c r="C453" i="36"/>
  <c r="B453" i="36"/>
  <c r="D452" i="36"/>
  <c r="C452" i="36"/>
  <c r="B452" i="36"/>
  <c r="D451" i="36"/>
  <c r="C451" i="36"/>
  <c r="B451" i="36"/>
  <c r="D450" i="36"/>
  <c r="C450" i="36"/>
  <c r="B450" i="36"/>
  <c r="D449" i="36"/>
  <c r="C449" i="36"/>
  <c r="B449" i="36"/>
  <c r="D448" i="36"/>
  <c r="C448" i="36"/>
  <c r="B448" i="36"/>
  <c r="D447" i="36"/>
  <c r="C447" i="36"/>
  <c r="B447" i="36"/>
  <c r="D446" i="36"/>
  <c r="C446" i="36"/>
  <c r="B446" i="36"/>
  <c r="D445" i="36"/>
  <c r="C445" i="36"/>
  <c r="B445" i="36"/>
  <c r="D444" i="36"/>
  <c r="C444" i="36"/>
  <c r="B444" i="36"/>
  <c r="D443" i="36"/>
  <c r="C443" i="36"/>
  <c r="B443" i="36"/>
  <c r="D442" i="36"/>
  <c r="C442" i="36"/>
  <c r="B442" i="36"/>
  <c r="D441" i="36"/>
  <c r="C441" i="36"/>
  <c r="B441" i="36"/>
  <c r="D440" i="36"/>
  <c r="C440" i="36"/>
  <c r="B440" i="36"/>
  <c r="D439" i="36"/>
  <c r="C439" i="36"/>
  <c r="B439" i="36"/>
  <c r="D438" i="36"/>
  <c r="C438" i="36"/>
  <c r="B438" i="36"/>
  <c r="D437" i="36"/>
  <c r="C437" i="36"/>
  <c r="B437" i="36"/>
  <c r="D436" i="36"/>
  <c r="C436" i="36"/>
  <c r="B436" i="36"/>
  <c r="D435" i="36"/>
  <c r="C435" i="36"/>
  <c r="B435" i="36"/>
  <c r="D434" i="36"/>
  <c r="C434" i="36"/>
  <c r="B434" i="36"/>
  <c r="D433" i="36"/>
  <c r="C433" i="36"/>
  <c r="B433" i="36"/>
  <c r="D432" i="36"/>
  <c r="C432" i="36"/>
  <c r="B432" i="36"/>
  <c r="D431" i="36"/>
  <c r="C431" i="36"/>
  <c r="B431" i="36"/>
  <c r="D430" i="36"/>
  <c r="C430" i="36"/>
  <c r="B430" i="36"/>
  <c r="D429" i="36"/>
  <c r="C429" i="36"/>
  <c r="B429" i="36"/>
  <c r="D428" i="36"/>
  <c r="C428" i="36"/>
  <c r="B428" i="36"/>
  <c r="D427" i="36"/>
  <c r="C427" i="36"/>
  <c r="B427" i="36"/>
  <c r="D426" i="36"/>
  <c r="C426" i="36"/>
  <c r="B426" i="36"/>
  <c r="D425" i="36"/>
  <c r="C425" i="36"/>
  <c r="B425" i="36"/>
  <c r="D424" i="36"/>
  <c r="C424" i="36"/>
  <c r="B424" i="36"/>
  <c r="D423" i="36"/>
  <c r="C423" i="36"/>
  <c r="B423" i="36"/>
  <c r="D422" i="36"/>
  <c r="C422" i="36"/>
  <c r="B422" i="36"/>
  <c r="D421" i="36"/>
  <c r="C421" i="36"/>
  <c r="B421" i="36"/>
  <c r="D420" i="36"/>
  <c r="C420" i="36"/>
  <c r="B420" i="36"/>
  <c r="D419" i="36"/>
  <c r="C419" i="36"/>
  <c r="B419" i="36"/>
  <c r="D418" i="36"/>
  <c r="C418" i="36"/>
  <c r="B418" i="36"/>
  <c r="D417" i="36"/>
  <c r="C417" i="36"/>
  <c r="B417" i="36"/>
  <c r="D416" i="36"/>
  <c r="C416" i="36"/>
  <c r="B416" i="36"/>
  <c r="D415" i="36"/>
  <c r="C415" i="36"/>
  <c r="B415" i="36"/>
  <c r="D414" i="36"/>
  <c r="C414" i="36"/>
  <c r="B414" i="36"/>
  <c r="D413" i="36"/>
  <c r="C413" i="36"/>
  <c r="B413" i="36"/>
  <c r="D412" i="36"/>
  <c r="C412" i="36"/>
  <c r="B412" i="36"/>
  <c r="D411" i="36"/>
  <c r="C411" i="36"/>
  <c r="B411" i="36"/>
  <c r="D410" i="36"/>
  <c r="C410" i="36"/>
  <c r="B410" i="36"/>
  <c r="D409" i="36"/>
  <c r="C409" i="36"/>
  <c r="B409" i="36"/>
  <c r="D408" i="36"/>
  <c r="C408" i="36"/>
  <c r="B408" i="36"/>
  <c r="D407" i="36"/>
  <c r="C407" i="36"/>
  <c r="B407" i="36"/>
  <c r="D406" i="36"/>
  <c r="C406" i="36"/>
  <c r="B406" i="36"/>
  <c r="D405" i="36"/>
  <c r="C405" i="36"/>
  <c r="B405" i="36"/>
  <c r="D404" i="36"/>
  <c r="C404" i="36"/>
  <c r="B404" i="36"/>
  <c r="D403" i="36"/>
  <c r="C403" i="36"/>
  <c r="B403" i="36"/>
  <c r="D402" i="36"/>
  <c r="C402" i="36"/>
  <c r="B402" i="36"/>
  <c r="D401" i="36"/>
  <c r="C401" i="36"/>
  <c r="B401" i="36"/>
  <c r="D400" i="36"/>
  <c r="C400" i="36"/>
  <c r="B400" i="36"/>
  <c r="D399" i="36"/>
  <c r="C399" i="36"/>
  <c r="B399" i="36"/>
  <c r="D398" i="36"/>
  <c r="C398" i="36"/>
  <c r="B398" i="36"/>
  <c r="D397" i="36"/>
  <c r="C397" i="36"/>
  <c r="B397" i="36"/>
  <c r="D396" i="36"/>
  <c r="C396" i="36"/>
  <c r="B396" i="36"/>
  <c r="D395" i="36"/>
  <c r="C395" i="36"/>
  <c r="B395" i="36"/>
  <c r="D394" i="36"/>
  <c r="C394" i="36"/>
  <c r="B394" i="36"/>
  <c r="D393" i="36"/>
  <c r="C393" i="36"/>
  <c r="B393" i="36"/>
  <c r="D392" i="36"/>
  <c r="C392" i="36"/>
  <c r="B392" i="36"/>
  <c r="D391" i="36"/>
  <c r="C391" i="36"/>
  <c r="B391" i="36"/>
  <c r="D390" i="36"/>
  <c r="C390" i="36"/>
  <c r="B390" i="36"/>
  <c r="D389" i="36"/>
  <c r="C389" i="36"/>
  <c r="B389" i="36"/>
  <c r="D388" i="36"/>
  <c r="C388" i="36"/>
  <c r="B388" i="36"/>
  <c r="D387" i="36"/>
  <c r="C387" i="36"/>
  <c r="B387" i="36"/>
  <c r="D386" i="36"/>
  <c r="C386" i="36"/>
  <c r="B386" i="36"/>
  <c r="D385" i="36"/>
  <c r="C385" i="36"/>
  <c r="B385" i="36"/>
  <c r="D384" i="36"/>
  <c r="C384" i="36"/>
  <c r="B384" i="36"/>
  <c r="D383" i="36"/>
  <c r="C383" i="36"/>
  <c r="B383" i="36"/>
  <c r="D382" i="36"/>
  <c r="C382" i="36"/>
  <c r="B382" i="36"/>
  <c r="D381" i="36"/>
  <c r="C381" i="36"/>
  <c r="B381" i="36"/>
  <c r="D380" i="36"/>
  <c r="C380" i="36"/>
  <c r="B380" i="36"/>
  <c r="D379" i="36"/>
  <c r="C379" i="36"/>
  <c r="B379" i="36"/>
  <c r="D378" i="36"/>
  <c r="C378" i="36"/>
  <c r="B378" i="36"/>
  <c r="D377" i="36"/>
  <c r="C377" i="36"/>
  <c r="B377" i="36"/>
  <c r="D376" i="36"/>
  <c r="C376" i="36"/>
  <c r="B376" i="36"/>
  <c r="D375" i="36"/>
  <c r="C375" i="36"/>
  <c r="B375" i="36"/>
  <c r="D374" i="36"/>
  <c r="C374" i="36"/>
  <c r="B374" i="36"/>
  <c r="D373" i="36"/>
  <c r="C373" i="36"/>
  <c r="B373" i="36"/>
  <c r="D372" i="36"/>
  <c r="C372" i="36"/>
  <c r="B372" i="36"/>
  <c r="D371" i="36"/>
  <c r="C371" i="36"/>
  <c r="B371" i="36"/>
  <c r="D370" i="36"/>
  <c r="C370" i="36"/>
  <c r="B370" i="36"/>
  <c r="D369" i="36"/>
  <c r="C369" i="36"/>
  <c r="B369" i="36"/>
  <c r="D368" i="36"/>
  <c r="C368" i="36"/>
  <c r="B368" i="36"/>
  <c r="D367" i="36"/>
  <c r="C367" i="36"/>
  <c r="B367" i="36"/>
  <c r="D366" i="36"/>
  <c r="C366" i="36"/>
  <c r="B366" i="36"/>
  <c r="D365" i="36"/>
  <c r="C365" i="36"/>
  <c r="B365" i="36"/>
  <c r="D364" i="36"/>
  <c r="C364" i="36"/>
  <c r="B364" i="36"/>
  <c r="D363" i="36"/>
  <c r="C363" i="36"/>
  <c r="B363" i="36"/>
  <c r="D362" i="36"/>
  <c r="C362" i="36"/>
  <c r="B362" i="36"/>
  <c r="D361" i="36"/>
  <c r="C361" i="36"/>
  <c r="B361" i="36"/>
  <c r="D360" i="36"/>
  <c r="C360" i="36"/>
  <c r="B360" i="36"/>
  <c r="D359" i="36"/>
  <c r="C359" i="36"/>
  <c r="B359" i="36"/>
  <c r="D358" i="36"/>
  <c r="C358" i="36"/>
  <c r="B358" i="36"/>
  <c r="D357" i="36"/>
  <c r="C357" i="36"/>
  <c r="B357" i="36"/>
  <c r="D356" i="36"/>
  <c r="C356" i="36"/>
  <c r="B356" i="36"/>
  <c r="D355" i="36"/>
  <c r="C355" i="36"/>
  <c r="B355" i="36"/>
  <c r="D354" i="36"/>
  <c r="C354" i="36"/>
  <c r="B354" i="36"/>
  <c r="D353" i="36"/>
  <c r="C353" i="36"/>
  <c r="B353" i="36"/>
  <c r="D352" i="36"/>
  <c r="C352" i="36"/>
  <c r="B352" i="36"/>
  <c r="D351" i="36"/>
  <c r="C351" i="36"/>
  <c r="B351" i="36"/>
  <c r="D350" i="36"/>
  <c r="C350" i="36"/>
  <c r="B350" i="36"/>
  <c r="D349" i="36"/>
  <c r="C349" i="36"/>
  <c r="B349" i="36"/>
  <c r="D348" i="36"/>
  <c r="C348" i="36"/>
  <c r="B348" i="36"/>
  <c r="D347" i="36"/>
  <c r="C347" i="36"/>
  <c r="B347" i="36"/>
  <c r="D346" i="36"/>
  <c r="C346" i="36"/>
  <c r="B346" i="36"/>
  <c r="D345" i="36"/>
  <c r="C345" i="36"/>
  <c r="B345" i="36"/>
  <c r="D344" i="36"/>
  <c r="C344" i="36"/>
  <c r="B344" i="36"/>
  <c r="D343" i="36"/>
  <c r="C343" i="36"/>
  <c r="B343" i="36"/>
  <c r="D342" i="36"/>
  <c r="C342" i="36"/>
  <c r="B342" i="36"/>
  <c r="D341" i="36"/>
  <c r="C341" i="36"/>
  <c r="B341" i="36"/>
  <c r="D340" i="36"/>
  <c r="C340" i="36"/>
  <c r="B340" i="36"/>
  <c r="D339" i="36"/>
  <c r="C339" i="36"/>
  <c r="B339" i="36"/>
  <c r="D338" i="36"/>
  <c r="C338" i="36"/>
  <c r="B338" i="36"/>
  <c r="D337" i="36"/>
  <c r="C337" i="36"/>
  <c r="B337" i="36"/>
  <c r="D336" i="36"/>
  <c r="C336" i="36"/>
  <c r="B336" i="36"/>
  <c r="D335" i="36"/>
  <c r="C335" i="36"/>
  <c r="B335" i="36"/>
  <c r="D334" i="36"/>
  <c r="C334" i="36"/>
  <c r="B334" i="36"/>
  <c r="D333" i="36"/>
  <c r="C333" i="36"/>
  <c r="B333" i="36"/>
  <c r="D332" i="36"/>
  <c r="C332" i="36"/>
  <c r="B332" i="36"/>
  <c r="D331" i="36"/>
  <c r="C331" i="36"/>
  <c r="B331" i="36"/>
  <c r="D330" i="36"/>
  <c r="C330" i="36"/>
  <c r="B330" i="36"/>
  <c r="D329" i="36"/>
  <c r="C329" i="36"/>
  <c r="B329" i="36"/>
  <c r="D328" i="36"/>
  <c r="C328" i="36"/>
  <c r="B328" i="36"/>
  <c r="D327" i="36"/>
  <c r="C327" i="36"/>
  <c r="B327" i="36"/>
  <c r="D326" i="36"/>
  <c r="C326" i="36"/>
  <c r="B326" i="36"/>
  <c r="D325" i="36"/>
  <c r="C325" i="36"/>
  <c r="B325" i="36"/>
  <c r="D324" i="36"/>
  <c r="C324" i="36"/>
  <c r="B324" i="36"/>
  <c r="D323" i="36"/>
  <c r="C323" i="36"/>
  <c r="B323" i="36"/>
  <c r="D322" i="36"/>
  <c r="C322" i="36"/>
  <c r="B322" i="36"/>
  <c r="D321" i="36"/>
  <c r="C321" i="36"/>
  <c r="B321" i="36"/>
  <c r="D320" i="36"/>
  <c r="C320" i="36"/>
  <c r="B320" i="36"/>
  <c r="D319" i="36"/>
  <c r="C319" i="36"/>
  <c r="B319" i="36"/>
  <c r="D318" i="36"/>
  <c r="C318" i="36"/>
  <c r="B318" i="36"/>
  <c r="D317" i="36"/>
  <c r="C317" i="36"/>
  <c r="B317" i="36"/>
  <c r="D316" i="36"/>
  <c r="C316" i="36"/>
  <c r="B316" i="36"/>
  <c r="D315" i="36"/>
  <c r="C315" i="36"/>
  <c r="B315" i="36"/>
  <c r="D314" i="36"/>
  <c r="C314" i="36"/>
  <c r="B314" i="36"/>
  <c r="D313" i="36"/>
  <c r="C313" i="36"/>
  <c r="B313" i="36"/>
  <c r="D312" i="36"/>
  <c r="C312" i="36"/>
  <c r="B312" i="36"/>
  <c r="D311" i="36"/>
  <c r="C311" i="36"/>
  <c r="B311" i="36"/>
  <c r="D310" i="36"/>
  <c r="C310" i="36"/>
  <c r="B310" i="36"/>
  <c r="D309" i="36"/>
  <c r="C309" i="36"/>
  <c r="B309" i="36"/>
  <c r="D308" i="36"/>
  <c r="C308" i="36"/>
  <c r="B308" i="36"/>
  <c r="D307" i="36"/>
  <c r="C307" i="36"/>
  <c r="B307" i="36"/>
  <c r="D306" i="36"/>
  <c r="C306" i="36"/>
  <c r="B306" i="36"/>
  <c r="D305" i="36"/>
  <c r="C305" i="36"/>
  <c r="B305" i="36"/>
  <c r="D304" i="36"/>
  <c r="C304" i="36"/>
  <c r="B304" i="36"/>
  <c r="D303" i="36"/>
  <c r="C303" i="36"/>
  <c r="B303" i="36"/>
  <c r="D302" i="36"/>
  <c r="C302" i="36"/>
  <c r="B302" i="36"/>
  <c r="D301" i="36"/>
  <c r="C301" i="36"/>
  <c r="B301" i="36"/>
  <c r="D300" i="36"/>
  <c r="C300" i="36"/>
  <c r="B300" i="36"/>
  <c r="D299" i="36"/>
  <c r="C299" i="36"/>
  <c r="B299" i="36"/>
  <c r="D298" i="36"/>
  <c r="C298" i="36"/>
  <c r="B298" i="36"/>
  <c r="D297" i="36"/>
  <c r="C297" i="36"/>
  <c r="B297" i="36"/>
  <c r="D296" i="36"/>
  <c r="C296" i="36"/>
  <c r="B296" i="36"/>
  <c r="D295" i="36"/>
  <c r="C295" i="36"/>
  <c r="B295" i="36"/>
  <c r="D294" i="36"/>
  <c r="C294" i="36"/>
  <c r="B294" i="36"/>
  <c r="D293" i="36"/>
  <c r="C293" i="36"/>
  <c r="B293" i="36"/>
  <c r="D292" i="36"/>
  <c r="C292" i="36"/>
  <c r="B292" i="36"/>
  <c r="D291" i="36"/>
  <c r="C291" i="36"/>
  <c r="B291" i="36"/>
  <c r="D290" i="36"/>
  <c r="C290" i="36"/>
  <c r="B290" i="36"/>
  <c r="D289" i="36"/>
  <c r="C289" i="36"/>
  <c r="B289" i="36"/>
  <c r="D288" i="36"/>
  <c r="C288" i="36"/>
  <c r="B288" i="36"/>
  <c r="D287" i="36"/>
  <c r="C287" i="36"/>
  <c r="B287" i="36"/>
  <c r="D286" i="36"/>
  <c r="C286" i="36"/>
  <c r="B286" i="36"/>
  <c r="D285" i="36"/>
  <c r="C285" i="36"/>
  <c r="B285" i="36"/>
  <c r="D284" i="36"/>
  <c r="C284" i="36"/>
  <c r="B284" i="36"/>
  <c r="D283" i="36"/>
  <c r="C283" i="36"/>
  <c r="B283" i="36"/>
  <c r="D282" i="36"/>
  <c r="C282" i="36"/>
  <c r="B282" i="36"/>
  <c r="D281" i="36"/>
  <c r="C281" i="36"/>
  <c r="B281" i="36"/>
  <c r="D280" i="36"/>
  <c r="C280" i="36"/>
  <c r="B280" i="36"/>
  <c r="D279" i="36"/>
  <c r="C279" i="36"/>
  <c r="B279" i="36"/>
  <c r="D278" i="36"/>
  <c r="C278" i="36"/>
  <c r="B278" i="36"/>
  <c r="D277" i="36"/>
  <c r="C277" i="36"/>
  <c r="B277" i="36"/>
  <c r="D276" i="36"/>
  <c r="C276" i="36"/>
  <c r="B276" i="36"/>
  <c r="D275" i="36"/>
  <c r="C275" i="36"/>
  <c r="B275" i="36"/>
  <c r="D274" i="36"/>
  <c r="C274" i="36"/>
  <c r="B274" i="36"/>
  <c r="D273" i="36"/>
  <c r="C273" i="36"/>
  <c r="B273" i="36"/>
  <c r="D272" i="36"/>
  <c r="C272" i="36"/>
  <c r="B272" i="36"/>
  <c r="D271" i="36"/>
  <c r="C271" i="36"/>
  <c r="B271" i="36"/>
  <c r="D270" i="36"/>
  <c r="C270" i="36"/>
  <c r="B270" i="36"/>
  <c r="D269" i="36"/>
  <c r="C269" i="36"/>
  <c r="B269" i="36"/>
  <c r="D268" i="36"/>
  <c r="C268" i="36"/>
  <c r="B268" i="36"/>
  <c r="D267" i="36"/>
  <c r="C267" i="36"/>
  <c r="B267" i="36"/>
  <c r="D266" i="36"/>
  <c r="C266" i="36"/>
  <c r="B266" i="36"/>
  <c r="D265" i="36"/>
  <c r="C265" i="36"/>
  <c r="B265" i="36"/>
  <c r="D264" i="36"/>
  <c r="C264" i="36"/>
  <c r="B264" i="36"/>
  <c r="D263" i="36"/>
  <c r="C263" i="36"/>
  <c r="B263" i="36"/>
  <c r="D262" i="36"/>
  <c r="C262" i="36"/>
  <c r="B262" i="36"/>
  <c r="D261" i="36"/>
  <c r="C261" i="36"/>
  <c r="B261" i="36"/>
  <c r="D260" i="36"/>
  <c r="C260" i="36"/>
  <c r="B260" i="36"/>
  <c r="D259" i="36"/>
  <c r="C259" i="36"/>
  <c r="B259" i="36"/>
  <c r="D258" i="36"/>
  <c r="C258" i="36"/>
  <c r="B258" i="36"/>
  <c r="D257" i="36"/>
  <c r="C257" i="36"/>
  <c r="B257" i="36"/>
  <c r="D256" i="36"/>
  <c r="C256" i="36"/>
  <c r="B256" i="36"/>
  <c r="D255" i="36"/>
  <c r="C255" i="36"/>
  <c r="B255" i="36"/>
  <c r="D254" i="36"/>
  <c r="C254" i="36"/>
  <c r="B254" i="36"/>
  <c r="D253" i="36"/>
  <c r="C253" i="36"/>
  <c r="B253" i="36"/>
  <c r="D252" i="36"/>
  <c r="C252" i="36"/>
  <c r="B252" i="36"/>
  <c r="D251" i="36"/>
  <c r="C251" i="36"/>
  <c r="B251" i="36"/>
  <c r="D250" i="36"/>
  <c r="C250" i="36"/>
  <c r="B250" i="36"/>
  <c r="D249" i="36"/>
  <c r="C249" i="36"/>
  <c r="B249" i="36"/>
  <c r="D248" i="36"/>
  <c r="C248" i="36"/>
  <c r="B248" i="36"/>
  <c r="D247" i="36"/>
  <c r="C247" i="36"/>
  <c r="B247" i="36"/>
  <c r="D246" i="36"/>
  <c r="C246" i="36"/>
  <c r="B246" i="36"/>
  <c r="D245" i="36"/>
  <c r="C245" i="36"/>
  <c r="B245" i="36"/>
  <c r="D244" i="36"/>
  <c r="C244" i="36"/>
  <c r="B244" i="36"/>
  <c r="D243" i="36"/>
  <c r="C243" i="36"/>
  <c r="B243" i="36"/>
  <c r="D242" i="36"/>
  <c r="C242" i="36"/>
  <c r="B242" i="36"/>
  <c r="D241" i="36"/>
  <c r="C241" i="36"/>
  <c r="B241" i="36"/>
  <c r="D240" i="36"/>
  <c r="C240" i="36"/>
  <c r="B240" i="36"/>
  <c r="D239" i="36"/>
  <c r="C239" i="36"/>
  <c r="B239" i="36"/>
  <c r="D238" i="36"/>
  <c r="C238" i="36"/>
  <c r="B238" i="36"/>
  <c r="D237" i="36"/>
  <c r="C237" i="36"/>
  <c r="B237" i="36"/>
  <c r="D236" i="36"/>
  <c r="C236" i="36"/>
  <c r="B236" i="36"/>
  <c r="D235" i="36"/>
  <c r="C235" i="36"/>
  <c r="B235" i="36"/>
  <c r="D234" i="36"/>
  <c r="C234" i="36"/>
  <c r="B234" i="36"/>
  <c r="D233" i="36"/>
  <c r="C233" i="36"/>
  <c r="B233" i="36"/>
  <c r="D232" i="36"/>
  <c r="C232" i="36"/>
  <c r="B232" i="36"/>
  <c r="D231" i="36"/>
  <c r="C231" i="36"/>
  <c r="B231" i="36"/>
  <c r="D230" i="36"/>
  <c r="C230" i="36"/>
  <c r="B230" i="36"/>
  <c r="D229" i="36"/>
  <c r="C229" i="36"/>
  <c r="B229" i="36"/>
  <c r="D228" i="36"/>
  <c r="C228" i="36"/>
  <c r="B228" i="36"/>
  <c r="D227" i="36"/>
  <c r="C227" i="36"/>
  <c r="B227" i="36"/>
  <c r="D226" i="36"/>
  <c r="C226" i="36"/>
  <c r="B226" i="36"/>
  <c r="D225" i="36"/>
  <c r="C225" i="36"/>
  <c r="B225" i="36"/>
  <c r="D224" i="36"/>
  <c r="C224" i="36"/>
  <c r="B224" i="36"/>
  <c r="D223" i="36"/>
  <c r="C223" i="36"/>
  <c r="B223" i="36"/>
  <c r="D222" i="36"/>
  <c r="C222" i="36"/>
  <c r="B222" i="36"/>
  <c r="D221" i="36"/>
  <c r="C221" i="36"/>
  <c r="B221" i="36"/>
  <c r="D220" i="36"/>
  <c r="C220" i="36"/>
  <c r="B220" i="36"/>
  <c r="D219" i="36"/>
  <c r="C219" i="36"/>
  <c r="B219" i="36"/>
  <c r="D218" i="36"/>
  <c r="C218" i="36"/>
  <c r="B218" i="36"/>
  <c r="D217" i="36"/>
  <c r="C217" i="36"/>
  <c r="B217" i="36"/>
  <c r="D216" i="36"/>
  <c r="C216" i="36"/>
  <c r="B216" i="36"/>
  <c r="D215" i="36"/>
  <c r="C215" i="36"/>
  <c r="B215" i="36"/>
  <c r="D214" i="36"/>
  <c r="C214" i="36"/>
  <c r="B214" i="36"/>
  <c r="D213" i="36"/>
  <c r="C213" i="36"/>
  <c r="B213" i="36"/>
  <c r="D212" i="36"/>
  <c r="C212" i="36"/>
  <c r="B212" i="36"/>
  <c r="D211" i="36"/>
  <c r="C211" i="36"/>
  <c r="B211" i="36"/>
  <c r="D210" i="36"/>
  <c r="C210" i="36"/>
  <c r="B210" i="36"/>
  <c r="D209" i="36"/>
  <c r="C209" i="36"/>
  <c r="B209" i="36"/>
  <c r="D208" i="36"/>
  <c r="C208" i="36"/>
  <c r="B208" i="36"/>
  <c r="D207" i="36"/>
  <c r="C207" i="36"/>
  <c r="B207" i="36"/>
  <c r="D206" i="36"/>
  <c r="C206" i="36"/>
  <c r="B206" i="36"/>
  <c r="D205" i="36"/>
  <c r="C205" i="36"/>
  <c r="B205" i="36"/>
  <c r="D204" i="36"/>
  <c r="C204" i="36"/>
  <c r="B204" i="36"/>
  <c r="D203" i="36"/>
  <c r="C203" i="36"/>
  <c r="B203" i="36"/>
  <c r="D202" i="36"/>
  <c r="C202" i="36"/>
  <c r="B202" i="36"/>
  <c r="D201" i="36"/>
  <c r="C201" i="36"/>
  <c r="B201" i="36"/>
  <c r="D200" i="36"/>
  <c r="C200" i="36"/>
  <c r="B200" i="36"/>
  <c r="D199" i="36"/>
  <c r="C199" i="36"/>
  <c r="B199" i="36"/>
  <c r="D198" i="36"/>
  <c r="C198" i="36"/>
  <c r="B198" i="36"/>
  <c r="D197" i="36"/>
  <c r="C197" i="36"/>
  <c r="B197" i="36"/>
  <c r="D196" i="36"/>
  <c r="C196" i="36"/>
  <c r="B196" i="36"/>
  <c r="D195" i="36"/>
  <c r="C195" i="36"/>
  <c r="B195" i="36"/>
  <c r="D194" i="36"/>
  <c r="C194" i="36"/>
  <c r="B194" i="36"/>
  <c r="D193" i="36"/>
  <c r="C193" i="36"/>
  <c r="B193" i="36"/>
  <c r="D192" i="36"/>
  <c r="C192" i="36"/>
  <c r="B192" i="36"/>
  <c r="D191" i="36"/>
  <c r="C191" i="36"/>
  <c r="B191" i="36"/>
  <c r="D190" i="36"/>
  <c r="C190" i="36"/>
  <c r="B190" i="36"/>
  <c r="D189" i="36"/>
  <c r="C189" i="36"/>
  <c r="B189" i="36"/>
  <c r="D188" i="36"/>
  <c r="C188" i="36"/>
  <c r="B188" i="36"/>
  <c r="D187" i="36"/>
  <c r="C187" i="36"/>
  <c r="B187" i="36"/>
  <c r="D186" i="36"/>
  <c r="C186" i="36"/>
  <c r="B186" i="36"/>
  <c r="D185" i="36"/>
  <c r="C185" i="36"/>
  <c r="B185" i="36"/>
  <c r="D184" i="36"/>
  <c r="C184" i="36"/>
  <c r="B184" i="36"/>
  <c r="D183" i="36"/>
  <c r="C183" i="36"/>
  <c r="B183" i="36"/>
  <c r="D182" i="36"/>
  <c r="C182" i="36"/>
  <c r="B182" i="36"/>
  <c r="D181" i="36"/>
  <c r="C181" i="36"/>
  <c r="B181" i="36"/>
  <c r="D180" i="36"/>
  <c r="C180" i="36"/>
  <c r="B180" i="36"/>
  <c r="D179" i="36"/>
  <c r="C179" i="36"/>
  <c r="B179" i="36"/>
  <c r="D178" i="36"/>
  <c r="C178" i="36"/>
  <c r="B178" i="36"/>
  <c r="D177" i="36"/>
  <c r="C177" i="36"/>
  <c r="B177" i="36"/>
  <c r="D176" i="36"/>
  <c r="C176" i="36"/>
  <c r="B176" i="36"/>
  <c r="D175" i="36"/>
  <c r="C175" i="36"/>
  <c r="B175" i="36"/>
  <c r="D174" i="36"/>
  <c r="C174" i="36"/>
  <c r="B174" i="36"/>
  <c r="D173" i="36"/>
  <c r="C173" i="36"/>
  <c r="B173" i="36"/>
  <c r="D172" i="36"/>
  <c r="C172" i="36"/>
  <c r="B172" i="36"/>
  <c r="D171" i="36"/>
  <c r="C171" i="36"/>
  <c r="B171" i="36"/>
  <c r="D170" i="36"/>
  <c r="C170" i="36"/>
  <c r="B170" i="36"/>
  <c r="D169" i="36"/>
  <c r="C169" i="36"/>
  <c r="B169" i="36"/>
  <c r="D168" i="36"/>
  <c r="C168" i="36"/>
  <c r="B168" i="36"/>
  <c r="D167" i="36"/>
  <c r="C167" i="36"/>
  <c r="B167" i="36"/>
  <c r="D166" i="36"/>
  <c r="C166" i="36"/>
  <c r="B166" i="36"/>
  <c r="D165" i="36"/>
  <c r="C165" i="36"/>
  <c r="B165" i="36"/>
  <c r="D164" i="36"/>
  <c r="C164" i="36"/>
  <c r="B164" i="36"/>
  <c r="D163" i="36"/>
  <c r="C163" i="36"/>
  <c r="B163" i="36"/>
  <c r="D162" i="36"/>
  <c r="C162" i="36"/>
  <c r="B162" i="36"/>
  <c r="D161" i="36"/>
  <c r="C161" i="36"/>
  <c r="B161" i="36"/>
  <c r="D160" i="36"/>
  <c r="C160" i="36"/>
  <c r="B160" i="36"/>
  <c r="D159" i="36"/>
  <c r="C159" i="36"/>
  <c r="B159" i="36"/>
  <c r="D158" i="36"/>
  <c r="C158" i="36"/>
  <c r="B158" i="36"/>
  <c r="D157" i="36"/>
  <c r="C157" i="36"/>
  <c r="B157" i="36"/>
  <c r="D156" i="36"/>
  <c r="C156" i="36"/>
  <c r="B156" i="36"/>
  <c r="D155" i="36"/>
  <c r="C155" i="36"/>
  <c r="B155" i="36"/>
  <c r="D154" i="36"/>
  <c r="C154" i="36"/>
  <c r="B154" i="36"/>
  <c r="D153" i="36"/>
  <c r="C153" i="36"/>
  <c r="B153" i="36"/>
  <c r="D152" i="36"/>
  <c r="C152" i="36"/>
  <c r="B152" i="36"/>
  <c r="D151" i="36"/>
  <c r="C151" i="36"/>
  <c r="B151" i="36"/>
  <c r="D150" i="36"/>
  <c r="C150" i="36"/>
  <c r="B150" i="36"/>
  <c r="D149" i="36"/>
  <c r="C149" i="36"/>
  <c r="B149" i="36"/>
  <c r="D148" i="36"/>
  <c r="C148" i="36"/>
  <c r="B148" i="36"/>
  <c r="D147" i="36"/>
  <c r="C147" i="36"/>
  <c r="B147" i="36"/>
  <c r="D146" i="36"/>
  <c r="C146" i="36"/>
  <c r="B146" i="36"/>
  <c r="D145" i="36"/>
  <c r="C145" i="36"/>
  <c r="B145" i="36"/>
  <c r="D144" i="36"/>
  <c r="C144" i="36"/>
  <c r="B144" i="36"/>
  <c r="D143" i="36"/>
  <c r="C143" i="36"/>
  <c r="B143" i="36"/>
  <c r="D142" i="36"/>
  <c r="C142" i="36"/>
  <c r="B142" i="36"/>
  <c r="D141" i="36"/>
  <c r="C141" i="36"/>
  <c r="B141" i="36"/>
  <c r="D140" i="36"/>
  <c r="C140" i="36"/>
  <c r="B140" i="36"/>
  <c r="D139" i="36"/>
  <c r="C139" i="36"/>
  <c r="B139" i="36"/>
  <c r="D138" i="36"/>
  <c r="C138" i="36"/>
  <c r="B138" i="36"/>
  <c r="D137" i="36"/>
  <c r="C137" i="36"/>
  <c r="B137" i="36"/>
  <c r="D136" i="36"/>
  <c r="C136" i="36"/>
  <c r="B136" i="36"/>
  <c r="D135" i="36"/>
  <c r="C135" i="36"/>
  <c r="B135" i="36"/>
  <c r="D134" i="36"/>
  <c r="C134" i="36"/>
  <c r="B134" i="36"/>
  <c r="D133" i="36"/>
  <c r="C133" i="36"/>
  <c r="B133" i="36"/>
  <c r="D132" i="36"/>
  <c r="C132" i="36"/>
  <c r="B132" i="36"/>
  <c r="D131" i="36"/>
  <c r="C131" i="36"/>
  <c r="B131" i="36"/>
  <c r="D130" i="36"/>
  <c r="C130" i="36"/>
  <c r="B130" i="36"/>
  <c r="D129" i="36"/>
  <c r="C129" i="36"/>
  <c r="B129" i="36"/>
  <c r="D128" i="36"/>
  <c r="C128" i="36"/>
  <c r="B128" i="36"/>
  <c r="D127" i="36"/>
  <c r="C127" i="36"/>
  <c r="B127" i="36"/>
  <c r="D126" i="36"/>
  <c r="C126" i="36"/>
  <c r="B126" i="36"/>
  <c r="D125" i="36"/>
  <c r="C125" i="36"/>
  <c r="B125" i="36"/>
  <c r="D124" i="36"/>
  <c r="C124" i="36"/>
  <c r="B124" i="36"/>
  <c r="D123" i="36"/>
  <c r="C123" i="36"/>
  <c r="B123" i="36"/>
  <c r="D122" i="36"/>
  <c r="C122" i="36"/>
  <c r="B122" i="36"/>
  <c r="D121" i="36"/>
  <c r="C121" i="36"/>
  <c r="B121" i="36"/>
  <c r="D120" i="36"/>
  <c r="C120" i="36"/>
  <c r="B120" i="36"/>
  <c r="D119" i="36"/>
  <c r="C119" i="36"/>
  <c r="B119" i="36"/>
  <c r="D118" i="36"/>
  <c r="C118" i="36"/>
  <c r="B118" i="36"/>
  <c r="D117" i="36"/>
  <c r="C117" i="36"/>
  <c r="B117" i="36"/>
  <c r="D116" i="36"/>
  <c r="C116" i="36"/>
  <c r="B116" i="36"/>
  <c r="D115" i="36"/>
  <c r="C115" i="36"/>
  <c r="B115" i="36"/>
  <c r="D114" i="36"/>
  <c r="C114" i="36"/>
  <c r="B114" i="36"/>
  <c r="D113" i="36"/>
  <c r="C113" i="36"/>
  <c r="B113" i="36"/>
  <c r="D112" i="36"/>
  <c r="C112" i="36"/>
  <c r="B112" i="36"/>
  <c r="D111" i="36"/>
  <c r="C111" i="36"/>
  <c r="B111" i="36"/>
  <c r="D110" i="36"/>
  <c r="C110" i="36"/>
  <c r="B110" i="36"/>
  <c r="D109" i="36"/>
  <c r="C109" i="36"/>
  <c r="B109" i="36"/>
  <c r="D108" i="36"/>
  <c r="C108" i="36"/>
  <c r="B108" i="36"/>
  <c r="D107" i="36"/>
  <c r="C107" i="36"/>
  <c r="B107" i="36"/>
  <c r="D106" i="36"/>
  <c r="C106" i="36"/>
  <c r="B106" i="36"/>
  <c r="D105" i="36"/>
  <c r="C105" i="36"/>
  <c r="B105" i="36"/>
  <c r="D104" i="36"/>
  <c r="C104" i="36"/>
  <c r="B104" i="36"/>
  <c r="D103" i="36"/>
  <c r="C103" i="36"/>
  <c r="B103" i="36"/>
  <c r="D102" i="36"/>
  <c r="C102" i="36"/>
  <c r="B102" i="36"/>
  <c r="D101" i="36"/>
  <c r="C101" i="36"/>
  <c r="B101" i="36"/>
  <c r="D100" i="36"/>
  <c r="C100" i="36"/>
  <c r="B100" i="36"/>
  <c r="D99" i="36"/>
  <c r="C99" i="36"/>
  <c r="B99" i="36"/>
  <c r="D98" i="36"/>
  <c r="C98" i="36"/>
  <c r="B98" i="36"/>
  <c r="D97" i="36"/>
  <c r="C97" i="36"/>
  <c r="B97" i="36"/>
  <c r="D96" i="36"/>
  <c r="C96" i="36"/>
  <c r="B96" i="36"/>
  <c r="D95" i="36"/>
  <c r="C95" i="36"/>
  <c r="B95" i="36"/>
  <c r="D94" i="36"/>
  <c r="C94" i="36"/>
  <c r="B94" i="36"/>
  <c r="D93" i="36"/>
  <c r="C93" i="36"/>
  <c r="B93" i="36"/>
  <c r="D92" i="36"/>
  <c r="C92" i="36"/>
  <c r="B92" i="36"/>
  <c r="D91" i="36"/>
  <c r="C91" i="36"/>
  <c r="B91" i="36"/>
  <c r="D90" i="36"/>
  <c r="C90" i="36"/>
  <c r="B90" i="36"/>
  <c r="D89" i="36"/>
  <c r="C89" i="36"/>
  <c r="B89" i="36"/>
  <c r="D88" i="36"/>
  <c r="C88" i="36"/>
  <c r="B88" i="36"/>
  <c r="D87" i="36"/>
  <c r="C87" i="36"/>
  <c r="B87" i="36"/>
  <c r="D86" i="36"/>
  <c r="C86" i="36"/>
  <c r="B86" i="36"/>
  <c r="D85" i="36"/>
  <c r="C85" i="36"/>
  <c r="B85" i="36"/>
  <c r="D84" i="36"/>
  <c r="C84" i="36"/>
  <c r="B84" i="36"/>
  <c r="D83" i="36"/>
  <c r="C83" i="36"/>
  <c r="B83" i="36"/>
  <c r="D82" i="36"/>
  <c r="C82" i="36"/>
  <c r="B82" i="36"/>
  <c r="D81" i="36"/>
  <c r="C81" i="36"/>
  <c r="B81" i="36"/>
  <c r="D80" i="36"/>
  <c r="C80" i="36"/>
  <c r="B80" i="36"/>
  <c r="D79" i="36"/>
  <c r="C79" i="36"/>
  <c r="B79" i="36"/>
  <c r="D78" i="36"/>
  <c r="C78" i="36"/>
  <c r="B78" i="36"/>
  <c r="D77" i="36"/>
  <c r="C77" i="36"/>
  <c r="B77" i="36"/>
  <c r="D76" i="36"/>
  <c r="C76" i="36"/>
  <c r="B76" i="36"/>
  <c r="D75" i="36"/>
  <c r="C75" i="36"/>
  <c r="B75" i="36"/>
  <c r="D74" i="36"/>
  <c r="C74" i="36"/>
  <c r="B74" i="36"/>
  <c r="D73" i="36"/>
  <c r="C73" i="36"/>
  <c r="B73" i="36"/>
  <c r="D72" i="36"/>
  <c r="C72" i="36"/>
  <c r="B72" i="36"/>
  <c r="D71" i="36"/>
  <c r="C71" i="36"/>
  <c r="B71" i="36"/>
  <c r="D70" i="36"/>
  <c r="C70" i="36"/>
  <c r="B70" i="36"/>
  <c r="D69" i="36"/>
  <c r="C69" i="36"/>
  <c r="B69" i="36"/>
  <c r="D68" i="36"/>
  <c r="C68" i="36"/>
  <c r="B68" i="36"/>
  <c r="D67" i="36"/>
  <c r="C67" i="36"/>
  <c r="B67" i="36"/>
  <c r="D66" i="36"/>
  <c r="C66" i="36"/>
  <c r="B66" i="36"/>
  <c r="D65" i="36"/>
  <c r="C65" i="36"/>
  <c r="B65" i="36"/>
  <c r="D64" i="36"/>
  <c r="C64" i="36"/>
  <c r="B64" i="36"/>
  <c r="D63" i="36"/>
  <c r="C63" i="36"/>
  <c r="B63" i="36"/>
  <c r="D62" i="36"/>
  <c r="C62" i="36"/>
  <c r="B62" i="36"/>
  <c r="D61" i="36"/>
  <c r="C61" i="36"/>
  <c r="B61" i="36"/>
  <c r="D60" i="36"/>
  <c r="C60" i="36"/>
  <c r="B60" i="36"/>
  <c r="D59" i="36"/>
  <c r="C59" i="36"/>
  <c r="B59" i="36"/>
  <c r="D58" i="36"/>
  <c r="C58" i="36"/>
  <c r="B58" i="36"/>
  <c r="D57" i="36"/>
  <c r="C57" i="36"/>
  <c r="B57" i="36"/>
  <c r="D56" i="36"/>
  <c r="C56" i="36"/>
  <c r="B56" i="36"/>
  <c r="D55" i="36"/>
  <c r="C55" i="36"/>
  <c r="B55" i="36"/>
  <c r="D54" i="36"/>
  <c r="C54" i="36"/>
  <c r="B54" i="36"/>
  <c r="D53" i="36"/>
  <c r="C53" i="36"/>
  <c r="B53" i="36"/>
  <c r="D52" i="36"/>
  <c r="C52" i="36"/>
  <c r="B52" i="36"/>
  <c r="D51" i="36"/>
  <c r="C51" i="36"/>
  <c r="B51" i="36"/>
  <c r="D50" i="36"/>
  <c r="C50" i="36"/>
  <c r="B50" i="36"/>
  <c r="D49" i="36"/>
  <c r="C49" i="36"/>
  <c r="B49" i="36"/>
  <c r="D48" i="36"/>
  <c r="C48" i="36"/>
  <c r="B48" i="36"/>
  <c r="D47" i="36"/>
  <c r="C47" i="36"/>
  <c r="B47" i="36"/>
  <c r="D46" i="36"/>
  <c r="C46" i="36"/>
  <c r="B46" i="36"/>
  <c r="D45" i="36"/>
  <c r="C45" i="36"/>
  <c r="B45" i="36"/>
  <c r="D44" i="36"/>
  <c r="C44" i="36"/>
  <c r="B44" i="36"/>
  <c r="D43" i="36"/>
  <c r="C43" i="36"/>
  <c r="B43" i="36"/>
  <c r="D42" i="36"/>
  <c r="C42" i="36"/>
  <c r="B42" i="36"/>
  <c r="D41" i="36"/>
  <c r="C41" i="36"/>
  <c r="B41" i="36"/>
  <c r="D40" i="36"/>
  <c r="C40" i="36"/>
  <c r="B40" i="36"/>
  <c r="D39" i="36"/>
  <c r="C39" i="36"/>
  <c r="B39" i="36"/>
  <c r="D38" i="36"/>
  <c r="C38" i="36"/>
  <c r="B38" i="36"/>
  <c r="D37" i="36"/>
  <c r="C37" i="36"/>
  <c r="B37" i="36"/>
  <c r="D36" i="36"/>
  <c r="C36" i="36"/>
  <c r="B36" i="36"/>
  <c r="D35" i="36"/>
  <c r="C35" i="36"/>
  <c r="B35" i="36"/>
  <c r="D34" i="36"/>
  <c r="C34" i="36"/>
  <c r="B34" i="36"/>
  <c r="D33" i="36"/>
  <c r="C33" i="36"/>
  <c r="B33" i="36"/>
  <c r="D32" i="36"/>
  <c r="C32" i="36"/>
  <c r="B32" i="36"/>
  <c r="D31" i="36"/>
  <c r="C31" i="36"/>
  <c r="B31" i="36"/>
  <c r="D30" i="36"/>
  <c r="C30" i="36"/>
  <c r="B30" i="36"/>
  <c r="D29" i="36"/>
  <c r="C29" i="36"/>
  <c r="B29" i="36"/>
  <c r="D28" i="36"/>
  <c r="C28" i="36"/>
  <c r="B28" i="36"/>
  <c r="D27" i="36"/>
  <c r="C27" i="36"/>
  <c r="B27" i="36"/>
  <c r="D26" i="36"/>
  <c r="C26" i="36"/>
  <c r="B26" i="36"/>
  <c r="D25" i="36"/>
  <c r="C25" i="36"/>
  <c r="B25" i="36"/>
  <c r="D24" i="36"/>
  <c r="C24" i="36"/>
  <c r="B24" i="36"/>
  <c r="D23" i="36"/>
  <c r="C23" i="36"/>
  <c r="B23" i="36"/>
  <c r="D22" i="36"/>
  <c r="C22" i="36"/>
  <c r="B22" i="36"/>
  <c r="D21" i="36"/>
  <c r="C21" i="36"/>
  <c r="B21" i="36"/>
  <c r="D20" i="36"/>
  <c r="C20" i="36"/>
  <c r="B20" i="36"/>
  <c r="D19" i="36"/>
  <c r="C19" i="36"/>
  <c r="B19" i="36"/>
  <c r="D18" i="36"/>
  <c r="C18" i="36"/>
  <c r="B18" i="36"/>
  <c r="D17" i="36"/>
  <c r="C17" i="36"/>
  <c r="B17" i="36"/>
  <c r="D16" i="36"/>
  <c r="C16" i="36"/>
  <c r="B16" i="36"/>
  <c r="D15" i="36"/>
  <c r="C15" i="36"/>
  <c r="B15" i="36"/>
  <c r="D14" i="36"/>
  <c r="C14" i="36"/>
  <c r="B14" i="36"/>
  <c r="D13" i="36"/>
  <c r="C13" i="36"/>
  <c r="B13" i="36"/>
  <c r="D12" i="36"/>
  <c r="C12" i="36"/>
  <c r="B12" i="36"/>
  <c r="D11" i="36"/>
  <c r="C11" i="36"/>
  <c r="B11" i="36"/>
  <c r="D10" i="36"/>
  <c r="C10" i="36"/>
  <c r="B10" i="36"/>
  <c r="D9" i="36"/>
  <c r="C9" i="36"/>
  <c r="B9" i="36"/>
  <c r="D8" i="36"/>
  <c r="C8" i="36"/>
  <c r="B8" i="36"/>
  <c r="D7" i="36"/>
  <c r="C7" i="36"/>
  <c r="B7" i="36"/>
  <c r="D6" i="36"/>
  <c r="C6" i="36"/>
  <c r="B6" i="36"/>
  <c r="D5" i="36"/>
  <c r="C5" i="36"/>
  <c r="B5" i="36"/>
  <c r="D4" i="36"/>
  <c r="C4" i="36"/>
  <c r="B4" i="36"/>
  <c r="D3" i="36"/>
  <c r="C3" i="36"/>
  <c r="B3" i="36"/>
  <c r="D2" i="36"/>
  <c r="C2" i="36"/>
  <c r="B2" i="36"/>
  <c r="M87" i="40" l="1"/>
  <c r="L13" i="40"/>
  <c r="L16" i="40" s="1"/>
  <c r="L12" i="40"/>
  <c r="L14" i="40"/>
  <c r="N87" i="43"/>
  <c r="M12" i="43"/>
  <c r="M14" i="43"/>
  <c r="M13" i="43"/>
  <c r="M16" i="43" s="1"/>
  <c r="L95" i="46"/>
  <c r="L103" i="45"/>
  <c r="J16" i="44"/>
  <c r="L95" i="44"/>
  <c r="K14" i="44"/>
  <c r="K13" i="44"/>
  <c r="K16" i="44" s="1"/>
  <c r="K12" i="44"/>
  <c r="N92" i="42"/>
  <c r="N92" i="41"/>
  <c r="M87" i="39"/>
  <c r="L14" i="39"/>
  <c r="L13" i="39"/>
  <c r="L16" i="39" s="1"/>
  <c r="L12" i="39"/>
  <c r="J90" i="38"/>
  <c r="K16" i="37"/>
  <c r="M87" i="37"/>
  <c r="L14" i="37"/>
  <c r="L13" i="37"/>
  <c r="L16" i="37" s="1"/>
  <c r="L12" i="37"/>
  <c r="D14" i="22"/>
  <c r="D13" i="22"/>
  <c r="D12" i="22"/>
  <c r="E87" i="22"/>
  <c r="N87" i="40" l="1"/>
  <c r="M14" i="40"/>
  <c r="M13" i="40"/>
  <c r="M16" i="40" s="1"/>
  <c r="M12" i="40"/>
  <c r="N14" i="43"/>
  <c r="N12" i="43"/>
  <c r="O87" i="43"/>
  <c r="N13" i="43"/>
  <c r="N16" i="43" s="1"/>
  <c r="M95" i="46"/>
  <c r="M103" i="45"/>
  <c r="M95" i="44"/>
  <c r="L14" i="44"/>
  <c r="L13" i="44"/>
  <c r="L16" i="44" s="1"/>
  <c r="L12" i="44"/>
  <c r="O92" i="42"/>
  <c r="O92" i="41"/>
  <c r="N87" i="39"/>
  <c r="M13" i="39"/>
  <c r="M16" i="39" s="1"/>
  <c r="M12" i="39"/>
  <c r="M14" i="39"/>
  <c r="K90" i="38"/>
  <c r="N87" i="37"/>
  <c r="M13" i="37"/>
  <c r="M16" i="37" s="1"/>
  <c r="M12" i="37"/>
  <c r="M14" i="37"/>
  <c r="E14" i="22"/>
  <c r="E13" i="22"/>
  <c r="E12" i="22"/>
  <c r="F87" i="22"/>
  <c r="O87" i="40" l="1"/>
  <c r="N12" i="40"/>
  <c r="N14" i="40"/>
  <c r="N13" i="40"/>
  <c r="N16" i="40" s="1"/>
  <c r="O13" i="43"/>
  <c r="O16" i="43" s="1"/>
  <c r="O12" i="43"/>
  <c r="P87" i="43"/>
  <c r="O14" i="43"/>
  <c r="N95" i="46"/>
  <c r="N103" i="45"/>
  <c r="N95" i="44"/>
  <c r="M14" i="44"/>
  <c r="M13" i="44"/>
  <c r="M16" i="44" s="1"/>
  <c r="M12" i="44"/>
  <c r="P92" i="42"/>
  <c r="P92" i="41"/>
  <c r="O87" i="39"/>
  <c r="N14" i="39"/>
  <c r="N12" i="39"/>
  <c r="N13" i="39"/>
  <c r="N16" i="39" s="1"/>
  <c r="L90" i="38"/>
  <c r="O87" i="37"/>
  <c r="N14" i="37"/>
  <c r="N13" i="37"/>
  <c r="N16" i="37" s="1"/>
  <c r="N12" i="37"/>
  <c r="F14" i="22"/>
  <c r="F12" i="22"/>
  <c r="F13" i="22"/>
  <c r="G87" i="22"/>
  <c r="P87" i="40" l="1"/>
  <c r="O13" i="40"/>
  <c r="O16" i="40" s="1"/>
  <c r="O12" i="40"/>
  <c r="O14" i="40"/>
  <c r="P14" i="43"/>
  <c r="P13" i="43"/>
  <c r="P16" i="43" s="1"/>
  <c r="P12" i="43"/>
  <c r="Q87" i="43"/>
  <c r="O95" i="46"/>
  <c r="O103" i="45"/>
  <c r="O95" i="44"/>
  <c r="N14" i="44"/>
  <c r="N13" i="44"/>
  <c r="N16" i="44" s="1"/>
  <c r="N12" i="44"/>
  <c r="Q92" i="42"/>
  <c r="Q92" i="41"/>
  <c r="P87" i="39"/>
  <c r="O14" i="39"/>
  <c r="O13" i="39"/>
  <c r="O16" i="39" s="1"/>
  <c r="O12" i="39"/>
  <c r="M90" i="38"/>
  <c r="P87" i="37"/>
  <c r="O14" i="37"/>
  <c r="O13" i="37"/>
  <c r="O16" i="37" s="1"/>
  <c r="O12" i="37"/>
  <c r="G12" i="22"/>
  <c r="G13" i="22"/>
  <c r="G14" i="22"/>
  <c r="H87" i="22"/>
  <c r="Q87" i="40" l="1"/>
  <c r="P14" i="40"/>
  <c r="P13" i="40"/>
  <c r="P16" i="40" s="1"/>
  <c r="P12" i="40"/>
  <c r="Q12" i="43"/>
  <c r="Q14" i="43"/>
  <c r="R87" i="43"/>
  <c r="Q13" i="43"/>
  <c r="Q16" i="43" s="1"/>
  <c r="P95" i="46"/>
  <c r="P103" i="45"/>
  <c r="P95" i="44"/>
  <c r="O14" i="44"/>
  <c r="O13" i="44"/>
  <c r="O16" i="44" s="1"/>
  <c r="O12" i="44"/>
  <c r="R92" i="42"/>
  <c r="R92" i="41"/>
  <c r="Q87" i="39"/>
  <c r="P14" i="39"/>
  <c r="P13" i="39"/>
  <c r="P16" i="39" s="1"/>
  <c r="P12" i="39"/>
  <c r="N90" i="38"/>
  <c r="Q87" i="37"/>
  <c r="P13" i="37"/>
  <c r="P16" i="37" s="1"/>
  <c r="P12" i="37"/>
  <c r="P14" i="37"/>
  <c r="H13" i="22"/>
  <c r="H12" i="22"/>
  <c r="H14" i="22"/>
  <c r="I87" i="22"/>
  <c r="Q12" i="40" l="1"/>
  <c r="R87" i="40"/>
  <c r="Q13" i="40"/>
  <c r="Q16" i="40" s="1"/>
  <c r="Q14" i="40"/>
  <c r="R14" i="43"/>
  <c r="S87" i="43"/>
  <c r="R12" i="43"/>
  <c r="R13" i="43"/>
  <c r="R16" i="43" s="1"/>
  <c r="Q95" i="46"/>
  <c r="Q103" i="45"/>
  <c r="Q95" i="44"/>
  <c r="P14" i="44"/>
  <c r="P13" i="44"/>
  <c r="P16" i="44" s="1"/>
  <c r="P12" i="44"/>
  <c r="S92" i="42"/>
  <c r="S92" i="41"/>
  <c r="R87" i="39"/>
  <c r="Q14" i="39"/>
  <c r="Q13" i="39"/>
  <c r="Q16" i="39" s="1"/>
  <c r="Q12" i="39"/>
  <c r="O90" i="38"/>
  <c r="R87" i="37"/>
  <c r="Q13" i="37"/>
  <c r="Q16" i="37" s="1"/>
  <c r="Q12" i="37"/>
  <c r="Q14" i="37"/>
  <c r="I14" i="22"/>
  <c r="I13" i="22"/>
  <c r="I12" i="22"/>
  <c r="J87" i="22"/>
  <c r="S87" i="40" l="1"/>
  <c r="R14" i="40"/>
  <c r="R12" i="40"/>
  <c r="R13" i="40"/>
  <c r="R16" i="40" s="1"/>
  <c r="T87" i="43"/>
  <c r="S13" i="43"/>
  <c r="S16" i="43" s="1"/>
  <c r="S14" i="43"/>
  <c r="S12" i="43"/>
  <c r="R95" i="46"/>
  <c r="R103" i="45"/>
  <c r="R95" i="44"/>
  <c r="Q14" i="44"/>
  <c r="Q13" i="44"/>
  <c r="Q16" i="44" s="1"/>
  <c r="Q12" i="44"/>
  <c r="T92" i="42"/>
  <c r="T92" i="41"/>
  <c r="S87" i="39"/>
  <c r="R14" i="39"/>
  <c r="R13" i="39"/>
  <c r="R16" i="39" s="1"/>
  <c r="R12" i="39"/>
  <c r="P90" i="38"/>
  <c r="S87" i="37"/>
  <c r="R14" i="37"/>
  <c r="R13" i="37"/>
  <c r="R16" i="37" s="1"/>
  <c r="R12" i="37"/>
  <c r="J14" i="22"/>
  <c r="J12" i="22"/>
  <c r="J13" i="22"/>
  <c r="K87" i="22"/>
  <c r="T87" i="40" l="1"/>
  <c r="S13" i="40"/>
  <c r="S16" i="40" s="1"/>
  <c r="S14" i="40"/>
  <c r="S12" i="40"/>
  <c r="T14" i="43"/>
  <c r="T13" i="43"/>
  <c r="T16" i="43" s="1"/>
  <c r="T12" i="43"/>
  <c r="U87" i="43"/>
  <c r="S95" i="46"/>
  <c r="S103" i="45"/>
  <c r="S95" i="44"/>
  <c r="R14" i="44"/>
  <c r="R13" i="44"/>
  <c r="R16" i="44" s="1"/>
  <c r="R12" i="44"/>
  <c r="U92" i="42"/>
  <c r="U92" i="41"/>
  <c r="T87" i="39"/>
  <c r="S14" i="39"/>
  <c r="S13" i="39"/>
  <c r="S16" i="39" s="1"/>
  <c r="S12" i="39"/>
  <c r="Q90" i="38"/>
  <c r="S14" i="37"/>
  <c r="T87" i="37"/>
  <c r="S13" i="37"/>
  <c r="S16" i="37" s="1"/>
  <c r="S12" i="37"/>
  <c r="K12" i="22"/>
  <c r="K13" i="22"/>
  <c r="K14" i="22"/>
  <c r="L87" i="22"/>
  <c r="T13" i="40" l="1"/>
  <c r="T16" i="40" s="1"/>
  <c r="T14" i="40"/>
  <c r="U87" i="40"/>
  <c r="T12" i="40"/>
  <c r="U12" i="43"/>
  <c r="U13" i="43"/>
  <c r="U16" i="43" s="1"/>
  <c r="V87" i="43"/>
  <c r="U14" i="43"/>
  <c r="T95" i="46"/>
  <c r="T103" i="45"/>
  <c r="T95" i="44"/>
  <c r="S14" i="44"/>
  <c r="S13" i="44"/>
  <c r="S16" i="44" s="1"/>
  <c r="S12" i="44"/>
  <c r="V92" i="42"/>
  <c r="V92" i="41"/>
  <c r="U87" i="39"/>
  <c r="T14" i="39"/>
  <c r="T12" i="39"/>
  <c r="T13" i="39"/>
  <c r="T16" i="39" s="1"/>
  <c r="R90" i="38"/>
  <c r="U87" i="37"/>
  <c r="T14" i="37"/>
  <c r="T12" i="37"/>
  <c r="T13" i="37"/>
  <c r="T16" i="37" s="1"/>
  <c r="L13" i="22"/>
  <c r="L12" i="22"/>
  <c r="L14" i="22"/>
  <c r="M87" i="22"/>
  <c r="V87" i="40" l="1"/>
  <c r="U14" i="40"/>
  <c r="U13" i="40"/>
  <c r="U16" i="40" s="1"/>
  <c r="U12" i="40"/>
  <c r="V12" i="43"/>
  <c r="W87" i="43"/>
  <c r="V14" i="43"/>
  <c r="V13" i="43"/>
  <c r="V16" i="43" s="1"/>
  <c r="U95" i="46"/>
  <c r="U103" i="45"/>
  <c r="U95" i="44"/>
  <c r="T14" i="44"/>
  <c r="T13" i="44"/>
  <c r="T16" i="44" s="1"/>
  <c r="T12" i="44"/>
  <c r="W92" i="42"/>
  <c r="W92" i="41"/>
  <c r="V87" i="39"/>
  <c r="U13" i="39"/>
  <c r="U16" i="39" s="1"/>
  <c r="U12" i="39"/>
  <c r="U14" i="39"/>
  <c r="S90" i="38"/>
  <c r="V87" i="37"/>
  <c r="U13" i="37"/>
  <c r="U16" i="37" s="1"/>
  <c r="U12" i="37"/>
  <c r="U14" i="37"/>
  <c r="M14" i="22"/>
  <c r="M13" i="22"/>
  <c r="M12" i="22"/>
  <c r="N87" i="22"/>
  <c r="W87" i="40" l="1"/>
  <c r="V13" i="40"/>
  <c r="V16" i="40" s="1"/>
  <c r="V12" i="40"/>
  <c r="V14" i="40"/>
  <c r="W14" i="43"/>
  <c r="W13" i="43"/>
  <c r="W16" i="43" s="1"/>
  <c r="W12" i="43"/>
  <c r="X87" i="43"/>
  <c r="V95" i="46"/>
  <c r="V103" i="45"/>
  <c r="V95" i="44"/>
  <c r="U14" i="44"/>
  <c r="U13" i="44"/>
  <c r="U16" i="44" s="1"/>
  <c r="U12" i="44"/>
  <c r="X92" i="42"/>
  <c r="X92" i="41"/>
  <c r="W87" i="39"/>
  <c r="V14" i="39"/>
  <c r="V13" i="39"/>
  <c r="V16" i="39" s="1"/>
  <c r="V12" i="39"/>
  <c r="T90" i="38"/>
  <c r="W87" i="37"/>
  <c r="V14" i="37"/>
  <c r="V12" i="37"/>
  <c r="V13" i="37"/>
  <c r="V16" i="37" s="1"/>
  <c r="N14" i="22"/>
  <c r="N12" i="22"/>
  <c r="N13" i="22"/>
  <c r="O87" i="22"/>
  <c r="W14" i="40" l="1"/>
  <c r="X87" i="40"/>
  <c r="W13" i="40"/>
  <c r="W16" i="40" s="1"/>
  <c r="W12" i="40"/>
  <c r="X12" i="43"/>
  <c r="Y87" i="43"/>
  <c r="X13" i="43"/>
  <c r="X16" i="43" s="1"/>
  <c r="X14" i="43"/>
  <c r="W95" i="46"/>
  <c r="W103" i="45"/>
  <c r="W95" i="44"/>
  <c r="V14" i="44"/>
  <c r="V13" i="44"/>
  <c r="V16" i="44" s="1"/>
  <c r="V12" i="44"/>
  <c r="Y92" i="42"/>
  <c r="Y92" i="41"/>
  <c r="X87" i="39"/>
  <c r="W14" i="39"/>
  <c r="W13" i="39"/>
  <c r="W16" i="39" s="1"/>
  <c r="W12" i="39"/>
  <c r="U90" i="38"/>
  <c r="X87" i="37"/>
  <c r="W14" i="37"/>
  <c r="W13" i="37"/>
  <c r="W16" i="37" s="1"/>
  <c r="W12" i="37"/>
  <c r="O12" i="22"/>
  <c r="O13" i="22"/>
  <c r="O14" i="22"/>
  <c r="P87" i="22"/>
  <c r="X12" i="40" l="1"/>
  <c r="X13" i="40"/>
  <c r="X16" i="40" s="1"/>
  <c r="Y87" i="40"/>
  <c r="X14" i="40"/>
  <c r="Z87" i="43"/>
  <c r="Y12" i="43"/>
  <c r="Y14" i="43"/>
  <c r="Y13" i="43"/>
  <c r="Y16" i="43" s="1"/>
  <c r="X95" i="46"/>
  <c r="X103" i="45"/>
  <c r="X95" i="44"/>
  <c r="W14" i="44"/>
  <c r="W13" i="44"/>
  <c r="W16" i="44" s="1"/>
  <c r="W12" i="44"/>
  <c r="Z92" i="42"/>
  <c r="Z92" i="41"/>
  <c r="Y87" i="39"/>
  <c r="X14" i="39"/>
  <c r="X13" i="39"/>
  <c r="X16" i="39" s="1"/>
  <c r="X12" i="39"/>
  <c r="V90" i="38"/>
  <c r="Y87" i="37"/>
  <c r="X12" i="37"/>
  <c r="X13" i="37"/>
  <c r="X16" i="37" s="1"/>
  <c r="X14" i="37"/>
  <c r="P13" i="22"/>
  <c r="P12" i="22"/>
  <c r="P14" i="22"/>
  <c r="Q87" i="22"/>
  <c r="Z87" i="40" l="1"/>
  <c r="Y13" i="40"/>
  <c r="Y16" i="40" s="1"/>
  <c r="Y14" i="40"/>
  <c r="Y12" i="40"/>
  <c r="Z14" i="43"/>
  <c r="AA87" i="43"/>
  <c r="Z13" i="43"/>
  <c r="Z16" i="43" s="1"/>
  <c r="Z12" i="43"/>
  <c r="Y95" i="46"/>
  <c r="Y103" i="45"/>
  <c r="Y95" i="44"/>
  <c r="X14" i="44"/>
  <c r="X13" i="44"/>
  <c r="X16" i="44" s="1"/>
  <c r="X12" i="44"/>
  <c r="AA92" i="42"/>
  <c r="AA92" i="41"/>
  <c r="Z87" i="39"/>
  <c r="Y14" i="39"/>
  <c r="Y13" i="39"/>
  <c r="Y16" i="39" s="1"/>
  <c r="Y12" i="39"/>
  <c r="W90" i="38"/>
  <c r="Z87" i="37"/>
  <c r="Y14" i="37"/>
  <c r="Y12" i="37"/>
  <c r="Y13" i="37"/>
  <c r="Y16" i="37" s="1"/>
  <c r="Q14" i="22"/>
  <c r="Q13" i="22"/>
  <c r="Q12" i="22"/>
  <c r="R87" i="22"/>
  <c r="Z14" i="40" l="1"/>
  <c r="AA87" i="40"/>
  <c r="Z12" i="40"/>
  <c r="Z13" i="40"/>
  <c r="Z16" i="40" s="1"/>
  <c r="AA14" i="43"/>
  <c r="AA13" i="43"/>
  <c r="AA16" i="43" s="1"/>
  <c r="AA12" i="43"/>
  <c r="AB87" i="43"/>
  <c r="Z95" i="46"/>
  <c r="Z103" i="45"/>
  <c r="Z95" i="44"/>
  <c r="Y14" i="44"/>
  <c r="Y13" i="44"/>
  <c r="Y16" i="44" s="1"/>
  <c r="Y12" i="44"/>
  <c r="AB92" i="42"/>
  <c r="AB92" i="41"/>
  <c r="AA87" i="39"/>
  <c r="Z12" i="39"/>
  <c r="Z14" i="39"/>
  <c r="Z13" i="39"/>
  <c r="Z16" i="39" s="1"/>
  <c r="X90" i="38"/>
  <c r="AA87" i="37"/>
  <c r="Z13" i="37"/>
  <c r="Z16" i="37" s="1"/>
  <c r="Z14" i="37"/>
  <c r="Z12" i="37"/>
  <c r="R14" i="22"/>
  <c r="R12" i="22"/>
  <c r="R13" i="22"/>
  <c r="S87" i="22"/>
  <c r="AA14" i="40" l="1"/>
  <c r="AA13" i="40"/>
  <c r="AA16" i="40" s="1"/>
  <c r="AA12" i="40"/>
  <c r="AB87" i="40"/>
  <c r="AB12" i="43"/>
  <c r="AB13" i="43"/>
  <c r="AB16" i="43" s="1"/>
  <c r="AC87" i="43"/>
  <c r="AB14" i="43"/>
  <c r="AA95" i="46"/>
  <c r="AA103" i="45"/>
  <c r="AA95" i="44"/>
  <c r="Z14" i="44"/>
  <c r="Z13" i="44"/>
  <c r="Z16" i="44" s="1"/>
  <c r="Z12" i="44"/>
  <c r="AC92" i="42"/>
  <c r="AC92" i="41"/>
  <c r="AB87" i="39"/>
  <c r="AA14" i="39"/>
  <c r="AA13" i="39"/>
  <c r="AA16" i="39" s="1"/>
  <c r="AA12" i="39"/>
  <c r="Y90" i="38"/>
  <c r="AA14" i="37"/>
  <c r="AA13" i="37"/>
  <c r="AA16" i="37" s="1"/>
  <c r="AB87" i="37"/>
  <c r="AA12" i="37"/>
  <c r="S12" i="22"/>
  <c r="S13" i="22"/>
  <c r="S14" i="22"/>
  <c r="T87" i="22"/>
  <c r="AB14" i="40" l="1"/>
  <c r="AB13" i="40"/>
  <c r="AB16" i="40" s="1"/>
  <c r="AB12" i="40"/>
  <c r="AC87" i="40"/>
  <c r="AC13" i="43"/>
  <c r="AC16" i="43" s="1"/>
  <c r="AD87" i="43"/>
  <c r="AC14" i="43"/>
  <c r="AC12" i="43"/>
  <c r="AB95" i="46"/>
  <c r="AB103" i="45"/>
  <c r="AB95" i="44"/>
  <c r="AA14" i="44"/>
  <c r="AA13" i="44"/>
  <c r="AA16" i="44" s="1"/>
  <c r="AA12" i="44"/>
  <c r="AD92" i="42"/>
  <c r="AD92" i="41"/>
  <c r="AC87" i="39"/>
  <c r="AB14" i="39"/>
  <c r="AB13" i="39"/>
  <c r="AB16" i="39" s="1"/>
  <c r="AB12" i="39"/>
  <c r="Z90" i="38"/>
  <c r="AC87" i="37"/>
  <c r="AB12" i="37"/>
  <c r="AB14" i="37"/>
  <c r="AB13" i="37"/>
  <c r="AB16" i="37" s="1"/>
  <c r="T13" i="22"/>
  <c r="T12" i="22"/>
  <c r="T14" i="22"/>
  <c r="U87" i="22"/>
  <c r="AC14" i="40" l="1"/>
  <c r="AC12" i="40"/>
  <c r="AD87" i="40"/>
  <c r="AC13" i="40"/>
  <c r="AD14" i="43"/>
  <c r="AE87" i="43"/>
  <c r="AD13" i="43"/>
  <c r="AD12" i="43"/>
  <c r="AC95" i="46"/>
  <c r="AC103" i="45"/>
  <c r="AC95" i="44"/>
  <c r="AB14" i="44"/>
  <c r="AB13" i="44"/>
  <c r="AB16" i="44" s="1"/>
  <c r="AB12" i="44"/>
  <c r="AE92" i="42"/>
  <c r="AE92" i="41"/>
  <c r="AD87" i="39"/>
  <c r="AC13" i="39"/>
  <c r="AC16" i="39" s="1"/>
  <c r="AC12" i="39"/>
  <c r="AC14" i="39"/>
  <c r="AA90" i="38"/>
  <c r="AD87" i="37"/>
  <c r="AC12" i="37"/>
  <c r="AC14" i="37"/>
  <c r="AC13" i="37"/>
  <c r="AC16" i="37" s="1"/>
  <c r="U14" i="22"/>
  <c r="U13" i="22"/>
  <c r="U12" i="22"/>
  <c r="V87" i="22"/>
  <c r="AC16" i="40" l="1"/>
  <c r="AD13" i="40"/>
  <c r="AD16" i="40" s="1"/>
  <c r="AE87" i="40"/>
  <c r="AD14" i="40"/>
  <c r="AD12" i="40"/>
  <c r="AD16" i="43"/>
  <c r="AE13" i="43"/>
  <c r="AE16" i="43" s="1"/>
  <c r="AE12" i="43"/>
  <c r="D88" i="43"/>
  <c r="AE14" i="43"/>
  <c r="AD95" i="46"/>
  <c r="AD103" i="45"/>
  <c r="AD95" i="44"/>
  <c r="AC14" i="44"/>
  <c r="AC13" i="44"/>
  <c r="AC16" i="44" s="1"/>
  <c r="AC12" i="44"/>
  <c r="D93" i="42"/>
  <c r="E93" i="42" s="1"/>
  <c r="F93" i="42" s="1"/>
  <c r="G93" i="42" s="1"/>
  <c r="H93" i="42" s="1"/>
  <c r="I93" i="42" s="1"/>
  <c r="J93" i="42" s="1"/>
  <c r="K93" i="42" s="1"/>
  <c r="L93" i="42" s="1"/>
  <c r="M93" i="42" s="1"/>
  <c r="N93" i="42" s="1"/>
  <c r="O93" i="42" s="1"/>
  <c r="P93" i="42" s="1"/>
  <c r="Q93" i="42" s="1"/>
  <c r="R93" i="42" s="1"/>
  <c r="S93" i="42" s="1"/>
  <c r="T93" i="42" s="1"/>
  <c r="U93" i="42" s="1"/>
  <c r="V93" i="42" s="1"/>
  <c r="W93" i="42" s="1"/>
  <c r="X93" i="42" s="1"/>
  <c r="Y93" i="42" s="1"/>
  <c r="Z93" i="42" s="1"/>
  <c r="AA93" i="42" s="1"/>
  <c r="AB93" i="42" s="1"/>
  <c r="AC93" i="42" s="1"/>
  <c r="AD93" i="42" s="1"/>
  <c r="AE93" i="42" s="1"/>
  <c r="D94" i="42" s="1"/>
  <c r="E94" i="42" s="1"/>
  <c r="F94" i="42" s="1"/>
  <c r="G94" i="42" s="1"/>
  <c r="H94" i="42" s="1"/>
  <c r="I94" i="42" s="1"/>
  <c r="J94" i="42" s="1"/>
  <c r="K94" i="42" s="1"/>
  <c r="L94" i="42" s="1"/>
  <c r="M94" i="42" s="1"/>
  <c r="N94" i="42" s="1"/>
  <c r="O94" i="42" s="1"/>
  <c r="P94" i="42" s="1"/>
  <c r="Q94" i="42" s="1"/>
  <c r="R94" i="42" s="1"/>
  <c r="S94" i="42" s="1"/>
  <c r="T94" i="42" s="1"/>
  <c r="U94" i="42" s="1"/>
  <c r="V94" i="42" s="1"/>
  <c r="W94" i="42" s="1"/>
  <c r="X94" i="42" s="1"/>
  <c r="Y94" i="42" s="1"/>
  <c r="Z94" i="42" s="1"/>
  <c r="AA94" i="42" s="1"/>
  <c r="AB94" i="42" s="1"/>
  <c r="AC94" i="42" s="1"/>
  <c r="AD94" i="42" s="1"/>
  <c r="AE94" i="42" s="1"/>
  <c r="D95" i="42" s="1"/>
  <c r="D93" i="41"/>
  <c r="E93" i="41" s="1"/>
  <c r="F93" i="41" s="1"/>
  <c r="G93" i="41" s="1"/>
  <c r="H93" i="41" s="1"/>
  <c r="I93" i="41" s="1"/>
  <c r="J93" i="41" s="1"/>
  <c r="K93" i="41" s="1"/>
  <c r="L93" i="41" s="1"/>
  <c r="M93" i="41" s="1"/>
  <c r="N93" i="41" s="1"/>
  <c r="O93" i="41" s="1"/>
  <c r="P93" i="41" s="1"/>
  <c r="Q93" i="41" s="1"/>
  <c r="R93" i="41" s="1"/>
  <c r="S93" i="41" s="1"/>
  <c r="T93" i="41" s="1"/>
  <c r="U93" i="41" s="1"/>
  <c r="V93" i="41" s="1"/>
  <c r="W93" i="41" s="1"/>
  <c r="X93" i="41" s="1"/>
  <c r="Y93" i="41" s="1"/>
  <c r="Z93" i="41" s="1"/>
  <c r="AA93" i="41" s="1"/>
  <c r="AB93" i="41" s="1"/>
  <c r="AC93" i="41" s="1"/>
  <c r="AD93" i="41" s="1"/>
  <c r="AE93" i="41" s="1"/>
  <c r="D94" i="41" s="1"/>
  <c r="E94" i="41" s="1"/>
  <c r="F94" i="41" s="1"/>
  <c r="G94" i="41" s="1"/>
  <c r="H94" i="41" s="1"/>
  <c r="I94" i="41" s="1"/>
  <c r="J94" i="41" s="1"/>
  <c r="K94" i="41" s="1"/>
  <c r="L94" i="41" s="1"/>
  <c r="M94" i="41" s="1"/>
  <c r="N94" i="41" s="1"/>
  <c r="O94" i="41" s="1"/>
  <c r="P94" i="41" s="1"/>
  <c r="Q94" i="41" s="1"/>
  <c r="R94" i="41" s="1"/>
  <c r="S94" i="41" s="1"/>
  <c r="T94" i="41" s="1"/>
  <c r="U94" i="41" s="1"/>
  <c r="V94" i="41" s="1"/>
  <c r="W94" i="41" s="1"/>
  <c r="X94" i="41" s="1"/>
  <c r="Y94" i="41" s="1"/>
  <c r="Z94" i="41" s="1"/>
  <c r="AA94" i="41" s="1"/>
  <c r="AB94" i="41" s="1"/>
  <c r="AC94" i="41" s="1"/>
  <c r="AD94" i="41" s="1"/>
  <c r="AE94" i="41" s="1"/>
  <c r="D95" i="41" s="1"/>
  <c r="AE87" i="39"/>
  <c r="AD14" i="39"/>
  <c r="AD13" i="39"/>
  <c r="AD16" i="39" s="1"/>
  <c r="AD12" i="39"/>
  <c r="AB90" i="38"/>
  <c r="AE87" i="37"/>
  <c r="AD14" i="37"/>
  <c r="AD13" i="37"/>
  <c r="AD16" i="37" s="1"/>
  <c r="AD12" i="37"/>
  <c r="V14" i="22"/>
  <c r="V12" i="22"/>
  <c r="V13" i="22"/>
  <c r="W87" i="22"/>
  <c r="AM14" i="43" l="1"/>
  <c r="AN14" i="43" s="1"/>
  <c r="AH18" i="43" s="1"/>
  <c r="AI18" i="43" s="1"/>
  <c r="AI86" i="43" s="1"/>
  <c r="AI86" i="45" s="1"/>
  <c r="G8" i="42"/>
  <c r="I8" i="42"/>
  <c r="E8" i="42"/>
  <c r="AE13" i="40"/>
  <c r="AE12" i="40"/>
  <c r="D88" i="40"/>
  <c r="AE14" i="40"/>
  <c r="D21" i="43"/>
  <c r="D19" i="43"/>
  <c r="E88" i="43"/>
  <c r="D20" i="43"/>
  <c r="D23" i="43" s="1"/>
  <c r="AO14" i="43"/>
  <c r="AE95" i="46"/>
  <c r="AE103" i="45"/>
  <c r="AE95" i="44"/>
  <c r="AD14" i="44"/>
  <c r="AD13" i="44"/>
  <c r="AD16" i="44" s="1"/>
  <c r="AD12" i="44"/>
  <c r="E95" i="42"/>
  <c r="D14" i="42"/>
  <c r="D12" i="42"/>
  <c r="D13" i="42"/>
  <c r="E95" i="41"/>
  <c r="D88" i="39"/>
  <c r="AE14" i="39"/>
  <c r="AE13" i="39"/>
  <c r="AE12" i="39"/>
  <c r="AC90" i="38"/>
  <c r="D88" i="37"/>
  <c r="AE14" i="37"/>
  <c r="AE13" i="37"/>
  <c r="AE12" i="37"/>
  <c r="W12" i="22"/>
  <c r="W13" i="22"/>
  <c r="W14" i="22"/>
  <c r="X87" i="22"/>
  <c r="AH17" i="43" l="1"/>
  <c r="AI17" i="43" s="1"/>
  <c r="AE16" i="40"/>
  <c r="AM14" i="40"/>
  <c r="AN14" i="40" s="1"/>
  <c r="E88" i="40"/>
  <c r="D19" i="40"/>
  <c r="D21" i="40"/>
  <c r="D20" i="40"/>
  <c r="D23" i="40" s="1"/>
  <c r="F88" i="43"/>
  <c r="E21" i="43"/>
  <c r="E20" i="43"/>
  <c r="E23" i="43" s="1"/>
  <c r="E19" i="43"/>
  <c r="AL17" i="43"/>
  <c r="AL18" i="43"/>
  <c r="D96" i="46"/>
  <c r="D104" i="45"/>
  <c r="D96" i="44"/>
  <c r="AE14" i="44"/>
  <c r="AE13" i="44"/>
  <c r="AE12" i="44"/>
  <c r="F95" i="42"/>
  <c r="E14" i="42"/>
  <c r="E12" i="42"/>
  <c r="E13" i="42"/>
  <c r="E16" i="42" s="1"/>
  <c r="D16" i="42"/>
  <c r="F95" i="41"/>
  <c r="AE16" i="39"/>
  <c r="AM14" i="39"/>
  <c r="AN14" i="39" s="1"/>
  <c r="E88" i="39"/>
  <c r="D21" i="39"/>
  <c r="D20" i="39"/>
  <c r="D19" i="39"/>
  <c r="AD90" i="38"/>
  <c r="AE16" i="37"/>
  <c r="AM14" i="37"/>
  <c r="AN14" i="37" s="1"/>
  <c r="E88" i="37"/>
  <c r="D19" i="37"/>
  <c r="D21" i="37"/>
  <c r="D20" i="37"/>
  <c r="X13" i="22"/>
  <c r="X12" i="22"/>
  <c r="X14" i="22"/>
  <c r="Y87" i="22"/>
  <c r="E20" i="40" l="1"/>
  <c r="E23" i="40" s="1"/>
  <c r="F88" i="40"/>
  <c r="E21" i="40"/>
  <c r="E19" i="40"/>
  <c r="AH17" i="40"/>
  <c r="AI17" i="40" s="1"/>
  <c r="AO14" i="40"/>
  <c r="AH18" i="40"/>
  <c r="AI18" i="40" s="1"/>
  <c r="AI86" i="40" s="1"/>
  <c r="AI86" i="41" s="1"/>
  <c r="F21" i="43"/>
  <c r="F20" i="43"/>
  <c r="F23" i="43" s="1"/>
  <c r="G88" i="43"/>
  <c r="F19" i="43"/>
  <c r="E96" i="46"/>
  <c r="E104" i="45"/>
  <c r="AE16" i="44"/>
  <c r="AM14" i="44"/>
  <c r="AN14" i="44" s="1"/>
  <c r="E96" i="44"/>
  <c r="D20" i="44"/>
  <c r="D19" i="44"/>
  <c r="D21" i="44"/>
  <c r="G95" i="42"/>
  <c r="F14" i="42"/>
  <c r="F13" i="42"/>
  <c r="F12" i="42"/>
  <c r="G95" i="41"/>
  <c r="D23" i="39"/>
  <c r="F88" i="39"/>
  <c r="E21" i="39"/>
  <c r="E20" i="39"/>
  <c r="E23" i="39" s="1"/>
  <c r="E19" i="39"/>
  <c r="AO14" i="39"/>
  <c r="AH17" i="39"/>
  <c r="AI17" i="39" s="1"/>
  <c r="AH18" i="39"/>
  <c r="AI18" i="39" s="1"/>
  <c r="AI86" i="39" s="1"/>
  <c r="AO14" i="37"/>
  <c r="AE90" i="38"/>
  <c r="F88" i="37"/>
  <c r="E21" i="37"/>
  <c r="E20" i="37"/>
  <c r="E23" i="37" s="1"/>
  <c r="E19" i="37"/>
  <c r="D23" i="37"/>
  <c r="AH18" i="37"/>
  <c r="AI18" i="37" s="1"/>
  <c r="AI86" i="37" s="1"/>
  <c r="AI86" i="38" s="1"/>
  <c r="AH17" i="37"/>
  <c r="AI17" i="37" s="1"/>
  <c r="Y14" i="22"/>
  <c r="Y13" i="22"/>
  <c r="Y12" i="22"/>
  <c r="Z87" i="22"/>
  <c r="AL18" i="40" l="1"/>
  <c r="AL17" i="40"/>
  <c r="G88" i="40"/>
  <c r="F21" i="40"/>
  <c r="F19" i="40"/>
  <c r="F20" i="40"/>
  <c r="F23" i="40" s="1"/>
  <c r="G20" i="43"/>
  <c r="G23" i="43" s="1"/>
  <c r="H88" i="43"/>
  <c r="G21" i="43"/>
  <c r="G19" i="43"/>
  <c r="F96" i="46"/>
  <c r="F104" i="45"/>
  <c r="D23" i="44"/>
  <c r="F96" i="44"/>
  <c r="E21" i="44"/>
  <c r="E20" i="44"/>
  <c r="E23" i="44" s="1"/>
  <c r="E19" i="44"/>
  <c r="AH18" i="44"/>
  <c r="AI18" i="44" s="1"/>
  <c r="AI86" i="44" s="1"/>
  <c r="AI94" i="45" s="1"/>
  <c r="AH17" i="44"/>
  <c r="AI17" i="44" s="1"/>
  <c r="F16" i="42"/>
  <c r="H95" i="42"/>
  <c r="G14" i="42"/>
  <c r="G13" i="42"/>
  <c r="G16" i="42" s="1"/>
  <c r="G12" i="42"/>
  <c r="H95" i="41"/>
  <c r="AL18" i="39"/>
  <c r="AL17" i="39"/>
  <c r="G88" i="39"/>
  <c r="F21" i="39"/>
  <c r="F20" i="39"/>
  <c r="F23" i="39" s="1"/>
  <c r="F19" i="39"/>
  <c r="D91" i="38"/>
  <c r="G88" i="37"/>
  <c r="F21" i="37"/>
  <c r="F20" i="37"/>
  <c r="F19" i="37"/>
  <c r="AL18" i="37"/>
  <c r="AL17" i="37"/>
  <c r="Z14" i="22"/>
  <c r="Z12" i="22"/>
  <c r="Z13" i="22"/>
  <c r="AA87" i="22"/>
  <c r="G19" i="40" l="1"/>
  <c r="H88" i="40"/>
  <c r="G21" i="40"/>
  <c r="G20" i="40"/>
  <c r="G23" i="40" s="1"/>
  <c r="H19" i="43"/>
  <c r="H20" i="43"/>
  <c r="H23" i="43" s="1"/>
  <c r="I88" i="43"/>
  <c r="H21" i="43"/>
  <c r="G96" i="46"/>
  <c r="G104" i="45"/>
  <c r="G96" i="44"/>
  <c r="F19" i="44"/>
  <c r="F21" i="44"/>
  <c r="F20" i="44"/>
  <c r="F23" i="44" s="1"/>
  <c r="I95" i="42"/>
  <c r="H13" i="42"/>
  <c r="H16" i="42" s="1"/>
  <c r="H14" i="42"/>
  <c r="H12" i="42"/>
  <c r="I95" i="41"/>
  <c r="H88" i="39"/>
  <c r="G21" i="39"/>
  <c r="G19" i="39"/>
  <c r="G20" i="39"/>
  <c r="G23" i="39" s="1"/>
  <c r="E91" i="38"/>
  <c r="H88" i="37"/>
  <c r="G21" i="37"/>
  <c r="G20" i="37"/>
  <c r="G23" i="37" s="1"/>
  <c r="G19" i="37"/>
  <c r="F23" i="37"/>
  <c r="AA12" i="22"/>
  <c r="AA13" i="22"/>
  <c r="AA14" i="22"/>
  <c r="AB87" i="22"/>
  <c r="H20" i="40" l="1"/>
  <c r="H23" i="40" s="1"/>
  <c r="H19" i="40"/>
  <c r="H21" i="40"/>
  <c r="I88" i="40"/>
  <c r="J88" i="43"/>
  <c r="I19" i="43"/>
  <c r="I21" i="43"/>
  <c r="I20" i="43"/>
  <c r="I23" i="43" s="1"/>
  <c r="H96" i="46"/>
  <c r="H104" i="45"/>
  <c r="H96" i="44"/>
  <c r="G21" i="44"/>
  <c r="G20" i="44"/>
  <c r="G23" i="44" s="1"/>
  <c r="G19" i="44"/>
  <c r="J95" i="42"/>
  <c r="I13" i="42"/>
  <c r="I16" i="42" s="1"/>
  <c r="I14" i="42"/>
  <c r="I12" i="42"/>
  <c r="J95" i="41"/>
  <c r="I88" i="39"/>
  <c r="H21" i="39"/>
  <c r="H20" i="39"/>
  <c r="H23" i="39" s="1"/>
  <c r="H19" i="39"/>
  <c r="F91" i="38"/>
  <c r="I88" i="37"/>
  <c r="H20" i="37"/>
  <c r="H23" i="37" s="1"/>
  <c r="H19" i="37"/>
  <c r="H21" i="37"/>
  <c r="AB13" i="22"/>
  <c r="AB12" i="22"/>
  <c r="AB14" i="22"/>
  <c r="AC87" i="22"/>
  <c r="I19" i="40" l="1"/>
  <c r="I20" i="40"/>
  <c r="I23" i="40" s="1"/>
  <c r="J88" i="40"/>
  <c r="I21" i="40"/>
  <c r="J19" i="43"/>
  <c r="K88" i="43"/>
  <c r="J21" i="43"/>
  <c r="J20" i="43"/>
  <c r="J23" i="43" s="1"/>
  <c r="I96" i="46"/>
  <c r="I104" i="45"/>
  <c r="I96" i="44"/>
  <c r="H21" i="44"/>
  <c r="H20" i="44"/>
  <c r="H23" i="44" s="1"/>
  <c r="H19" i="44"/>
  <c r="K95" i="42"/>
  <c r="J14" i="42"/>
  <c r="J13" i="42"/>
  <c r="J12" i="42"/>
  <c r="K95" i="41"/>
  <c r="J88" i="39"/>
  <c r="I21" i="39"/>
  <c r="I20" i="39"/>
  <c r="I23" i="39" s="1"/>
  <c r="I19" i="39"/>
  <c r="G91" i="38"/>
  <c r="J88" i="37"/>
  <c r="I21" i="37"/>
  <c r="I20" i="37"/>
  <c r="I23" i="37" s="1"/>
  <c r="I19" i="37"/>
  <c r="AC13" i="22"/>
  <c r="AC12" i="22"/>
  <c r="AC14" i="22"/>
  <c r="AD87" i="22"/>
  <c r="J19" i="40" l="1"/>
  <c r="K88" i="40"/>
  <c r="J20" i="40"/>
  <c r="J23" i="40" s="1"/>
  <c r="J21" i="40"/>
  <c r="K21" i="43"/>
  <c r="L88" i="43"/>
  <c r="K19" i="43"/>
  <c r="K20" i="43"/>
  <c r="K23" i="43" s="1"/>
  <c r="J96" i="46"/>
  <c r="J104" i="45"/>
  <c r="J96" i="44"/>
  <c r="I21" i="44"/>
  <c r="I20" i="44"/>
  <c r="I19" i="44"/>
  <c r="J16" i="42"/>
  <c r="L95" i="42"/>
  <c r="K14" i="42"/>
  <c r="K13" i="42"/>
  <c r="K16" i="42" s="1"/>
  <c r="K12" i="42"/>
  <c r="L95" i="41"/>
  <c r="K88" i="39"/>
  <c r="J20" i="39"/>
  <c r="J23" i="39" s="1"/>
  <c r="J21" i="39"/>
  <c r="J19" i="39"/>
  <c r="H91" i="38"/>
  <c r="K88" i="37"/>
  <c r="J19" i="37"/>
  <c r="J21" i="37"/>
  <c r="J20" i="37"/>
  <c r="J23" i="37" s="1"/>
  <c r="AD12" i="22"/>
  <c r="AD14" i="22"/>
  <c r="AD13" i="22"/>
  <c r="AD16" i="22" s="1"/>
  <c r="AE87" i="22"/>
  <c r="K21" i="40" l="1"/>
  <c r="K20" i="40"/>
  <c r="K23" i="40" s="1"/>
  <c r="K19" i="40"/>
  <c r="L88" i="40"/>
  <c r="L19" i="43"/>
  <c r="L20" i="43"/>
  <c r="L23" i="43" s="1"/>
  <c r="M88" i="43"/>
  <c r="L21" i="43"/>
  <c r="K96" i="46"/>
  <c r="K104" i="45"/>
  <c r="I23" i="44"/>
  <c r="K96" i="44"/>
  <c r="J20" i="44"/>
  <c r="J23" i="44" s="1"/>
  <c r="J19" i="44"/>
  <c r="J21" i="44"/>
  <c r="M95" i="42"/>
  <c r="L12" i="42"/>
  <c r="L14" i="42"/>
  <c r="L13" i="42"/>
  <c r="L16" i="42" s="1"/>
  <c r="M95" i="41"/>
  <c r="L88" i="39"/>
  <c r="K20" i="39"/>
  <c r="K23" i="39" s="1"/>
  <c r="K21" i="39"/>
  <c r="K19" i="39"/>
  <c r="I91" i="38"/>
  <c r="L88" i="37"/>
  <c r="K21" i="37"/>
  <c r="K20" i="37"/>
  <c r="K23" i="37" s="1"/>
  <c r="K19" i="37"/>
  <c r="AE12" i="22"/>
  <c r="AE13" i="22"/>
  <c r="AE14" i="22"/>
  <c r="D88" i="22"/>
  <c r="M88" i="40" l="1"/>
  <c r="L21" i="40"/>
  <c r="L19" i="40"/>
  <c r="L20" i="40"/>
  <c r="L23" i="40" s="1"/>
  <c r="M20" i="43"/>
  <c r="M23" i="43" s="1"/>
  <c r="M19" i="43"/>
  <c r="N88" i="43"/>
  <c r="M21" i="43"/>
  <c r="L96" i="46"/>
  <c r="L104" i="45"/>
  <c r="L96" i="44"/>
  <c r="K19" i="44"/>
  <c r="K21" i="44"/>
  <c r="K20" i="44"/>
  <c r="K23" i="44" s="1"/>
  <c r="N95" i="42"/>
  <c r="M14" i="42"/>
  <c r="M13" i="42"/>
  <c r="M16" i="42" s="1"/>
  <c r="M12" i="42"/>
  <c r="N95" i="41"/>
  <c r="M88" i="39"/>
  <c r="L21" i="39"/>
  <c r="L20" i="39"/>
  <c r="L23" i="39" s="1"/>
  <c r="L19" i="39"/>
  <c r="J91" i="38"/>
  <c r="M88" i="37"/>
  <c r="L21" i="37"/>
  <c r="L20" i="37"/>
  <c r="L23" i="37" s="1"/>
  <c r="L19" i="37"/>
  <c r="D21" i="22"/>
  <c r="D20" i="22"/>
  <c r="E88" i="22"/>
  <c r="D19" i="22"/>
  <c r="N88" i="40" l="1"/>
  <c r="M21" i="40"/>
  <c r="M20" i="40"/>
  <c r="M23" i="40" s="1"/>
  <c r="M19" i="40"/>
  <c r="N20" i="43"/>
  <c r="N23" i="43" s="1"/>
  <c r="N19" i="43"/>
  <c r="O88" i="43"/>
  <c r="N21" i="43"/>
  <c r="M96" i="46"/>
  <c r="M104" i="45"/>
  <c r="M96" i="44"/>
  <c r="L21" i="44"/>
  <c r="L20" i="44"/>
  <c r="L23" i="44" s="1"/>
  <c r="L19" i="44"/>
  <c r="O95" i="42"/>
  <c r="N14" i="42"/>
  <c r="N13" i="42"/>
  <c r="N16" i="42" s="1"/>
  <c r="N12" i="42"/>
  <c r="O95" i="41"/>
  <c r="N88" i="39"/>
  <c r="M21" i="39"/>
  <c r="M20" i="39"/>
  <c r="M23" i="39" s="1"/>
  <c r="M19" i="39"/>
  <c r="K91" i="38"/>
  <c r="N88" i="37"/>
  <c r="M21" i="37"/>
  <c r="M20" i="37"/>
  <c r="M23" i="37" s="1"/>
  <c r="M19" i="37"/>
  <c r="E20" i="22"/>
  <c r="E19" i="22"/>
  <c r="E21" i="22"/>
  <c r="F88" i="22"/>
  <c r="N19" i="40" l="1"/>
  <c r="O88" i="40"/>
  <c r="N21" i="40"/>
  <c r="N20" i="40"/>
  <c r="N23" i="40" s="1"/>
  <c r="P88" i="43"/>
  <c r="O21" i="43"/>
  <c r="O19" i="43"/>
  <c r="O20" i="43"/>
  <c r="O23" i="43" s="1"/>
  <c r="N96" i="46"/>
  <c r="N104" i="45"/>
  <c r="N96" i="44"/>
  <c r="M21" i="44"/>
  <c r="M20" i="44"/>
  <c r="M23" i="44" s="1"/>
  <c r="M19" i="44"/>
  <c r="P95" i="42"/>
  <c r="O14" i="42"/>
  <c r="O13" i="42"/>
  <c r="O16" i="42" s="1"/>
  <c r="O12" i="42"/>
  <c r="P95" i="41"/>
  <c r="O88" i="39"/>
  <c r="N19" i="39"/>
  <c r="N21" i="39"/>
  <c r="N20" i="39"/>
  <c r="N23" i="39" s="1"/>
  <c r="L91" i="38"/>
  <c r="O88" i="37"/>
  <c r="N20" i="37"/>
  <c r="N23" i="37" s="1"/>
  <c r="N19" i="37"/>
  <c r="N21" i="37"/>
  <c r="F21" i="22"/>
  <c r="F20" i="22"/>
  <c r="F19" i="22"/>
  <c r="G88" i="22"/>
  <c r="O20" i="40" l="1"/>
  <c r="O23" i="40" s="1"/>
  <c r="O21" i="40"/>
  <c r="O19" i="40"/>
  <c r="P88" i="40"/>
  <c r="P20" i="43"/>
  <c r="P23" i="43" s="1"/>
  <c r="Q88" i="43"/>
  <c r="P19" i="43"/>
  <c r="P21" i="43"/>
  <c r="O96" i="46"/>
  <c r="O104" i="45"/>
  <c r="O96" i="44"/>
  <c r="N21" i="44"/>
  <c r="N20" i="44"/>
  <c r="N23" i="44" s="1"/>
  <c r="N19" i="44"/>
  <c r="Q95" i="42"/>
  <c r="P13" i="42"/>
  <c r="P16" i="42" s="1"/>
  <c r="P12" i="42"/>
  <c r="P14" i="42"/>
  <c r="Q95" i="41"/>
  <c r="P88" i="39"/>
  <c r="O21" i="39"/>
  <c r="O19" i="39"/>
  <c r="O20" i="39"/>
  <c r="O23" i="39" s="1"/>
  <c r="M91" i="38"/>
  <c r="P88" i="37"/>
  <c r="O19" i="37"/>
  <c r="O21" i="37"/>
  <c r="O20" i="37"/>
  <c r="O23" i="37" s="1"/>
  <c r="G21" i="22"/>
  <c r="G20" i="22"/>
  <c r="G19" i="22"/>
  <c r="H88" i="22"/>
  <c r="P21" i="40" l="1"/>
  <c r="P19" i="40"/>
  <c r="Q88" i="40"/>
  <c r="P20" i="40"/>
  <c r="P23" i="40" s="1"/>
  <c r="Q19" i="43"/>
  <c r="Q20" i="43"/>
  <c r="Q23" i="43" s="1"/>
  <c r="R88" i="43"/>
  <c r="Q21" i="43"/>
  <c r="P96" i="46"/>
  <c r="P104" i="45"/>
  <c r="P96" i="44"/>
  <c r="O20" i="44"/>
  <c r="O23" i="44" s="1"/>
  <c r="O19" i="44"/>
  <c r="O21" i="44"/>
  <c r="R95" i="42"/>
  <c r="Q13" i="42"/>
  <c r="Q16" i="42" s="1"/>
  <c r="Q12" i="42"/>
  <c r="Q14" i="42"/>
  <c r="R95" i="41"/>
  <c r="Q88" i="39"/>
  <c r="P21" i="39"/>
  <c r="P20" i="39"/>
  <c r="P23" i="39" s="1"/>
  <c r="P19" i="39"/>
  <c r="N91" i="38"/>
  <c r="Q88" i="37"/>
  <c r="P21" i="37"/>
  <c r="P20" i="37"/>
  <c r="P23" i="37" s="1"/>
  <c r="P19" i="37"/>
  <c r="H19" i="22"/>
  <c r="H21" i="22"/>
  <c r="H20" i="22"/>
  <c r="I88" i="22"/>
  <c r="Q21" i="40" l="1"/>
  <c r="Q19" i="40"/>
  <c r="Q20" i="40"/>
  <c r="Q23" i="40" s="1"/>
  <c r="R88" i="40"/>
  <c r="R19" i="43"/>
  <c r="R21" i="43"/>
  <c r="S88" i="43"/>
  <c r="R20" i="43"/>
  <c r="R23" i="43" s="1"/>
  <c r="Q96" i="46"/>
  <c r="Q104" i="45"/>
  <c r="Q96" i="44"/>
  <c r="P19" i="44"/>
  <c r="P21" i="44"/>
  <c r="P20" i="44"/>
  <c r="P23" i="44" s="1"/>
  <c r="S95" i="42"/>
  <c r="R14" i="42"/>
  <c r="R13" i="42"/>
  <c r="R16" i="42" s="1"/>
  <c r="R12" i="42"/>
  <c r="S95" i="41"/>
  <c r="R88" i="39"/>
  <c r="Q21" i="39"/>
  <c r="Q20" i="39"/>
  <c r="Q23" i="39" s="1"/>
  <c r="Q19" i="39"/>
  <c r="O91" i="38"/>
  <c r="R88" i="37"/>
  <c r="Q21" i="37"/>
  <c r="Q20" i="37"/>
  <c r="Q23" i="37" s="1"/>
  <c r="Q19" i="37"/>
  <c r="I20" i="22"/>
  <c r="I19" i="22"/>
  <c r="I21" i="22"/>
  <c r="J88" i="22"/>
  <c r="R21" i="40" l="1"/>
  <c r="S88" i="40"/>
  <c r="R19" i="40"/>
  <c r="R20" i="40"/>
  <c r="R23" i="40" s="1"/>
  <c r="S21" i="43"/>
  <c r="S19" i="43"/>
  <c r="T88" i="43"/>
  <c r="S20" i="43"/>
  <c r="S23" i="43" s="1"/>
  <c r="R96" i="46"/>
  <c r="R104" i="45"/>
  <c r="R96" i="44"/>
  <c r="Q21" i="44"/>
  <c r="Q20" i="44"/>
  <c r="Q23" i="44" s="1"/>
  <c r="Q19" i="44"/>
  <c r="T95" i="42"/>
  <c r="S14" i="42"/>
  <c r="S13" i="42"/>
  <c r="S16" i="42" s="1"/>
  <c r="S12" i="42"/>
  <c r="T95" i="41"/>
  <c r="S88" i="39"/>
  <c r="R21" i="39"/>
  <c r="R19" i="39"/>
  <c r="R20" i="39"/>
  <c r="R23" i="39" s="1"/>
  <c r="P91" i="38"/>
  <c r="S88" i="37"/>
  <c r="R21" i="37"/>
  <c r="R20" i="37"/>
  <c r="R23" i="37" s="1"/>
  <c r="R19" i="37"/>
  <c r="J21" i="22"/>
  <c r="J20" i="22"/>
  <c r="J19" i="22"/>
  <c r="K88" i="22"/>
  <c r="T88" i="40" l="1"/>
  <c r="S19" i="40"/>
  <c r="S21" i="40"/>
  <c r="S20" i="40"/>
  <c r="S23" i="40" s="1"/>
  <c r="T21" i="43"/>
  <c r="U88" i="43"/>
  <c r="T20" i="43"/>
  <c r="T23" i="43" s="1"/>
  <c r="T19" i="43"/>
  <c r="S96" i="46"/>
  <c r="S104" i="45"/>
  <c r="S96" i="44"/>
  <c r="R21" i="44"/>
  <c r="R20" i="44"/>
  <c r="R23" i="44" s="1"/>
  <c r="R19" i="44"/>
  <c r="U95" i="42"/>
  <c r="T14" i="42"/>
  <c r="T12" i="42"/>
  <c r="T13" i="42"/>
  <c r="T16" i="42" s="1"/>
  <c r="U95" i="41"/>
  <c r="T88" i="39"/>
  <c r="S20" i="39"/>
  <c r="S23" i="39" s="1"/>
  <c r="S21" i="39"/>
  <c r="S19" i="39"/>
  <c r="Q91" i="38"/>
  <c r="T88" i="37"/>
  <c r="S20" i="37"/>
  <c r="S23" i="37" s="1"/>
  <c r="S19" i="37"/>
  <c r="S21" i="37"/>
  <c r="K21" i="22"/>
  <c r="K20" i="22"/>
  <c r="K19" i="22"/>
  <c r="L88" i="22"/>
  <c r="T19" i="40" l="1"/>
  <c r="T20" i="40"/>
  <c r="T23" i="40" s="1"/>
  <c r="T21" i="40"/>
  <c r="U88" i="40"/>
  <c r="U21" i="43"/>
  <c r="U19" i="43"/>
  <c r="U20" i="43"/>
  <c r="U23" i="43" s="1"/>
  <c r="V88" i="43"/>
  <c r="T96" i="46"/>
  <c r="T104" i="45"/>
  <c r="T96" i="44"/>
  <c r="S21" i="44"/>
  <c r="S20" i="44"/>
  <c r="S23" i="44" s="1"/>
  <c r="S19" i="44"/>
  <c r="V95" i="42"/>
  <c r="U14" i="42"/>
  <c r="U12" i="42"/>
  <c r="U13" i="42"/>
  <c r="U16" i="42" s="1"/>
  <c r="V95" i="41"/>
  <c r="U88" i="39"/>
  <c r="T21" i="39"/>
  <c r="T20" i="39"/>
  <c r="T23" i="39" s="1"/>
  <c r="T19" i="39"/>
  <c r="R91" i="38"/>
  <c r="U88" i="37"/>
  <c r="T19" i="37"/>
  <c r="T21" i="37"/>
  <c r="T20" i="37"/>
  <c r="T23" i="37" s="1"/>
  <c r="L19" i="22"/>
  <c r="L21" i="22"/>
  <c r="L20" i="22"/>
  <c r="M88" i="22"/>
  <c r="U19" i="40" l="1"/>
  <c r="U21" i="40"/>
  <c r="V88" i="40"/>
  <c r="U20" i="40"/>
  <c r="U23" i="40" s="1"/>
  <c r="V20" i="43"/>
  <c r="V23" i="43" s="1"/>
  <c r="V19" i="43"/>
  <c r="W88" i="43"/>
  <c r="V21" i="43"/>
  <c r="U96" i="46"/>
  <c r="U104" i="45"/>
  <c r="U96" i="44"/>
  <c r="T20" i="44"/>
  <c r="T23" i="44" s="1"/>
  <c r="T19" i="44"/>
  <c r="T21" i="44"/>
  <c r="W95" i="42"/>
  <c r="V14" i="42"/>
  <c r="V13" i="42"/>
  <c r="V16" i="42" s="1"/>
  <c r="V12" i="42"/>
  <c r="W95" i="41"/>
  <c r="V88" i="39"/>
  <c r="U21" i="39"/>
  <c r="U20" i="39"/>
  <c r="U23" i="39" s="1"/>
  <c r="U19" i="39"/>
  <c r="S91" i="38"/>
  <c r="V88" i="37"/>
  <c r="U21" i="37"/>
  <c r="U20" i="37"/>
  <c r="U23" i="37" s="1"/>
  <c r="U19" i="37"/>
  <c r="M20" i="22"/>
  <c r="M19" i="22"/>
  <c r="M21" i="22"/>
  <c r="N88" i="22"/>
  <c r="W88" i="40" l="1"/>
  <c r="V21" i="40"/>
  <c r="V20" i="40"/>
  <c r="V23" i="40" s="1"/>
  <c r="V19" i="40"/>
  <c r="W21" i="43"/>
  <c r="W19" i="43"/>
  <c r="W20" i="43"/>
  <c r="W23" i="43" s="1"/>
  <c r="X88" i="43"/>
  <c r="V96" i="46"/>
  <c r="V104" i="45"/>
  <c r="V96" i="44"/>
  <c r="U21" i="44"/>
  <c r="U20" i="44"/>
  <c r="U23" i="44" s="1"/>
  <c r="U19" i="44"/>
  <c r="X95" i="42"/>
  <c r="W14" i="42"/>
  <c r="W13" i="42"/>
  <c r="W16" i="42" s="1"/>
  <c r="W12" i="42"/>
  <c r="X95" i="41"/>
  <c r="W88" i="39"/>
  <c r="V21" i="39"/>
  <c r="V20" i="39"/>
  <c r="V23" i="39" s="1"/>
  <c r="V19" i="39"/>
  <c r="T91" i="38"/>
  <c r="W88" i="37"/>
  <c r="V21" i="37"/>
  <c r="V20" i="37"/>
  <c r="V23" i="37" s="1"/>
  <c r="V19" i="37"/>
  <c r="N21" i="22"/>
  <c r="N20" i="22"/>
  <c r="N19" i="22"/>
  <c r="O88" i="22"/>
  <c r="W20" i="40" l="1"/>
  <c r="W23" i="40" s="1"/>
  <c r="W21" i="40"/>
  <c r="W19" i="40"/>
  <c r="X88" i="40"/>
  <c r="X20" i="43"/>
  <c r="X23" i="43" s="1"/>
  <c r="X21" i="43"/>
  <c r="X19" i="43"/>
  <c r="Y88" i="43"/>
  <c r="W96" i="46"/>
  <c r="W104" i="45"/>
  <c r="W96" i="44"/>
  <c r="V19" i="44"/>
  <c r="V21" i="44"/>
  <c r="V20" i="44"/>
  <c r="V23" i="44" s="1"/>
  <c r="Y95" i="42"/>
  <c r="X13" i="42"/>
  <c r="X16" i="42" s="1"/>
  <c r="X14" i="42"/>
  <c r="X12" i="42"/>
  <c r="Y95" i="41"/>
  <c r="X88" i="39"/>
  <c r="W21" i="39"/>
  <c r="W19" i="39"/>
  <c r="W20" i="39"/>
  <c r="W23" i="39" s="1"/>
  <c r="U91" i="38"/>
  <c r="X88" i="37"/>
  <c r="W21" i="37"/>
  <c r="W20" i="37"/>
  <c r="W23" i="37" s="1"/>
  <c r="W19" i="37"/>
  <c r="O21" i="22"/>
  <c r="O20" i="22"/>
  <c r="O19" i="22"/>
  <c r="P88" i="22"/>
  <c r="X19" i="40" l="1"/>
  <c r="Y88" i="40"/>
  <c r="X21" i="40"/>
  <c r="X20" i="40"/>
  <c r="X23" i="40" s="1"/>
  <c r="Y20" i="43"/>
  <c r="Y23" i="43" s="1"/>
  <c r="Y19" i="43"/>
  <c r="Z88" i="43"/>
  <c r="Y21" i="43"/>
  <c r="X96" i="46"/>
  <c r="X104" i="45"/>
  <c r="X96" i="44"/>
  <c r="W21" i="44"/>
  <c r="W20" i="44"/>
  <c r="W23" i="44" s="1"/>
  <c r="W19" i="44"/>
  <c r="Z95" i="42"/>
  <c r="Y13" i="42"/>
  <c r="Y16" i="42" s="1"/>
  <c r="Y14" i="42"/>
  <c r="Y12" i="42"/>
  <c r="Z95" i="41"/>
  <c r="Y88" i="39"/>
  <c r="X21" i="39"/>
  <c r="X20" i="39"/>
  <c r="X23" i="39" s="1"/>
  <c r="X19" i="39"/>
  <c r="V91" i="38"/>
  <c r="Y88" i="37"/>
  <c r="X20" i="37"/>
  <c r="X23" i="37" s="1"/>
  <c r="X19" i="37"/>
  <c r="X21" i="37"/>
  <c r="P19" i="22"/>
  <c r="P20" i="22"/>
  <c r="P21" i="22"/>
  <c r="Q88" i="22"/>
  <c r="Y19" i="40" l="1"/>
  <c r="Z88" i="40"/>
  <c r="Y21" i="40"/>
  <c r="Y20" i="40"/>
  <c r="Y23" i="40" s="1"/>
  <c r="Z19" i="43"/>
  <c r="AA88" i="43"/>
  <c r="Z21" i="43"/>
  <c r="Z20" i="43"/>
  <c r="Z23" i="43" s="1"/>
  <c r="Y96" i="46"/>
  <c r="Y104" i="45"/>
  <c r="Y96" i="44"/>
  <c r="X21" i="44"/>
  <c r="X20" i="44"/>
  <c r="X23" i="44" s="1"/>
  <c r="X19" i="44"/>
  <c r="AA95" i="42"/>
  <c r="Z14" i="42"/>
  <c r="Z13" i="42"/>
  <c r="Z16" i="42" s="1"/>
  <c r="Z12" i="42"/>
  <c r="AA95" i="41"/>
  <c r="Z88" i="39"/>
  <c r="Y21" i="39"/>
  <c r="Y20" i="39"/>
  <c r="Y23" i="39" s="1"/>
  <c r="Y19" i="39"/>
  <c r="W91" i="38"/>
  <c r="Z88" i="37"/>
  <c r="Y21" i="37"/>
  <c r="Y20" i="37"/>
  <c r="Y23" i="37" s="1"/>
  <c r="Y19" i="37"/>
  <c r="Q20" i="22"/>
  <c r="Q19" i="22"/>
  <c r="Q21" i="22"/>
  <c r="R88" i="22"/>
  <c r="Z20" i="40" l="1"/>
  <c r="Z23" i="40" s="1"/>
  <c r="Z19" i="40"/>
  <c r="AA88" i="40"/>
  <c r="Z21" i="40"/>
  <c r="AA20" i="43"/>
  <c r="AA23" i="43" s="1"/>
  <c r="AA21" i="43"/>
  <c r="AA19" i="43"/>
  <c r="AB88" i="43"/>
  <c r="Z96" i="46"/>
  <c r="Z104" i="45"/>
  <c r="Z96" i="44"/>
  <c r="Y21" i="44"/>
  <c r="Y20" i="44"/>
  <c r="Y23" i="44" s="1"/>
  <c r="Y19" i="44"/>
  <c r="AB95" i="42"/>
  <c r="AA14" i="42"/>
  <c r="AA13" i="42"/>
  <c r="AA16" i="42" s="1"/>
  <c r="AA12" i="42"/>
  <c r="AB95" i="41"/>
  <c r="AA88" i="39"/>
  <c r="Z20" i="39"/>
  <c r="Z23" i="39" s="1"/>
  <c r="Z21" i="39"/>
  <c r="Z19" i="39"/>
  <c r="X91" i="38"/>
  <c r="AA88" i="37"/>
  <c r="Z19" i="37"/>
  <c r="Z21" i="37"/>
  <c r="Z20" i="37"/>
  <c r="Z23" i="37" s="1"/>
  <c r="R21" i="22"/>
  <c r="R20" i="22"/>
  <c r="R19" i="22"/>
  <c r="S88" i="22"/>
  <c r="AB88" i="40" l="1"/>
  <c r="AA20" i="40"/>
  <c r="AA23" i="40" s="1"/>
  <c r="AA19" i="40"/>
  <c r="AA21" i="40"/>
  <c r="AC88" i="43"/>
  <c r="AB21" i="43"/>
  <c r="AB19" i="43"/>
  <c r="AB20" i="43"/>
  <c r="AB23" i="43" s="1"/>
  <c r="AA96" i="46"/>
  <c r="AA104" i="45"/>
  <c r="AA96" i="44"/>
  <c r="Z20" i="44"/>
  <c r="Z23" i="44" s="1"/>
  <c r="Z19" i="44"/>
  <c r="Z21" i="44"/>
  <c r="AC95" i="42"/>
  <c r="AB14" i="42"/>
  <c r="AB12" i="42"/>
  <c r="AB13" i="42"/>
  <c r="AB16" i="42" s="1"/>
  <c r="AC95" i="41"/>
  <c r="AB88" i="39"/>
  <c r="AA20" i="39"/>
  <c r="AA23" i="39" s="1"/>
  <c r="AA21" i="39"/>
  <c r="AA19" i="39"/>
  <c r="Y91" i="38"/>
  <c r="AB88" i="37"/>
  <c r="AA21" i="37"/>
  <c r="AA20" i="37"/>
  <c r="AA23" i="37" s="1"/>
  <c r="AA19" i="37"/>
  <c r="S21" i="22"/>
  <c r="S20" i="22"/>
  <c r="S19" i="22"/>
  <c r="T88" i="22"/>
  <c r="AC88" i="40" l="1"/>
  <c r="AB19" i="40"/>
  <c r="AB20" i="40"/>
  <c r="AB23" i="40" s="1"/>
  <c r="AB21" i="40"/>
  <c r="AC19" i="43"/>
  <c r="AD88" i="43"/>
  <c r="AC21" i="43"/>
  <c r="AC20" i="43"/>
  <c r="AC23" i="43" s="1"/>
  <c r="AB96" i="46"/>
  <c r="AB104" i="45"/>
  <c r="AB96" i="44"/>
  <c r="AA19" i="44"/>
  <c r="AA21" i="44"/>
  <c r="AA20" i="44"/>
  <c r="AA23" i="44" s="1"/>
  <c r="AD95" i="42"/>
  <c r="AC14" i="42"/>
  <c r="AC12" i="42"/>
  <c r="AC13" i="42"/>
  <c r="AC16" i="42" s="1"/>
  <c r="AD95" i="41"/>
  <c r="AC88" i="39"/>
  <c r="AB21" i="39"/>
  <c r="AB20" i="39"/>
  <c r="AB23" i="39" s="1"/>
  <c r="AB19" i="39"/>
  <c r="Z91" i="38"/>
  <c r="AC88" i="37"/>
  <c r="AB21" i="37"/>
  <c r="AB20" i="37"/>
  <c r="AB23" i="37" s="1"/>
  <c r="AB19" i="37"/>
  <c r="T19" i="22"/>
  <c r="T20" i="22"/>
  <c r="T21" i="22"/>
  <c r="U88" i="22"/>
  <c r="AC19" i="40" l="1"/>
  <c r="AD88" i="40"/>
  <c r="AC20" i="40"/>
  <c r="AC21" i="40"/>
  <c r="AD19" i="43"/>
  <c r="AD20" i="43"/>
  <c r="AE88" i="43"/>
  <c r="AD21" i="43"/>
  <c r="AC96" i="46"/>
  <c r="AC104" i="45"/>
  <c r="AC96" i="44"/>
  <c r="AB21" i="44"/>
  <c r="AB20" i="44"/>
  <c r="AB23" i="44" s="1"/>
  <c r="AB19" i="44"/>
  <c r="AE95" i="42"/>
  <c r="AD14" i="42"/>
  <c r="AD13" i="42"/>
  <c r="AD16" i="42" s="1"/>
  <c r="AD12" i="42"/>
  <c r="AE95" i="41"/>
  <c r="AD88" i="39"/>
  <c r="AC21" i="39"/>
  <c r="AC20" i="39"/>
  <c r="AC23" i="39" s="1"/>
  <c r="AC19" i="39"/>
  <c r="AA91" i="38"/>
  <c r="AD88" i="37"/>
  <c r="AC21" i="37"/>
  <c r="AC20" i="37"/>
  <c r="AC23" i="37" s="1"/>
  <c r="AC19" i="37"/>
  <c r="U20" i="22"/>
  <c r="U19" i="22"/>
  <c r="U21" i="22"/>
  <c r="V88" i="22"/>
  <c r="AC23" i="40" l="1"/>
  <c r="AD19" i="40"/>
  <c r="AD20" i="40"/>
  <c r="AD23" i="40" s="1"/>
  <c r="AE88" i="40"/>
  <c r="AD21" i="40"/>
  <c r="AE19" i="43"/>
  <c r="AE20" i="43"/>
  <c r="AE23" i="43" s="1"/>
  <c r="AE21" i="43"/>
  <c r="D89" i="43"/>
  <c r="AD23" i="43"/>
  <c r="AM21" i="43"/>
  <c r="AN21" i="43" s="1"/>
  <c r="AD96" i="46"/>
  <c r="AD104" i="45"/>
  <c r="AD96" i="44"/>
  <c r="AC21" i="44"/>
  <c r="AC20" i="44"/>
  <c r="AC23" i="44" s="1"/>
  <c r="AC19" i="44"/>
  <c r="D96" i="42"/>
  <c r="AE14" i="42"/>
  <c r="AE13" i="42"/>
  <c r="AE12" i="42"/>
  <c r="D96" i="41"/>
  <c r="AE88" i="39"/>
  <c r="AD19" i="39"/>
  <c r="AD20" i="39"/>
  <c r="AD23" i="39" s="1"/>
  <c r="AD21" i="39"/>
  <c r="AB91" i="38"/>
  <c r="AE88" i="37"/>
  <c r="AD20" i="37"/>
  <c r="AD23" i="37" s="1"/>
  <c r="AD19" i="37"/>
  <c r="AD21" i="37"/>
  <c r="V21" i="22"/>
  <c r="V20" i="22"/>
  <c r="V19" i="22"/>
  <c r="W88" i="22"/>
  <c r="AE19" i="40" l="1"/>
  <c r="AE21" i="40"/>
  <c r="AE20" i="40"/>
  <c r="D89" i="40"/>
  <c r="D27" i="43"/>
  <c r="D30" i="43" s="1"/>
  <c r="D26" i="43"/>
  <c r="D28" i="43"/>
  <c r="E89" i="43"/>
  <c r="AH24" i="43"/>
  <c r="AI24" i="43" s="1"/>
  <c r="AH25" i="43"/>
  <c r="AI25" i="43" s="1"/>
  <c r="AI87" i="43" s="1"/>
  <c r="AI87" i="45" s="1"/>
  <c r="AO21" i="43"/>
  <c r="AE96" i="46"/>
  <c r="AE104" i="45"/>
  <c r="AE96" i="44"/>
  <c r="AD21" i="44"/>
  <c r="AD20" i="44"/>
  <c r="AD23" i="44" s="1"/>
  <c r="AD19" i="44"/>
  <c r="AE16" i="42"/>
  <c r="AM14" i="42"/>
  <c r="AN14" i="42" s="1"/>
  <c r="E96" i="42"/>
  <c r="D21" i="42"/>
  <c r="D20" i="42"/>
  <c r="D19" i="42"/>
  <c r="E96" i="41"/>
  <c r="D89" i="39"/>
  <c r="AE21" i="39"/>
  <c r="AE19" i="39"/>
  <c r="AE20" i="39"/>
  <c r="AC91" i="38"/>
  <c r="D89" i="37"/>
  <c r="AE19" i="37"/>
  <c r="AE21" i="37"/>
  <c r="AE20" i="37"/>
  <c r="W21" i="22"/>
  <c r="W20" i="22"/>
  <c r="W19" i="22"/>
  <c r="X88" i="22"/>
  <c r="D28" i="40" l="1"/>
  <c r="D26" i="40"/>
  <c r="D27" i="40"/>
  <c r="D30" i="40" s="1"/>
  <c r="E89" i="40"/>
  <c r="AE23" i="40"/>
  <c r="AM21" i="40"/>
  <c r="AN21" i="40" s="1"/>
  <c r="E28" i="43"/>
  <c r="F89" i="43"/>
  <c r="E27" i="43"/>
  <c r="E30" i="43" s="1"/>
  <c r="E26" i="43"/>
  <c r="AL25" i="43"/>
  <c r="AL24" i="43"/>
  <c r="D97" i="46"/>
  <c r="D105" i="45"/>
  <c r="D97" i="44"/>
  <c r="AE20" i="44"/>
  <c r="AE19" i="44"/>
  <c r="AE21" i="44"/>
  <c r="D23" i="42"/>
  <c r="F96" i="42"/>
  <c r="E21" i="42"/>
  <c r="E20" i="42"/>
  <c r="E23" i="42" s="1"/>
  <c r="E19" i="42"/>
  <c r="AH18" i="42"/>
  <c r="AI18" i="42" s="1"/>
  <c r="AI86" i="42" s="1"/>
  <c r="AI94" i="41" s="1"/>
  <c r="AH17" i="42"/>
  <c r="AI17" i="42" s="1"/>
  <c r="F96" i="41"/>
  <c r="AE23" i="39"/>
  <c r="AM21" i="39"/>
  <c r="AN21" i="39" s="1"/>
  <c r="E89" i="39"/>
  <c r="D28" i="39"/>
  <c r="D27" i="39"/>
  <c r="D26" i="39"/>
  <c r="AD91" i="38"/>
  <c r="AE23" i="37"/>
  <c r="AM21" i="37"/>
  <c r="AN21" i="37" s="1"/>
  <c r="E89" i="37"/>
  <c r="D27" i="37"/>
  <c r="D28" i="37"/>
  <c r="D26" i="37"/>
  <c r="X19" i="22"/>
  <c r="X20" i="22"/>
  <c r="X21" i="22"/>
  <c r="Y88" i="22"/>
  <c r="E26" i="40" l="1"/>
  <c r="F89" i="40"/>
  <c r="E28" i="40"/>
  <c r="E27" i="40"/>
  <c r="E30" i="40" s="1"/>
  <c r="AH25" i="40"/>
  <c r="AI25" i="40" s="1"/>
  <c r="AI87" i="40" s="1"/>
  <c r="AI87" i="41" s="1"/>
  <c r="AH24" i="40"/>
  <c r="AI24" i="40" s="1"/>
  <c r="AO21" i="40"/>
  <c r="G89" i="43"/>
  <c r="F26" i="43"/>
  <c r="F27" i="43"/>
  <c r="F30" i="43" s="1"/>
  <c r="F28" i="43"/>
  <c r="E97" i="46"/>
  <c r="E105" i="45"/>
  <c r="AE23" i="44"/>
  <c r="AM21" i="44"/>
  <c r="AN21" i="44" s="1"/>
  <c r="E97" i="44"/>
  <c r="D26" i="44"/>
  <c r="D28" i="44"/>
  <c r="D27" i="44"/>
  <c r="G96" i="42"/>
  <c r="F20" i="42"/>
  <c r="F23" i="42" s="1"/>
  <c r="F21" i="42"/>
  <c r="F19" i="42"/>
  <c r="G96" i="41"/>
  <c r="F89" i="39"/>
  <c r="E28" i="39"/>
  <c r="E27" i="39"/>
  <c r="E30" i="39" s="1"/>
  <c r="E26" i="39"/>
  <c r="AH24" i="39"/>
  <c r="AI24" i="39" s="1"/>
  <c r="AH25" i="39"/>
  <c r="AI25" i="39" s="1"/>
  <c r="AI87" i="39" s="1"/>
  <c r="AO21" i="39"/>
  <c r="D30" i="39"/>
  <c r="AO21" i="37"/>
  <c r="AE91" i="38"/>
  <c r="D30" i="37"/>
  <c r="F89" i="37"/>
  <c r="E27" i="37"/>
  <c r="E30" i="37" s="1"/>
  <c r="E26" i="37"/>
  <c r="E28" i="37"/>
  <c r="AH24" i="37"/>
  <c r="AI24" i="37" s="1"/>
  <c r="AH25" i="37"/>
  <c r="AI25" i="37" s="1"/>
  <c r="AI87" i="37" s="1"/>
  <c r="AI87" i="38" s="1"/>
  <c r="Y20" i="22"/>
  <c r="Y19" i="22"/>
  <c r="Y21" i="22"/>
  <c r="Z88" i="22"/>
  <c r="AL24" i="40" l="1"/>
  <c r="AL25" i="40"/>
  <c r="F26" i="40"/>
  <c r="G89" i="40"/>
  <c r="F28" i="40"/>
  <c r="F27" i="40"/>
  <c r="F30" i="40" s="1"/>
  <c r="H89" i="43"/>
  <c r="G28" i="43"/>
  <c r="G27" i="43"/>
  <c r="G30" i="43" s="1"/>
  <c r="G26" i="43"/>
  <c r="F97" i="46"/>
  <c r="F105" i="45"/>
  <c r="F97" i="44"/>
  <c r="E28" i="44"/>
  <c r="E27" i="44"/>
  <c r="E30" i="44" s="1"/>
  <c r="E26" i="44"/>
  <c r="D30" i="44"/>
  <c r="AH24" i="44"/>
  <c r="AI24" i="44" s="1"/>
  <c r="AH25" i="44"/>
  <c r="AI25" i="44" s="1"/>
  <c r="AI87" i="44" s="1"/>
  <c r="AI95" i="45" s="1"/>
  <c r="H96" i="42"/>
  <c r="G21" i="42"/>
  <c r="G19" i="42"/>
  <c r="G20" i="42"/>
  <c r="G23" i="42" s="1"/>
  <c r="H96" i="41"/>
  <c r="AL25" i="39"/>
  <c r="AL24" i="39"/>
  <c r="G89" i="39"/>
  <c r="F27" i="39"/>
  <c r="F28" i="39"/>
  <c r="F26" i="39"/>
  <c r="D92" i="38"/>
  <c r="AL25" i="37"/>
  <c r="AL24" i="37"/>
  <c r="G89" i="37"/>
  <c r="F28" i="37"/>
  <c r="F27" i="37"/>
  <c r="F30" i="37" s="1"/>
  <c r="F26" i="37"/>
  <c r="Z21" i="22"/>
  <c r="Z20" i="22"/>
  <c r="Z19" i="22"/>
  <c r="AA88" i="22"/>
  <c r="G26" i="40" l="1"/>
  <c r="H89" i="40"/>
  <c r="G28" i="40"/>
  <c r="G27" i="40"/>
  <c r="G30" i="40" s="1"/>
  <c r="H26" i="43"/>
  <c r="H27" i="43"/>
  <c r="H30" i="43" s="1"/>
  <c r="I89" i="43"/>
  <c r="H28" i="43"/>
  <c r="G97" i="46"/>
  <c r="G105" i="45"/>
  <c r="G97" i="44"/>
  <c r="F28" i="44"/>
  <c r="F27" i="44"/>
  <c r="F26" i="44"/>
  <c r="I96" i="42"/>
  <c r="H21" i="42"/>
  <c r="H20" i="42"/>
  <c r="H23" i="42" s="1"/>
  <c r="H19" i="42"/>
  <c r="I96" i="41"/>
  <c r="F30" i="39"/>
  <c r="H89" i="39"/>
  <c r="G27" i="39"/>
  <c r="G30" i="39" s="1"/>
  <c r="G28" i="39"/>
  <c r="G26" i="39"/>
  <c r="E92" i="38"/>
  <c r="H89" i="37"/>
  <c r="G28" i="37"/>
  <c r="G27" i="37"/>
  <c r="G30" i="37" s="1"/>
  <c r="G26" i="37"/>
  <c r="AA21" i="22"/>
  <c r="AA20" i="22"/>
  <c r="AA19" i="22"/>
  <c r="AB88" i="22"/>
  <c r="H26" i="40" l="1"/>
  <c r="I89" i="40"/>
  <c r="H28" i="40"/>
  <c r="H27" i="40"/>
  <c r="H30" i="40" s="1"/>
  <c r="I26" i="43"/>
  <c r="J89" i="43"/>
  <c r="I28" i="43"/>
  <c r="I27" i="43"/>
  <c r="I30" i="43" s="1"/>
  <c r="H97" i="46"/>
  <c r="H105" i="45"/>
  <c r="H97" i="44"/>
  <c r="G28" i="44"/>
  <c r="G27" i="44"/>
  <c r="G30" i="44" s="1"/>
  <c r="G26" i="44"/>
  <c r="F30" i="44"/>
  <c r="J96" i="42"/>
  <c r="I21" i="42"/>
  <c r="I20" i="42"/>
  <c r="I19" i="42"/>
  <c r="J96" i="41"/>
  <c r="I89" i="39"/>
  <c r="H28" i="39"/>
  <c r="H27" i="39"/>
  <c r="H30" i="39" s="1"/>
  <c r="H26" i="39"/>
  <c r="F92" i="38"/>
  <c r="I89" i="37"/>
  <c r="H28" i="37"/>
  <c r="H26" i="37"/>
  <c r="H27" i="37"/>
  <c r="AB19" i="22"/>
  <c r="AB20" i="22"/>
  <c r="AB21" i="22"/>
  <c r="AC88" i="22"/>
  <c r="J89" i="40" l="1"/>
  <c r="I28" i="40"/>
  <c r="I26" i="40"/>
  <c r="I27" i="40"/>
  <c r="I30" i="40" s="1"/>
  <c r="J26" i="43"/>
  <c r="K89" i="43"/>
  <c r="J27" i="43"/>
  <c r="J30" i="43" s="1"/>
  <c r="J28" i="43"/>
  <c r="I97" i="46"/>
  <c r="I105" i="45"/>
  <c r="I97" i="44"/>
  <c r="H28" i="44"/>
  <c r="H27" i="44"/>
  <c r="H26" i="44"/>
  <c r="I23" i="42"/>
  <c r="K96" i="42"/>
  <c r="J21" i="42"/>
  <c r="J19" i="42"/>
  <c r="J20" i="42"/>
  <c r="J23" i="42" s="1"/>
  <c r="K96" i="41"/>
  <c r="J89" i="39"/>
  <c r="I28" i="39"/>
  <c r="I27" i="39"/>
  <c r="I26" i="39"/>
  <c r="G92" i="38"/>
  <c r="H30" i="37"/>
  <c r="J89" i="37"/>
  <c r="I28" i="37"/>
  <c r="I26" i="37"/>
  <c r="I27" i="37"/>
  <c r="I30" i="37" s="1"/>
  <c r="AC20" i="22"/>
  <c r="AC19" i="22"/>
  <c r="AC21" i="22"/>
  <c r="AD88" i="22"/>
  <c r="J26" i="40" l="1"/>
  <c r="J27" i="40"/>
  <c r="J30" i="40" s="1"/>
  <c r="J28" i="40"/>
  <c r="K89" i="40"/>
  <c r="K28" i="43"/>
  <c r="K27" i="43"/>
  <c r="K30" i="43" s="1"/>
  <c r="K26" i="43"/>
  <c r="L89" i="43"/>
  <c r="J97" i="46"/>
  <c r="J105" i="45"/>
  <c r="H30" i="44"/>
  <c r="J97" i="44"/>
  <c r="I28" i="44"/>
  <c r="I26" i="44"/>
  <c r="I27" i="44"/>
  <c r="I30" i="44" s="1"/>
  <c r="L96" i="42"/>
  <c r="K20" i="42"/>
  <c r="K23" i="42" s="1"/>
  <c r="K21" i="42"/>
  <c r="K19" i="42"/>
  <c r="L96" i="41"/>
  <c r="I30" i="39"/>
  <c r="K89" i="39"/>
  <c r="J26" i="39"/>
  <c r="J28" i="39"/>
  <c r="J27" i="39"/>
  <c r="J30" i="39" s="1"/>
  <c r="H92" i="38"/>
  <c r="K89" i="37"/>
  <c r="J28" i="37"/>
  <c r="J27" i="37"/>
  <c r="J26" i="37"/>
  <c r="AD21" i="22"/>
  <c r="AD20" i="22"/>
  <c r="AD19" i="22"/>
  <c r="AE88" i="22"/>
  <c r="K26" i="40" l="1"/>
  <c r="L89" i="40"/>
  <c r="K28" i="40"/>
  <c r="K27" i="40"/>
  <c r="K30" i="40" s="1"/>
  <c r="L27" i="43"/>
  <c r="L30" i="43" s="1"/>
  <c r="L28" i="43"/>
  <c r="M89" i="43"/>
  <c r="L26" i="43"/>
  <c r="K97" i="46"/>
  <c r="K105" i="45"/>
  <c r="K97" i="44"/>
  <c r="J27" i="44"/>
  <c r="J30" i="44" s="1"/>
  <c r="J28" i="44"/>
  <c r="J26" i="44"/>
  <c r="M96" i="42"/>
  <c r="L21" i="42"/>
  <c r="L20" i="42"/>
  <c r="L23" i="42" s="1"/>
  <c r="L19" i="42"/>
  <c r="M96" i="41"/>
  <c r="L89" i="39"/>
  <c r="K28" i="39"/>
  <c r="K26" i="39"/>
  <c r="K27" i="39"/>
  <c r="I92" i="38"/>
  <c r="J30" i="37"/>
  <c r="K28" i="37"/>
  <c r="K27" i="37"/>
  <c r="K30" i="37" s="1"/>
  <c r="K26" i="37"/>
  <c r="L89" i="37"/>
  <c r="AE21" i="22"/>
  <c r="AE20" i="22"/>
  <c r="AE19" i="22"/>
  <c r="D89" i="22"/>
  <c r="L27" i="40" l="1"/>
  <c r="L30" i="40" s="1"/>
  <c r="L28" i="40"/>
  <c r="L26" i="40"/>
  <c r="M89" i="40"/>
  <c r="N89" i="43"/>
  <c r="M28" i="43"/>
  <c r="M26" i="43"/>
  <c r="M27" i="43"/>
  <c r="M30" i="43" s="1"/>
  <c r="L97" i="46"/>
  <c r="L105" i="45"/>
  <c r="L97" i="44"/>
  <c r="K28" i="44"/>
  <c r="K27" i="44"/>
  <c r="K26" i="44"/>
  <c r="N96" i="42"/>
  <c r="M21" i="42"/>
  <c r="M20" i="42"/>
  <c r="M23" i="42" s="1"/>
  <c r="M19" i="42"/>
  <c r="N96" i="41"/>
  <c r="K30" i="39"/>
  <c r="M89" i="39"/>
  <c r="L28" i="39"/>
  <c r="L27" i="39"/>
  <c r="L30" i="39" s="1"/>
  <c r="L26" i="39"/>
  <c r="J92" i="38"/>
  <c r="M89" i="37"/>
  <c r="L27" i="37"/>
  <c r="L30" i="37" s="1"/>
  <c r="L28" i="37"/>
  <c r="L26" i="37"/>
  <c r="D28" i="22"/>
  <c r="D27" i="22"/>
  <c r="E89" i="22"/>
  <c r="D26" i="22"/>
  <c r="N89" i="40" l="1"/>
  <c r="M28" i="40"/>
  <c r="M26" i="40"/>
  <c r="M27" i="40"/>
  <c r="M30" i="40" s="1"/>
  <c r="N28" i="43"/>
  <c r="N27" i="43"/>
  <c r="N30" i="43" s="1"/>
  <c r="N26" i="43"/>
  <c r="O89" i="43"/>
  <c r="M97" i="46"/>
  <c r="M105" i="45"/>
  <c r="K30" i="44"/>
  <c r="M97" i="44"/>
  <c r="L27" i="44"/>
  <c r="L30" i="44" s="1"/>
  <c r="L28" i="44"/>
  <c r="L26" i="44"/>
  <c r="O96" i="42"/>
  <c r="N20" i="42"/>
  <c r="N23" i="42" s="1"/>
  <c r="N21" i="42"/>
  <c r="N19" i="42"/>
  <c r="O96" i="41"/>
  <c r="N89" i="39"/>
  <c r="M28" i="39"/>
  <c r="M27" i="39"/>
  <c r="M30" i="39" s="1"/>
  <c r="M26" i="39"/>
  <c r="K92" i="38"/>
  <c r="N89" i="37"/>
  <c r="M27" i="37"/>
  <c r="M30" i="37" s="1"/>
  <c r="M28" i="37"/>
  <c r="M26" i="37"/>
  <c r="E26" i="22"/>
  <c r="E28" i="22"/>
  <c r="E27" i="22"/>
  <c r="F89" i="22"/>
  <c r="N26" i="40" l="1"/>
  <c r="N28" i="40"/>
  <c r="O89" i="40"/>
  <c r="N27" i="40"/>
  <c r="N30" i="40" s="1"/>
  <c r="O28" i="43"/>
  <c r="O27" i="43"/>
  <c r="O30" i="43" s="1"/>
  <c r="O26" i="43"/>
  <c r="P89" i="43"/>
  <c r="N97" i="46"/>
  <c r="N105" i="45"/>
  <c r="N97" i="44"/>
  <c r="M28" i="44"/>
  <c r="M27" i="44"/>
  <c r="M30" i="44" s="1"/>
  <c r="M26" i="44"/>
  <c r="P96" i="42"/>
  <c r="O21" i="42"/>
  <c r="O19" i="42"/>
  <c r="O20" i="42"/>
  <c r="O23" i="42" s="1"/>
  <c r="P96" i="41"/>
  <c r="O89" i="39"/>
  <c r="N28" i="39"/>
  <c r="N26" i="39"/>
  <c r="N27" i="39"/>
  <c r="N30" i="39" s="1"/>
  <c r="L92" i="38"/>
  <c r="O89" i="37"/>
  <c r="N28" i="37"/>
  <c r="N27" i="37"/>
  <c r="N30" i="37" s="1"/>
  <c r="N26" i="37"/>
  <c r="F26" i="22"/>
  <c r="F27" i="22"/>
  <c r="F28" i="22"/>
  <c r="G89" i="22"/>
  <c r="P89" i="40" l="1"/>
  <c r="O28" i="40"/>
  <c r="O26" i="40"/>
  <c r="O27" i="40"/>
  <c r="O30" i="40" s="1"/>
  <c r="Q89" i="43"/>
  <c r="P27" i="43"/>
  <c r="P30" i="43" s="1"/>
  <c r="P26" i="43"/>
  <c r="P28" i="43"/>
  <c r="O97" i="46"/>
  <c r="O105" i="45"/>
  <c r="O97" i="44"/>
  <c r="N26" i="44"/>
  <c r="N28" i="44"/>
  <c r="N27" i="44"/>
  <c r="N30" i="44" s="1"/>
  <c r="Q96" i="42"/>
  <c r="P21" i="42"/>
  <c r="P20" i="42"/>
  <c r="P23" i="42" s="1"/>
  <c r="P19" i="42"/>
  <c r="Q96" i="41"/>
  <c r="P89" i="39"/>
  <c r="O27" i="39"/>
  <c r="O30" i="39" s="1"/>
  <c r="O28" i="39"/>
  <c r="O26" i="39"/>
  <c r="M92" i="38"/>
  <c r="P89" i="37"/>
  <c r="O28" i="37"/>
  <c r="O27" i="37"/>
  <c r="O30" i="37" s="1"/>
  <c r="O26" i="37"/>
  <c r="G26" i="22"/>
  <c r="G28" i="22"/>
  <c r="G27" i="22"/>
  <c r="H89" i="22"/>
  <c r="Q89" i="40" l="1"/>
  <c r="P28" i="40"/>
  <c r="P27" i="40"/>
  <c r="P30" i="40" s="1"/>
  <c r="P26" i="40"/>
  <c r="Q27" i="43"/>
  <c r="Q30" i="43" s="1"/>
  <c r="Q28" i="43"/>
  <c r="R89" i="43"/>
  <c r="Q26" i="43"/>
  <c r="P97" i="46"/>
  <c r="P105" i="45"/>
  <c r="P97" i="44"/>
  <c r="O28" i="44"/>
  <c r="O27" i="44"/>
  <c r="O30" i="44" s="1"/>
  <c r="O26" i="44"/>
  <c r="R96" i="42"/>
  <c r="Q21" i="42"/>
  <c r="Q20" i="42"/>
  <c r="Q23" i="42" s="1"/>
  <c r="Q19" i="42"/>
  <c r="R96" i="41"/>
  <c r="Q89" i="39"/>
  <c r="P28" i="39"/>
  <c r="P27" i="39"/>
  <c r="P30" i="39" s="1"/>
  <c r="P26" i="39"/>
  <c r="N92" i="38"/>
  <c r="Q89" i="37"/>
  <c r="P28" i="37"/>
  <c r="P26" i="37"/>
  <c r="P27" i="37"/>
  <c r="P30" i="37" s="1"/>
  <c r="H28" i="22"/>
  <c r="H27" i="22"/>
  <c r="H26" i="22"/>
  <c r="I89" i="22"/>
  <c r="Q26" i="40" l="1"/>
  <c r="R89" i="40"/>
  <c r="Q27" i="40"/>
  <c r="Q30" i="40" s="1"/>
  <c r="Q28" i="40"/>
  <c r="R27" i="43"/>
  <c r="R30" i="43" s="1"/>
  <c r="S89" i="43"/>
  <c r="R28" i="43"/>
  <c r="R26" i="43"/>
  <c r="Q97" i="46"/>
  <c r="Q105" i="45"/>
  <c r="Q97" i="44"/>
  <c r="P28" i="44"/>
  <c r="P27" i="44"/>
  <c r="P30" i="44" s="1"/>
  <c r="P26" i="44"/>
  <c r="S96" i="42"/>
  <c r="R21" i="42"/>
  <c r="R19" i="42"/>
  <c r="R20" i="42"/>
  <c r="R23" i="42" s="1"/>
  <c r="S96" i="41"/>
  <c r="R89" i="39"/>
  <c r="Q28" i="39"/>
  <c r="Q27" i="39"/>
  <c r="Q30" i="39" s="1"/>
  <c r="Q26" i="39"/>
  <c r="O92" i="38"/>
  <c r="R89" i="37"/>
  <c r="Q28" i="37"/>
  <c r="Q26" i="37"/>
  <c r="Q27" i="37"/>
  <c r="Q30" i="37" s="1"/>
  <c r="I26" i="22"/>
  <c r="I28" i="22"/>
  <c r="I27" i="22"/>
  <c r="J89" i="22"/>
  <c r="R26" i="40" l="1"/>
  <c r="S89" i="40"/>
  <c r="R28" i="40"/>
  <c r="R27" i="40"/>
  <c r="R30" i="40" s="1"/>
  <c r="T89" i="43"/>
  <c r="S26" i="43"/>
  <c r="S28" i="43"/>
  <c r="S27" i="43"/>
  <c r="S30" i="43" s="1"/>
  <c r="R97" i="46"/>
  <c r="R105" i="45"/>
  <c r="R97" i="44"/>
  <c r="Q28" i="44"/>
  <c r="Q27" i="44"/>
  <c r="Q30" i="44" s="1"/>
  <c r="Q26" i="44"/>
  <c r="T96" i="42"/>
  <c r="S20" i="42"/>
  <c r="S23" i="42" s="1"/>
  <c r="S21" i="42"/>
  <c r="S19" i="42"/>
  <c r="T96" i="41"/>
  <c r="S89" i="39"/>
  <c r="R27" i="39"/>
  <c r="R30" i="39" s="1"/>
  <c r="R28" i="39"/>
  <c r="R26" i="39"/>
  <c r="P92" i="38"/>
  <c r="S89" i="37"/>
  <c r="R28" i="37"/>
  <c r="R27" i="37"/>
  <c r="R30" i="37" s="1"/>
  <c r="R26" i="37"/>
  <c r="J26" i="22"/>
  <c r="J27" i="22"/>
  <c r="J28" i="22"/>
  <c r="K89" i="22"/>
  <c r="S26" i="40" l="1"/>
  <c r="T89" i="40"/>
  <c r="S28" i="40"/>
  <c r="S27" i="40"/>
  <c r="S30" i="40" s="1"/>
  <c r="T26" i="43"/>
  <c r="U89" i="43"/>
  <c r="T27" i="43"/>
  <c r="T30" i="43" s="1"/>
  <c r="T28" i="43"/>
  <c r="S97" i="46"/>
  <c r="S105" i="45"/>
  <c r="S97" i="44"/>
  <c r="R27" i="44"/>
  <c r="R30" i="44" s="1"/>
  <c r="R26" i="44"/>
  <c r="R28" i="44"/>
  <c r="U96" i="42"/>
  <c r="T21" i="42"/>
  <c r="T20" i="42"/>
  <c r="T23" i="42" s="1"/>
  <c r="T19" i="42"/>
  <c r="U96" i="41"/>
  <c r="T89" i="39"/>
  <c r="S28" i="39"/>
  <c r="S26" i="39"/>
  <c r="S27" i="39"/>
  <c r="S30" i="39" s="1"/>
  <c r="Q92" i="38"/>
  <c r="S28" i="37"/>
  <c r="S27" i="37"/>
  <c r="S30" i="37" s="1"/>
  <c r="S26" i="37"/>
  <c r="T89" i="37"/>
  <c r="K26" i="22"/>
  <c r="K28" i="22"/>
  <c r="K27" i="22"/>
  <c r="L89" i="22"/>
  <c r="T26" i="40" l="1"/>
  <c r="U89" i="40"/>
  <c r="T27" i="40"/>
  <c r="T30" i="40" s="1"/>
  <c r="T28" i="40"/>
  <c r="U27" i="43"/>
  <c r="U30" i="43" s="1"/>
  <c r="U26" i="43"/>
  <c r="U28" i="43"/>
  <c r="V89" i="43"/>
  <c r="T97" i="46"/>
  <c r="T105" i="45"/>
  <c r="T97" i="44"/>
  <c r="S28" i="44"/>
  <c r="S27" i="44"/>
  <c r="S30" i="44" s="1"/>
  <c r="S26" i="44"/>
  <c r="V96" i="42"/>
  <c r="U21" i="42"/>
  <c r="U20" i="42"/>
  <c r="U23" i="42" s="1"/>
  <c r="U19" i="42"/>
  <c r="V96" i="41"/>
  <c r="U89" i="39"/>
  <c r="T28" i="39"/>
  <c r="T27" i="39"/>
  <c r="T30" i="39" s="1"/>
  <c r="T26" i="39"/>
  <c r="R92" i="38"/>
  <c r="U89" i="37"/>
  <c r="T27" i="37"/>
  <c r="T30" i="37" s="1"/>
  <c r="T28" i="37"/>
  <c r="T26" i="37"/>
  <c r="L26" i="22"/>
  <c r="L28" i="22"/>
  <c r="L27" i="22"/>
  <c r="M89" i="22"/>
  <c r="V89" i="40" l="1"/>
  <c r="U28" i="40"/>
  <c r="U26" i="40"/>
  <c r="U27" i="40"/>
  <c r="U30" i="40" s="1"/>
  <c r="V27" i="43"/>
  <c r="V30" i="43" s="1"/>
  <c r="V28" i="43"/>
  <c r="W89" i="43"/>
  <c r="V26" i="43"/>
  <c r="U97" i="46"/>
  <c r="U105" i="45"/>
  <c r="U97" i="44"/>
  <c r="T27" i="44"/>
  <c r="T30" i="44" s="1"/>
  <c r="T26" i="44"/>
  <c r="T28" i="44"/>
  <c r="W96" i="42"/>
  <c r="V20" i="42"/>
  <c r="V23" i="42" s="1"/>
  <c r="V21" i="42"/>
  <c r="V19" i="42"/>
  <c r="W96" i="41"/>
  <c r="V89" i="39"/>
  <c r="U28" i="39"/>
  <c r="U27" i="39"/>
  <c r="U30" i="39" s="1"/>
  <c r="U26" i="39"/>
  <c r="S92" i="38"/>
  <c r="V89" i="37"/>
  <c r="U27" i="37"/>
  <c r="U30" i="37" s="1"/>
  <c r="U26" i="37"/>
  <c r="U28" i="37"/>
  <c r="M26" i="22"/>
  <c r="M28" i="22"/>
  <c r="M27" i="22"/>
  <c r="N89" i="22"/>
  <c r="W89" i="40" l="1"/>
  <c r="V27" i="40"/>
  <c r="V30" i="40" s="1"/>
  <c r="V26" i="40"/>
  <c r="V28" i="40"/>
  <c r="W26" i="43"/>
  <c r="X89" i="43"/>
  <c r="W28" i="43"/>
  <c r="W27" i="43"/>
  <c r="W30" i="43" s="1"/>
  <c r="V97" i="46"/>
  <c r="V105" i="45"/>
  <c r="V97" i="44"/>
  <c r="U28" i="44"/>
  <c r="U27" i="44"/>
  <c r="U30" i="44" s="1"/>
  <c r="U26" i="44"/>
  <c r="X96" i="42"/>
  <c r="W21" i="42"/>
  <c r="W19" i="42"/>
  <c r="W20" i="42"/>
  <c r="W23" i="42" s="1"/>
  <c r="X96" i="41"/>
  <c r="W89" i="39"/>
  <c r="V27" i="39"/>
  <c r="V30" i="39" s="1"/>
  <c r="V28" i="39"/>
  <c r="V26" i="39"/>
  <c r="T92" i="38"/>
  <c r="W89" i="37"/>
  <c r="V28" i="37"/>
  <c r="V27" i="37"/>
  <c r="V30" i="37" s="1"/>
  <c r="V26" i="37"/>
  <c r="N26" i="22"/>
  <c r="N27" i="22"/>
  <c r="N28" i="22"/>
  <c r="O89" i="22"/>
  <c r="W26" i="40" l="1"/>
  <c r="X89" i="40"/>
  <c r="W28" i="40"/>
  <c r="W27" i="40"/>
  <c r="W30" i="40" s="1"/>
  <c r="X27" i="43"/>
  <c r="X30" i="43" s="1"/>
  <c r="Y89" i="43"/>
  <c r="X26" i="43"/>
  <c r="X28" i="43"/>
  <c r="W97" i="46"/>
  <c r="W105" i="45"/>
  <c r="W97" i="44"/>
  <c r="V28" i="44"/>
  <c r="V26" i="44"/>
  <c r="V27" i="44"/>
  <c r="V30" i="44" s="1"/>
  <c r="Y96" i="42"/>
  <c r="X21" i="42"/>
  <c r="X20" i="42"/>
  <c r="X23" i="42" s="1"/>
  <c r="X19" i="42"/>
  <c r="Y96" i="41"/>
  <c r="X89" i="39"/>
  <c r="W27" i="39"/>
  <c r="W30" i="39" s="1"/>
  <c r="W28" i="39"/>
  <c r="W26" i="39"/>
  <c r="U92" i="38"/>
  <c r="X89" i="37"/>
  <c r="W28" i="37"/>
  <c r="W27" i="37"/>
  <c r="W30" i="37" s="1"/>
  <c r="W26" i="37"/>
  <c r="O26" i="22"/>
  <c r="O28" i="22"/>
  <c r="O27" i="22"/>
  <c r="P89" i="22"/>
  <c r="X27" i="40" l="1"/>
  <c r="X30" i="40" s="1"/>
  <c r="X26" i="40"/>
  <c r="Y89" i="40"/>
  <c r="X28" i="40"/>
  <c r="Y26" i="43"/>
  <c r="Y28" i="43"/>
  <c r="Z89" i="43"/>
  <c r="Y27" i="43"/>
  <c r="Y30" i="43" s="1"/>
  <c r="X97" i="46"/>
  <c r="X105" i="45"/>
  <c r="X97" i="44"/>
  <c r="W28" i="44"/>
  <c r="W27" i="44"/>
  <c r="W30" i="44" s="1"/>
  <c r="W26" i="44"/>
  <c r="Z96" i="42"/>
  <c r="Y21" i="42"/>
  <c r="Y20" i="42"/>
  <c r="Y23" i="42" s="1"/>
  <c r="Y19" i="42"/>
  <c r="Z96" i="41"/>
  <c r="Y89" i="39"/>
  <c r="X28" i="39"/>
  <c r="X27" i="39"/>
  <c r="X30" i="39" s="1"/>
  <c r="X26" i="39"/>
  <c r="V92" i="38"/>
  <c r="Y89" i="37"/>
  <c r="X28" i="37"/>
  <c r="X26" i="37"/>
  <c r="X27" i="37"/>
  <c r="X30" i="37" s="1"/>
  <c r="P28" i="22"/>
  <c r="P27" i="22"/>
  <c r="P26" i="22"/>
  <c r="Q89" i="22"/>
  <c r="Z89" i="40" l="1"/>
  <c r="Y26" i="40"/>
  <c r="Y28" i="40"/>
  <c r="Y27" i="40"/>
  <c r="Y30" i="40" s="1"/>
  <c r="Z26" i="43"/>
  <c r="Z28" i="43"/>
  <c r="AA89" i="43"/>
  <c r="Z27" i="43"/>
  <c r="Z30" i="43" s="1"/>
  <c r="Y97" i="46"/>
  <c r="Y105" i="45"/>
  <c r="Y97" i="44"/>
  <c r="X28" i="44"/>
  <c r="X26" i="44"/>
  <c r="X27" i="44"/>
  <c r="X30" i="44" s="1"/>
  <c r="AA96" i="42"/>
  <c r="Z21" i="42"/>
  <c r="Z19" i="42"/>
  <c r="Z20" i="42"/>
  <c r="Z23" i="42" s="1"/>
  <c r="AA96" i="41"/>
  <c r="Z89" i="39"/>
  <c r="Y28" i="39"/>
  <c r="Y27" i="39"/>
  <c r="Y30" i="39" s="1"/>
  <c r="Y26" i="39"/>
  <c r="W92" i="38"/>
  <c r="Z89" i="37"/>
  <c r="Y28" i="37"/>
  <c r="Y26" i="37"/>
  <c r="Y27" i="37"/>
  <c r="Y30" i="37" s="1"/>
  <c r="Q26" i="22"/>
  <c r="Q28" i="22"/>
  <c r="Q27" i="22"/>
  <c r="R89" i="22"/>
  <c r="Z26" i="40" l="1"/>
  <c r="Z27" i="40"/>
  <c r="Z30" i="40" s="1"/>
  <c r="Z28" i="40"/>
  <c r="AA89" i="40"/>
  <c r="AA28" i="43"/>
  <c r="AA27" i="43"/>
  <c r="AA30" i="43" s="1"/>
  <c r="AA26" i="43"/>
  <c r="AB89" i="43"/>
  <c r="Z97" i="46"/>
  <c r="Z105" i="45"/>
  <c r="Z97" i="44"/>
  <c r="Y28" i="44"/>
  <c r="Y27" i="44"/>
  <c r="Y30" i="44" s="1"/>
  <c r="Y26" i="44"/>
  <c r="AB96" i="42"/>
  <c r="AA20" i="42"/>
  <c r="AA23" i="42" s="1"/>
  <c r="AA21" i="42"/>
  <c r="AA19" i="42"/>
  <c r="AB96" i="41"/>
  <c r="AA89" i="39"/>
  <c r="Z28" i="39"/>
  <c r="Z26" i="39"/>
  <c r="Z27" i="39"/>
  <c r="Z30" i="39" s="1"/>
  <c r="X92" i="38"/>
  <c r="AA89" i="37"/>
  <c r="Z28" i="37"/>
  <c r="Z27" i="37"/>
  <c r="Z30" i="37" s="1"/>
  <c r="Z26" i="37"/>
  <c r="R26" i="22"/>
  <c r="R27" i="22"/>
  <c r="R28" i="22"/>
  <c r="S89" i="22"/>
  <c r="AB89" i="40" l="1"/>
  <c r="AA28" i="40"/>
  <c r="AA27" i="40"/>
  <c r="AA30" i="40" s="1"/>
  <c r="AA26" i="40"/>
  <c r="AB27" i="43"/>
  <c r="AB30" i="43" s="1"/>
  <c r="AB28" i="43"/>
  <c r="AC89" i="43"/>
  <c r="AB26" i="43"/>
  <c r="AA97" i="46"/>
  <c r="AA105" i="45"/>
  <c r="AA97" i="44"/>
  <c r="Z27" i="44"/>
  <c r="Z30" i="44" s="1"/>
  <c r="Z28" i="44"/>
  <c r="Z26" i="44"/>
  <c r="AC96" i="42"/>
  <c r="AB21" i="42"/>
  <c r="AB20" i="42"/>
  <c r="AB23" i="42" s="1"/>
  <c r="AB19" i="42"/>
  <c r="AC96" i="41"/>
  <c r="AB89" i="39"/>
  <c r="AA28" i="39"/>
  <c r="AA26" i="39"/>
  <c r="AA27" i="39"/>
  <c r="AA30" i="39" s="1"/>
  <c r="Y92" i="38"/>
  <c r="AA28" i="37"/>
  <c r="AA27" i="37"/>
  <c r="AA30" i="37" s="1"/>
  <c r="AA26" i="37"/>
  <c r="AB89" i="37"/>
  <c r="S26" i="22"/>
  <c r="S28" i="22"/>
  <c r="S27" i="22"/>
  <c r="T89" i="22"/>
  <c r="AC89" i="40" l="1"/>
  <c r="AB28" i="40"/>
  <c r="AB27" i="40"/>
  <c r="AB30" i="40" s="1"/>
  <c r="AB26" i="40"/>
  <c r="AC26" i="43"/>
  <c r="AC27" i="43"/>
  <c r="AC30" i="43" s="1"/>
  <c r="AD89" i="43"/>
  <c r="AC28" i="43"/>
  <c r="AB97" i="46"/>
  <c r="AB105" i="45"/>
  <c r="AB97" i="44"/>
  <c r="AA28" i="44"/>
  <c r="AA27" i="44"/>
  <c r="AA30" i="44" s="1"/>
  <c r="AA26" i="44"/>
  <c r="AD96" i="42"/>
  <c r="AC21" i="42"/>
  <c r="AC20" i="42"/>
  <c r="AC23" i="42" s="1"/>
  <c r="AC19" i="42"/>
  <c r="AD96" i="41"/>
  <c r="AC89" i="39"/>
  <c r="AB28" i="39"/>
  <c r="AB27" i="39"/>
  <c r="AB30" i="39" s="1"/>
  <c r="AB26" i="39"/>
  <c r="Z92" i="38"/>
  <c r="AC89" i="37"/>
  <c r="AB27" i="37"/>
  <c r="AB30" i="37" s="1"/>
  <c r="AB28" i="37"/>
  <c r="AB26" i="37"/>
  <c r="T26" i="22"/>
  <c r="T28" i="22"/>
  <c r="T27" i="22"/>
  <c r="U89" i="22"/>
  <c r="AC27" i="40" l="1"/>
  <c r="AC28" i="40"/>
  <c r="AC26" i="40"/>
  <c r="AD89" i="40"/>
  <c r="AE89" i="43"/>
  <c r="AD28" i="43"/>
  <c r="AD27" i="43"/>
  <c r="AD26" i="43"/>
  <c r="AC97" i="46"/>
  <c r="AC105" i="45"/>
  <c r="AC97" i="44"/>
  <c r="AB27" i="44"/>
  <c r="AB30" i="44" s="1"/>
  <c r="AB28" i="44"/>
  <c r="AB26" i="44"/>
  <c r="AE96" i="42"/>
  <c r="AD20" i="42"/>
  <c r="AD23" i="42" s="1"/>
  <c r="AD21" i="42"/>
  <c r="AD19" i="42"/>
  <c r="AE96" i="41"/>
  <c r="AD89" i="39"/>
  <c r="AC28" i="39"/>
  <c r="AC27" i="39"/>
  <c r="AC30" i="39" s="1"/>
  <c r="AC26" i="39"/>
  <c r="AA92" i="38"/>
  <c r="AD89" i="37"/>
  <c r="AC27" i="37"/>
  <c r="AC30" i="37" s="1"/>
  <c r="AC28" i="37"/>
  <c r="AC26" i="37"/>
  <c r="U26" i="22"/>
  <c r="U28" i="22"/>
  <c r="U27" i="22"/>
  <c r="V89" i="22"/>
  <c r="AD27" i="40" l="1"/>
  <c r="AD30" i="40" s="1"/>
  <c r="AD26" i="40"/>
  <c r="AE89" i="40"/>
  <c r="AD28" i="40"/>
  <c r="AC30" i="40"/>
  <c r="AD30" i="43"/>
  <c r="D90" i="43"/>
  <c r="AE28" i="43"/>
  <c r="AE27" i="43"/>
  <c r="AE30" i="43" s="1"/>
  <c r="AE26" i="43"/>
  <c r="AD97" i="46"/>
  <c r="AD105" i="45"/>
  <c r="AD97" i="44"/>
  <c r="AC28" i="44"/>
  <c r="AC27" i="44"/>
  <c r="AC30" i="44" s="1"/>
  <c r="AC26" i="44"/>
  <c r="D97" i="42"/>
  <c r="AE21" i="42"/>
  <c r="AE19" i="42"/>
  <c r="AE20" i="42"/>
  <c r="D97" i="41"/>
  <c r="AE89" i="39"/>
  <c r="AD27" i="39"/>
  <c r="AD30" i="39" s="1"/>
  <c r="AD28" i="39"/>
  <c r="AD26" i="39"/>
  <c r="AB92" i="38"/>
  <c r="AE89" i="37"/>
  <c r="AD28" i="37"/>
  <c r="AD27" i="37"/>
  <c r="AD30" i="37" s="1"/>
  <c r="AD26" i="37"/>
  <c r="V26" i="22"/>
  <c r="V27" i="22"/>
  <c r="V28" i="22"/>
  <c r="W89" i="22"/>
  <c r="AE28" i="40" l="1"/>
  <c r="AE27" i="40"/>
  <c r="AE26" i="40"/>
  <c r="D90" i="40"/>
  <c r="AM28" i="43"/>
  <c r="AN28" i="43" s="1"/>
  <c r="AO28" i="43" s="1"/>
  <c r="D34" i="43"/>
  <c r="D37" i="43" s="1"/>
  <c r="D33" i="43"/>
  <c r="D35" i="43"/>
  <c r="E90" i="43"/>
  <c r="AH32" i="43"/>
  <c r="AI32" i="43" s="1"/>
  <c r="AI88" i="43" s="1"/>
  <c r="AI88" i="45" s="1"/>
  <c r="AE97" i="46"/>
  <c r="AE105" i="45"/>
  <c r="AE97" i="44"/>
  <c r="AD26" i="44"/>
  <c r="AD28" i="44"/>
  <c r="AD27" i="44"/>
  <c r="AD30" i="44" s="1"/>
  <c r="AE23" i="42"/>
  <c r="AM21" i="42"/>
  <c r="AN21" i="42" s="1"/>
  <c r="E97" i="42"/>
  <c r="D28" i="42"/>
  <c r="D26" i="42"/>
  <c r="D27" i="42"/>
  <c r="E97" i="41"/>
  <c r="D90" i="39"/>
  <c r="AE27" i="39"/>
  <c r="AE28" i="39"/>
  <c r="AE26" i="39"/>
  <c r="AC92" i="38"/>
  <c r="D90" i="37"/>
  <c r="AE28" i="37"/>
  <c r="AE27" i="37"/>
  <c r="AE26" i="37"/>
  <c r="W26" i="22"/>
  <c r="W28" i="22"/>
  <c r="W27" i="22"/>
  <c r="X89" i="22"/>
  <c r="AH31" i="43" l="1"/>
  <c r="AI31" i="43" s="1"/>
  <c r="E90" i="40"/>
  <c r="D35" i="40"/>
  <c r="D33" i="40"/>
  <c r="D34" i="40"/>
  <c r="D37" i="40" s="1"/>
  <c r="AE30" i="40"/>
  <c r="AM28" i="40"/>
  <c r="AN28" i="40" s="1"/>
  <c r="F90" i="43"/>
  <c r="E35" i="43"/>
  <c r="E34" i="43"/>
  <c r="E37" i="43" s="1"/>
  <c r="E33" i="43"/>
  <c r="AL32" i="43"/>
  <c r="AL31" i="43"/>
  <c r="D98" i="46"/>
  <c r="D106" i="45"/>
  <c r="D98" i="44"/>
  <c r="AE28" i="44"/>
  <c r="AE27" i="44"/>
  <c r="AE26" i="44"/>
  <c r="F97" i="42"/>
  <c r="E27" i="42"/>
  <c r="E30" i="42" s="1"/>
  <c r="E28" i="42"/>
  <c r="E26" i="42"/>
  <c r="D30" i="42"/>
  <c r="AH24" i="42"/>
  <c r="AI24" i="42" s="1"/>
  <c r="AH25" i="42"/>
  <c r="AI25" i="42" s="1"/>
  <c r="AI87" i="42" s="1"/>
  <c r="AI95" i="41" s="1"/>
  <c r="F97" i="41"/>
  <c r="AE30" i="39"/>
  <c r="AM28" i="39"/>
  <c r="AN28" i="39" s="1"/>
  <c r="E90" i="39"/>
  <c r="D34" i="39"/>
  <c r="D33" i="39"/>
  <c r="D35" i="39"/>
  <c r="AD92" i="38"/>
  <c r="AE30" i="37"/>
  <c r="AM28" i="37"/>
  <c r="AN28" i="37" s="1"/>
  <c r="D35" i="37"/>
  <c r="D34" i="37"/>
  <c r="D33" i="37"/>
  <c r="E90" i="37"/>
  <c r="X28" i="22"/>
  <c r="X27" i="22"/>
  <c r="X26" i="22"/>
  <c r="Y89" i="22"/>
  <c r="AO28" i="40" l="1"/>
  <c r="AH32" i="40"/>
  <c r="AI32" i="40" s="1"/>
  <c r="AI88" i="40" s="1"/>
  <c r="AI88" i="41" s="1"/>
  <c r="AH31" i="40"/>
  <c r="AI31" i="40" s="1"/>
  <c r="F90" i="40"/>
  <c r="E35" i="40"/>
  <c r="E33" i="40"/>
  <c r="E34" i="40"/>
  <c r="E37" i="40" s="1"/>
  <c r="F33" i="43"/>
  <c r="F34" i="43"/>
  <c r="F37" i="43" s="1"/>
  <c r="G90" i="43"/>
  <c r="F35" i="43"/>
  <c r="E98" i="46"/>
  <c r="E106" i="45"/>
  <c r="AE30" i="44"/>
  <c r="AM28" i="44"/>
  <c r="AN28" i="44" s="1"/>
  <c r="E98" i="44"/>
  <c r="D34" i="44"/>
  <c r="D35" i="44"/>
  <c r="D33" i="44"/>
  <c r="G97" i="42"/>
  <c r="F28" i="42"/>
  <c r="F27" i="42"/>
  <c r="F26" i="42"/>
  <c r="G97" i="41"/>
  <c r="D37" i="39"/>
  <c r="F90" i="39"/>
  <c r="E34" i="39"/>
  <c r="E37" i="39" s="1"/>
  <c r="E33" i="39"/>
  <c r="E35" i="39"/>
  <c r="AH32" i="39"/>
  <c r="AI32" i="39" s="1"/>
  <c r="AI88" i="39" s="1"/>
  <c r="AH31" i="39"/>
  <c r="AI31" i="39" s="1"/>
  <c r="AO28" i="39"/>
  <c r="AO28" i="37"/>
  <c r="AE92" i="38"/>
  <c r="D37" i="37"/>
  <c r="F90" i="37"/>
  <c r="E35" i="37"/>
  <c r="E34" i="37"/>
  <c r="E37" i="37" s="1"/>
  <c r="E33" i="37"/>
  <c r="AH32" i="37"/>
  <c r="AI32" i="37" s="1"/>
  <c r="AI88" i="37" s="1"/>
  <c r="AI88" i="38" s="1"/>
  <c r="AH31" i="37"/>
  <c r="AI31" i="37" s="1"/>
  <c r="Y26" i="22"/>
  <c r="Y28" i="22"/>
  <c r="Y27" i="22"/>
  <c r="Z89" i="22"/>
  <c r="G90" i="40" l="1"/>
  <c r="F33" i="40"/>
  <c r="F34" i="40"/>
  <c r="F37" i="40" s="1"/>
  <c r="F35" i="40"/>
  <c r="AL31" i="40"/>
  <c r="AL32" i="40"/>
  <c r="G33" i="43"/>
  <c r="G34" i="43"/>
  <c r="G37" i="43" s="1"/>
  <c r="H90" i="43"/>
  <c r="G35" i="43"/>
  <c r="F98" i="46"/>
  <c r="F106" i="45"/>
  <c r="D37" i="44"/>
  <c r="F98" i="44"/>
  <c r="E35" i="44"/>
  <c r="E34" i="44"/>
  <c r="E37" i="44" s="1"/>
  <c r="E33" i="44"/>
  <c r="AH31" i="44"/>
  <c r="AI31" i="44" s="1"/>
  <c r="AH32" i="44"/>
  <c r="AI32" i="44" s="1"/>
  <c r="AI88" i="44" s="1"/>
  <c r="AI96" i="45" s="1"/>
  <c r="H97" i="42"/>
  <c r="G28" i="42"/>
  <c r="G27" i="42"/>
  <c r="G30" i="42" s="1"/>
  <c r="G26" i="42"/>
  <c r="F30" i="42"/>
  <c r="H97" i="41"/>
  <c r="AL32" i="39"/>
  <c r="AL31" i="39"/>
  <c r="G90" i="39"/>
  <c r="F34" i="39"/>
  <c r="F37" i="39" s="1"/>
  <c r="F33" i="39"/>
  <c r="F35" i="39"/>
  <c r="D93" i="38"/>
  <c r="F35" i="37"/>
  <c r="F34" i="37"/>
  <c r="F37" i="37" s="1"/>
  <c r="F33" i="37"/>
  <c r="G90" i="37"/>
  <c r="AL31" i="37"/>
  <c r="AL32" i="37"/>
  <c r="Z27" i="22"/>
  <c r="Z26" i="22"/>
  <c r="Z28" i="22"/>
  <c r="AA89" i="22"/>
  <c r="G35" i="40" l="1"/>
  <c r="H90" i="40"/>
  <c r="G34" i="40"/>
  <c r="G37" i="40" s="1"/>
  <c r="G33" i="40"/>
  <c r="I90" i="43"/>
  <c r="H33" i="43"/>
  <c r="H35" i="43"/>
  <c r="H34" i="43"/>
  <c r="H37" i="43" s="1"/>
  <c r="G98" i="46"/>
  <c r="G106" i="45"/>
  <c r="G98" i="44"/>
  <c r="F35" i="44"/>
  <c r="F34" i="44"/>
  <c r="F37" i="44" s="1"/>
  <c r="F33" i="44"/>
  <c r="I97" i="42"/>
  <c r="H27" i="42"/>
  <c r="H28" i="42"/>
  <c r="H26" i="42"/>
  <c r="I97" i="41"/>
  <c r="H90" i="39"/>
  <c r="G35" i="39"/>
  <c r="G33" i="39"/>
  <c r="G34" i="39"/>
  <c r="G37" i="39" s="1"/>
  <c r="E93" i="38"/>
  <c r="H90" i="37"/>
  <c r="G35" i="37"/>
  <c r="G33" i="37"/>
  <c r="G34" i="37"/>
  <c r="AA28" i="22"/>
  <c r="AA27" i="22"/>
  <c r="AA26" i="22"/>
  <c r="AB89" i="22"/>
  <c r="H35" i="40" l="1"/>
  <c r="H34" i="40"/>
  <c r="H37" i="40" s="1"/>
  <c r="I90" i="40"/>
  <c r="H33" i="40"/>
  <c r="I35" i="43"/>
  <c r="I34" i="43"/>
  <c r="I37" i="43" s="1"/>
  <c r="I33" i="43"/>
  <c r="J90" i="43"/>
  <c r="H98" i="46"/>
  <c r="H106" i="45"/>
  <c r="H98" i="44"/>
  <c r="G35" i="44"/>
  <c r="G34" i="44"/>
  <c r="G33" i="44"/>
  <c r="H30" i="42"/>
  <c r="J97" i="42"/>
  <c r="I28" i="42"/>
  <c r="I26" i="42"/>
  <c r="I27" i="42"/>
  <c r="I30" i="42" s="1"/>
  <c r="J97" i="41"/>
  <c r="I90" i="39"/>
  <c r="H33" i="39"/>
  <c r="H35" i="39"/>
  <c r="H34" i="39"/>
  <c r="H37" i="39" s="1"/>
  <c r="F93" i="38"/>
  <c r="G37" i="37"/>
  <c r="I90" i="37"/>
  <c r="H35" i="37"/>
  <c r="H34" i="37"/>
  <c r="H37" i="37" s="1"/>
  <c r="H33" i="37"/>
  <c r="AB28" i="22"/>
  <c r="AB27" i="22"/>
  <c r="AB26" i="22"/>
  <c r="AC89" i="22"/>
  <c r="I35" i="40" l="1"/>
  <c r="I33" i="40"/>
  <c r="J90" i="40"/>
  <c r="I34" i="40"/>
  <c r="I37" i="40" s="1"/>
  <c r="J35" i="43"/>
  <c r="J33" i="43"/>
  <c r="J34" i="43"/>
  <c r="J37" i="43" s="1"/>
  <c r="K90" i="43"/>
  <c r="I98" i="46"/>
  <c r="I106" i="45"/>
  <c r="G37" i="44"/>
  <c r="I98" i="44"/>
  <c r="H35" i="44"/>
  <c r="H33" i="44"/>
  <c r="H34" i="44"/>
  <c r="H37" i="44" s="1"/>
  <c r="K97" i="42"/>
  <c r="J28" i="42"/>
  <c r="J27" i="42"/>
  <c r="J30" i="42" s="1"/>
  <c r="J26" i="42"/>
  <c r="K97" i="41"/>
  <c r="J90" i="39"/>
  <c r="I34" i="39"/>
  <c r="I37" i="39" s="1"/>
  <c r="I33" i="39"/>
  <c r="I35" i="39"/>
  <c r="G93" i="38"/>
  <c r="J90" i="37"/>
  <c r="I35" i="37"/>
  <c r="I34" i="37"/>
  <c r="I37" i="37" s="1"/>
  <c r="I33" i="37"/>
  <c r="AC26" i="22"/>
  <c r="AC28" i="22"/>
  <c r="AC27" i="22"/>
  <c r="AD89" i="22"/>
  <c r="J33" i="40" l="1"/>
  <c r="J35" i="40"/>
  <c r="K90" i="40"/>
  <c r="J34" i="40"/>
  <c r="J37" i="40" s="1"/>
  <c r="K33" i="43"/>
  <c r="K34" i="43"/>
  <c r="K37" i="43" s="1"/>
  <c r="L90" i="43"/>
  <c r="K35" i="43"/>
  <c r="J98" i="46"/>
  <c r="J106" i="45"/>
  <c r="J98" i="44"/>
  <c r="I35" i="44"/>
  <c r="I34" i="44"/>
  <c r="I37" i="44" s="1"/>
  <c r="I33" i="44"/>
  <c r="L97" i="42"/>
  <c r="K28" i="42"/>
  <c r="K27" i="42"/>
  <c r="K30" i="42" s="1"/>
  <c r="K26" i="42"/>
  <c r="L97" i="41"/>
  <c r="K90" i="39"/>
  <c r="J34" i="39"/>
  <c r="J37" i="39" s="1"/>
  <c r="J33" i="39"/>
  <c r="J35" i="39"/>
  <c r="H93" i="38"/>
  <c r="K90" i="37"/>
  <c r="J35" i="37"/>
  <c r="J34" i="37"/>
  <c r="J33" i="37"/>
  <c r="AD27" i="22"/>
  <c r="AD26" i="22"/>
  <c r="AD28" i="22"/>
  <c r="AE89" i="22"/>
  <c r="K35" i="40" l="1"/>
  <c r="K34" i="40"/>
  <c r="K37" i="40" s="1"/>
  <c r="K33" i="40"/>
  <c r="L90" i="40"/>
  <c r="L34" i="43"/>
  <c r="L37" i="43" s="1"/>
  <c r="L33" i="43"/>
  <c r="M90" i="43"/>
  <c r="L35" i="43"/>
  <c r="K98" i="46"/>
  <c r="K106" i="45"/>
  <c r="K98" i="44"/>
  <c r="J35" i="44"/>
  <c r="J34" i="44"/>
  <c r="J33" i="44"/>
  <c r="M97" i="42"/>
  <c r="L28" i="42"/>
  <c r="L26" i="42"/>
  <c r="L27" i="42"/>
  <c r="L30" i="42" s="1"/>
  <c r="M97" i="41"/>
  <c r="L90" i="39"/>
  <c r="K35" i="39"/>
  <c r="K34" i="39"/>
  <c r="K37" i="39" s="1"/>
  <c r="K33" i="39"/>
  <c r="I93" i="38"/>
  <c r="J37" i="37"/>
  <c r="L90" i="37"/>
  <c r="K33" i="37"/>
  <c r="K34" i="37"/>
  <c r="K37" i="37" s="1"/>
  <c r="K35" i="37"/>
  <c r="AE28" i="22"/>
  <c r="AE27" i="22"/>
  <c r="AE26" i="22"/>
  <c r="D90" i="22"/>
  <c r="L34" i="40" l="1"/>
  <c r="L37" i="40" s="1"/>
  <c r="L33" i="40"/>
  <c r="M90" i="40"/>
  <c r="L35" i="40"/>
  <c r="N90" i="43"/>
  <c r="M35" i="43"/>
  <c r="M34" i="43"/>
  <c r="M37" i="43" s="1"/>
  <c r="M33" i="43"/>
  <c r="L98" i="46"/>
  <c r="L106" i="45"/>
  <c r="J37" i="44"/>
  <c r="L98" i="44"/>
  <c r="K35" i="44"/>
  <c r="K34" i="44"/>
  <c r="K37" i="44" s="1"/>
  <c r="K33" i="44"/>
  <c r="N97" i="42"/>
  <c r="M27" i="42"/>
  <c r="M30" i="42" s="1"/>
  <c r="M28" i="42"/>
  <c r="M26" i="42"/>
  <c r="N97" i="41"/>
  <c r="M90" i="39"/>
  <c r="L34" i="39"/>
  <c r="L37" i="39" s="1"/>
  <c r="L33" i="39"/>
  <c r="L35" i="39"/>
  <c r="J93" i="38"/>
  <c r="L35" i="37"/>
  <c r="L34" i="37"/>
  <c r="L37" i="37" s="1"/>
  <c r="L33" i="37"/>
  <c r="M90" i="37"/>
  <c r="E90" i="22"/>
  <c r="D35" i="22"/>
  <c r="D34" i="22"/>
  <c r="D33" i="22"/>
  <c r="M33" i="40" l="1"/>
  <c r="M35" i="40"/>
  <c r="M34" i="40"/>
  <c r="M37" i="40" s="1"/>
  <c r="N90" i="40"/>
  <c r="N35" i="43"/>
  <c r="O90" i="43"/>
  <c r="N33" i="43"/>
  <c r="N34" i="43"/>
  <c r="N37" i="43" s="1"/>
  <c r="M98" i="46"/>
  <c r="M106" i="45"/>
  <c r="M98" i="44"/>
  <c r="L33" i="44"/>
  <c r="L34" i="44"/>
  <c r="L37" i="44" s="1"/>
  <c r="L35" i="44"/>
  <c r="O97" i="42"/>
  <c r="N28" i="42"/>
  <c r="N27" i="42"/>
  <c r="N30" i="42" s="1"/>
  <c r="N26" i="42"/>
  <c r="O97" i="41"/>
  <c r="N90" i="39"/>
  <c r="M34" i="39"/>
  <c r="M37" i="39" s="1"/>
  <c r="M33" i="39"/>
  <c r="M35" i="39"/>
  <c r="K93" i="38"/>
  <c r="N90" i="37"/>
  <c r="M35" i="37"/>
  <c r="M34" i="37"/>
  <c r="M37" i="37" s="1"/>
  <c r="M33" i="37"/>
  <c r="F90" i="22"/>
  <c r="E35" i="22"/>
  <c r="E34" i="22"/>
  <c r="E33" i="22"/>
  <c r="N33" i="40" l="1"/>
  <c r="O90" i="40"/>
  <c r="N34" i="40"/>
  <c r="N37" i="40" s="1"/>
  <c r="N35" i="40"/>
  <c r="O35" i="43"/>
  <c r="O34" i="43"/>
  <c r="O37" i="43" s="1"/>
  <c r="P90" i="43"/>
  <c r="O33" i="43"/>
  <c r="N98" i="46"/>
  <c r="N106" i="45"/>
  <c r="N98" i="44"/>
  <c r="M35" i="44"/>
  <c r="M34" i="44"/>
  <c r="M37" i="44" s="1"/>
  <c r="M33" i="44"/>
  <c r="P97" i="42"/>
  <c r="O28" i="42"/>
  <c r="O27" i="42"/>
  <c r="O30" i="42" s="1"/>
  <c r="O26" i="42"/>
  <c r="P97" i="41"/>
  <c r="O90" i="39"/>
  <c r="N34" i="39"/>
  <c r="N37" i="39" s="1"/>
  <c r="N33" i="39"/>
  <c r="N35" i="39"/>
  <c r="L93" i="38"/>
  <c r="N35" i="37"/>
  <c r="N34" i="37"/>
  <c r="N37" i="37" s="1"/>
  <c r="N33" i="37"/>
  <c r="O90" i="37"/>
  <c r="G90" i="22"/>
  <c r="F35" i="22"/>
  <c r="F33" i="22"/>
  <c r="F34" i="22"/>
  <c r="O33" i="40" l="1"/>
  <c r="O34" i="40"/>
  <c r="O37" i="40" s="1"/>
  <c r="P90" i="40"/>
  <c r="O35" i="40"/>
  <c r="P35" i="43"/>
  <c r="P33" i="43"/>
  <c r="Q90" i="43"/>
  <c r="P34" i="43"/>
  <c r="P37" i="43" s="1"/>
  <c r="O98" i="46"/>
  <c r="O106" i="45"/>
  <c r="O98" i="44"/>
  <c r="N35" i="44"/>
  <c r="N34" i="44"/>
  <c r="N37" i="44" s="1"/>
  <c r="N33" i="44"/>
  <c r="Q97" i="42"/>
  <c r="P27" i="42"/>
  <c r="P30" i="42" s="1"/>
  <c r="P28" i="42"/>
  <c r="P26" i="42"/>
  <c r="Q97" i="41"/>
  <c r="P90" i="39"/>
  <c r="O35" i="39"/>
  <c r="O33" i="39"/>
  <c r="O34" i="39"/>
  <c r="O37" i="39" s="1"/>
  <c r="M93" i="38"/>
  <c r="P90" i="37"/>
  <c r="O33" i="37"/>
  <c r="O34" i="37"/>
  <c r="O37" i="37" s="1"/>
  <c r="O35" i="37"/>
  <c r="H90" i="22"/>
  <c r="G33" i="22"/>
  <c r="G34" i="22"/>
  <c r="G35" i="22"/>
  <c r="Q90" i="40" l="1"/>
  <c r="P34" i="40"/>
  <c r="P37" i="40" s="1"/>
  <c r="P35" i="40"/>
  <c r="P33" i="40"/>
  <c r="Q34" i="43"/>
  <c r="Q37" i="43" s="1"/>
  <c r="Q33" i="43"/>
  <c r="R90" i="43"/>
  <c r="Q35" i="43"/>
  <c r="P98" i="46"/>
  <c r="P106" i="45"/>
  <c r="P98" i="44"/>
  <c r="O35" i="44"/>
  <c r="O34" i="44"/>
  <c r="O37" i="44" s="1"/>
  <c r="O33" i="44"/>
  <c r="R97" i="42"/>
  <c r="Q28" i="42"/>
  <c r="Q26" i="42"/>
  <c r="Q27" i="42"/>
  <c r="Q30" i="42" s="1"/>
  <c r="R97" i="41"/>
  <c r="Q90" i="39"/>
  <c r="P33" i="39"/>
  <c r="P35" i="39"/>
  <c r="P34" i="39"/>
  <c r="P37" i="39" s="1"/>
  <c r="N93" i="38"/>
  <c r="Q90" i="37"/>
  <c r="P35" i="37"/>
  <c r="P34" i="37"/>
  <c r="P37" i="37" s="1"/>
  <c r="P33" i="37"/>
  <c r="I90" i="22"/>
  <c r="H33" i="22"/>
  <c r="H34" i="22"/>
  <c r="H35" i="22"/>
  <c r="Q34" i="40" l="1"/>
  <c r="Q37" i="40" s="1"/>
  <c r="Q33" i="40"/>
  <c r="R90" i="40"/>
  <c r="Q35" i="40"/>
  <c r="R34" i="43"/>
  <c r="R37" i="43" s="1"/>
  <c r="R33" i="43"/>
  <c r="S90" i="43"/>
  <c r="R35" i="43"/>
  <c r="Q98" i="46"/>
  <c r="Q106" i="45"/>
  <c r="Q98" i="44"/>
  <c r="P33" i="44"/>
  <c r="P34" i="44"/>
  <c r="P37" i="44" s="1"/>
  <c r="P35" i="44"/>
  <c r="S97" i="42"/>
  <c r="R28" i="42"/>
  <c r="R27" i="42"/>
  <c r="R30" i="42" s="1"/>
  <c r="R26" i="42"/>
  <c r="S97" i="41"/>
  <c r="R90" i="39"/>
  <c r="Q34" i="39"/>
  <c r="Q37" i="39" s="1"/>
  <c r="Q33" i="39"/>
  <c r="Q35" i="39"/>
  <c r="O93" i="38"/>
  <c r="R90" i="37"/>
  <c r="Q35" i="37"/>
  <c r="Q34" i="37"/>
  <c r="Q37" i="37" s="1"/>
  <c r="Q33" i="37"/>
  <c r="J90" i="22"/>
  <c r="I35" i="22"/>
  <c r="I33" i="22"/>
  <c r="I34" i="22"/>
  <c r="R33" i="40" l="1"/>
  <c r="S90" i="40"/>
  <c r="R35" i="40"/>
  <c r="R34" i="40"/>
  <c r="R37" i="40" s="1"/>
  <c r="S33" i="43"/>
  <c r="S35" i="43"/>
  <c r="T90" i="43"/>
  <c r="S34" i="43"/>
  <c r="S37" i="43" s="1"/>
  <c r="R98" i="46"/>
  <c r="R106" i="45"/>
  <c r="R98" i="44"/>
  <c r="Q35" i="44"/>
  <c r="Q34" i="44"/>
  <c r="Q37" i="44" s="1"/>
  <c r="Q33" i="44"/>
  <c r="T97" i="42"/>
  <c r="S28" i="42"/>
  <c r="S27" i="42"/>
  <c r="S30" i="42" s="1"/>
  <c r="S26" i="42"/>
  <c r="T97" i="41"/>
  <c r="S90" i="39"/>
  <c r="R34" i="39"/>
  <c r="R37" i="39" s="1"/>
  <c r="R33" i="39"/>
  <c r="R35" i="39"/>
  <c r="P93" i="38"/>
  <c r="S90" i="37"/>
  <c r="R35" i="37"/>
  <c r="R34" i="37"/>
  <c r="R37" i="37" s="1"/>
  <c r="R33" i="37"/>
  <c r="K90" i="22"/>
  <c r="J35" i="22"/>
  <c r="J33" i="22"/>
  <c r="J34" i="22"/>
  <c r="S33" i="40" l="1"/>
  <c r="S35" i="40"/>
  <c r="S34" i="40"/>
  <c r="S37" i="40" s="1"/>
  <c r="T90" i="40"/>
  <c r="T33" i="43"/>
  <c r="T34" i="43"/>
  <c r="T37" i="43" s="1"/>
  <c r="T35" i="43"/>
  <c r="U90" i="43"/>
  <c r="S98" i="46"/>
  <c r="S106" i="45"/>
  <c r="S98" i="44"/>
  <c r="R35" i="44"/>
  <c r="R34" i="44"/>
  <c r="R37" i="44" s="1"/>
  <c r="R33" i="44"/>
  <c r="U97" i="42"/>
  <c r="T28" i="42"/>
  <c r="T26" i="42"/>
  <c r="T27" i="42"/>
  <c r="T30" i="42" s="1"/>
  <c r="U97" i="41"/>
  <c r="T90" i="39"/>
  <c r="S35" i="39"/>
  <c r="S34" i="39"/>
  <c r="S37" i="39" s="1"/>
  <c r="S33" i="39"/>
  <c r="Q93" i="38"/>
  <c r="T90" i="37"/>
  <c r="S34" i="37"/>
  <c r="S37" i="37" s="1"/>
  <c r="S35" i="37"/>
  <c r="S33" i="37"/>
  <c r="L90" i="22"/>
  <c r="K33" i="22"/>
  <c r="K34" i="22"/>
  <c r="K35" i="22"/>
  <c r="T33" i="40" l="1"/>
  <c r="U90" i="40"/>
  <c r="T35" i="40"/>
  <c r="T34" i="40"/>
  <c r="T37" i="40" s="1"/>
  <c r="U33" i="43"/>
  <c r="V90" i="43"/>
  <c r="U35" i="43"/>
  <c r="U34" i="43"/>
  <c r="U37" i="43" s="1"/>
  <c r="T98" i="46"/>
  <c r="T106" i="45"/>
  <c r="T98" i="44"/>
  <c r="S35" i="44"/>
  <c r="S34" i="44"/>
  <c r="S37" i="44" s="1"/>
  <c r="S33" i="44"/>
  <c r="V97" i="42"/>
  <c r="U27" i="42"/>
  <c r="U30" i="42" s="1"/>
  <c r="U28" i="42"/>
  <c r="U26" i="42"/>
  <c r="V97" i="41"/>
  <c r="U90" i="39"/>
  <c r="T34" i="39"/>
  <c r="T37" i="39" s="1"/>
  <c r="T33" i="39"/>
  <c r="T35" i="39"/>
  <c r="R93" i="38"/>
  <c r="T35" i="37"/>
  <c r="T34" i="37"/>
  <c r="T37" i="37" s="1"/>
  <c r="T33" i="37"/>
  <c r="U90" i="37"/>
  <c r="M90" i="22"/>
  <c r="L34" i="22"/>
  <c r="L35" i="22"/>
  <c r="L33" i="22"/>
  <c r="V90" i="40" l="1"/>
  <c r="U35" i="40"/>
  <c r="U34" i="40"/>
  <c r="U37" i="40" s="1"/>
  <c r="U33" i="40"/>
  <c r="V35" i="43"/>
  <c r="V33" i="43"/>
  <c r="V34" i="43"/>
  <c r="V37" i="43" s="1"/>
  <c r="W90" i="43"/>
  <c r="U98" i="46"/>
  <c r="U106" i="45"/>
  <c r="U98" i="44"/>
  <c r="T34" i="44"/>
  <c r="T37" i="44" s="1"/>
  <c r="T35" i="44"/>
  <c r="T33" i="44"/>
  <c r="W97" i="42"/>
  <c r="V28" i="42"/>
  <c r="V27" i="42"/>
  <c r="V30" i="42" s="1"/>
  <c r="V26" i="42"/>
  <c r="W97" i="41"/>
  <c r="V90" i="39"/>
  <c r="U34" i="39"/>
  <c r="U37" i="39" s="1"/>
  <c r="U33" i="39"/>
  <c r="U35" i="39"/>
  <c r="S93" i="38"/>
  <c r="V90" i="37"/>
  <c r="U35" i="37"/>
  <c r="U34" i="37"/>
  <c r="U37" i="37" s="1"/>
  <c r="U33" i="37"/>
  <c r="N90" i="22"/>
  <c r="M33" i="22"/>
  <c r="M35" i="22"/>
  <c r="M34" i="22"/>
  <c r="V33" i="40" l="1"/>
  <c r="W90" i="40"/>
  <c r="V35" i="40"/>
  <c r="V34" i="40"/>
  <c r="V37" i="40" s="1"/>
  <c r="W33" i="43"/>
  <c r="X90" i="43"/>
  <c r="W34" i="43"/>
  <c r="W37" i="43" s="1"/>
  <c r="W35" i="43"/>
  <c r="V98" i="46"/>
  <c r="V106" i="45"/>
  <c r="V98" i="44"/>
  <c r="U35" i="44"/>
  <c r="U34" i="44"/>
  <c r="U37" i="44" s="1"/>
  <c r="U33" i="44"/>
  <c r="X97" i="42"/>
  <c r="W28" i="42"/>
  <c r="W27" i="42"/>
  <c r="W30" i="42" s="1"/>
  <c r="W26" i="42"/>
  <c r="X97" i="41"/>
  <c r="W90" i="39"/>
  <c r="V34" i="39"/>
  <c r="V37" i="39" s="1"/>
  <c r="V33" i="39"/>
  <c r="V35" i="39"/>
  <c r="T93" i="38"/>
  <c r="V35" i="37"/>
  <c r="V34" i="37"/>
  <c r="V37" i="37" s="1"/>
  <c r="V33" i="37"/>
  <c r="W90" i="37"/>
  <c r="O90" i="22"/>
  <c r="N33" i="22"/>
  <c r="N35" i="22"/>
  <c r="N34" i="22"/>
  <c r="W35" i="40" l="1"/>
  <c r="X90" i="40"/>
  <c r="W33" i="40"/>
  <c r="W34" i="40"/>
  <c r="W37" i="40" s="1"/>
  <c r="X35" i="43"/>
  <c r="Y90" i="43"/>
  <c r="X34" i="43"/>
  <c r="X37" i="43" s="1"/>
  <c r="X33" i="43"/>
  <c r="W98" i="46"/>
  <c r="W106" i="45"/>
  <c r="W98" i="44"/>
  <c r="V35" i="44"/>
  <c r="V34" i="44"/>
  <c r="V37" i="44" s="1"/>
  <c r="V33" i="44"/>
  <c r="Y97" i="42"/>
  <c r="X27" i="42"/>
  <c r="X30" i="42" s="1"/>
  <c r="X28" i="42"/>
  <c r="X26" i="42"/>
  <c r="Y97" i="41"/>
  <c r="X90" i="39"/>
  <c r="W33" i="39"/>
  <c r="W34" i="39"/>
  <c r="W37" i="39" s="1"/>
  <c r="W35" i="39"/>
  <c r="U93" i="38"/>
  <c r="X90" i="37"/>
  <c r="W35" i="37"/>
  <c r="W33" i="37"/>
  <c r="W34" i="37"/>
  <c r="W37" i="37" s="1"/>
  <c r="P90" i="22"/>
  <c r="O33" i="22"/>
  <c r="O34" i="22"/>
  <c r="O35" i="22"/>
  <c r="Y90" i="40" l="1"/>
  <c r="X34" i="40"/>
  <c r="X37" i="40" s="1"/>
  <c r="X35" i="40"/>
  <c r="X33" i="40"/>
  <c r="Y33" i="43"/>
  <c r="Y34" i="43"/>
  <c r="Y37" i="43" s="1"/>
  <c r="Z90" i="43"/>
  <c r="Y35" i="43"/>
  <c r="X98" i="46"/>
  <c r="X106" i="45"/>
  <c r="X98" i="44"/>
  <c r="W35" i="44"/>
  <c r="W34" i="44"/>
  <c r="W37" i="44" s="1"/>
  <c r="W33" i="44"/>
  <c r="Z97" i="42"/>
  <c r="Y28" i="42"/>
  <c r="Y26" i="42"/>
  <c r="Y27" i="42"/>
  <c r="Y30" i="42" s="1"/>
  <c r="Z97" i="41"/>
  <c r="Y90" i="39"/>
  <c r="X35" i="39"/>
  <c r="X33" i="39"/>
  <c r="X34" i="39"/>
  <c r="X37" i="39" s="1"/>
  <c r="V93" i="38"/>
  <c r="Y90" i="37"/>
  <c r="X35" i="37"/>
  <c r="X34" i="37"/>
  <c r="X37" i="37" s="1"/>
  <c r="X33" i="37"/>
  <c r="Q90" i="22"/>
  <c r="P34" i="22"/>
  <c r="P35" i="22"/>
  <c r="P33" i="22"/>
  <c r="Z90" i="40" l="1"/>
  <c r="Y34" i="40"/>
  <c r="Y37" i="40" s="1"/>
  <c r="Y35" i="40"/>
  <c r="Y33" i="40"/>
  <c r="Z33" i="43"/>
  <c r="AA90" i="43"/>
  <c r="Z34" i="43"/>
  <c r="Z37" i="43" s="1"/>
  <c r="Z35" i="43"/>
  <c r="Y98" i="46"/>
  <c r="Y106" i="45"/>
  <c r="Y98" i="44"/>
  <c r="X35" i="44"/>
  <c r="X33" i="44"/>
  <c r="X34" i="44"/>
  <c r="X37" i="44" s="1"/>
  <c r="AA97" i="42"/>
  <c r="Z28" i="42"/>
  <c r="Z27" i="42"/>
  <c r="Z30" i="42" s="1"/>
  <c r="Z26" i="42"/>
  <c r="AA97" i="41"/>
  <c r="Z90" i="39"/>
  <c r="Y34" i="39"/>
  <c r="Y37" i="39" s="1"/>
  <c r="Y33" i="39"/>
  <c r="Y35" i="39"/>
  <c r="W93" i="38"/>
  <c r="Z90" i="37"/>
  <c r="Y35" i="37"/>
  <c r="Y34" i="37"/>
  <c r="Y37" i="37" s="1"/>
  <c r="Y33" i="37"/>
  <c r="R90" i="22"/>
  <c r="Q35" i="22"/>
  <c r="Q34" i="22"/>
  <c r="Q33" i="22"/>
  <c r="AA90" i="40" l="1"/>
  <c r="Z35" i="40"/>
  <c r="Z33" i="40"/>
  <c r="Z34" i="40"/>
  <c r="Z37" i="40" s="1"/>
  <c r="AA34" i="43"/>
  <c r="AA37" i="43" s="1"/>
  <c r="AB90" i="43"/>
  <c r="AA33" i="43"/>
  <c r="AA35" i="43"/>
  <c r="Z98" i="46"/>
  <c r="Z106" i="45"/>
  <c r="Z98" i="44"/>
  <c r="Y35" i="44"/>
  <c r="Y34" i="44"/>
  <c r="Y37" i="44" s="1"/>
  <c r="Y33" i="44"/>
  <c r="AB97" i="42"/>
  <c r="AA28" i="42"/>
  <c r="AA27" i="42"/>
  <c r="AA30" i="42" s="1"/>
  <c r="AA26" i="42"/>
  <c r="AB97" i="41"/>
  <c r="AA90" i="39"/>
  <c r="Z34" i="39"/>
  <c r="Z37" i="39" s="1"/>
  <c r="Z33" i="39"/>
  <c r="Z35" i="39"/>
  <c r="X93" i="38"/>
  <c r="AA90" i="37"/>
  <c r="Z35" i="37"/>
  <c r="Z34" i="37"/>
  <c r="Z37" i="37" s="1"/>
  <c r="Z33" i="37"/>
  <c r="S90" i="22"/>
  <c r="R33" i="22"/>
  <c r="R35" i="22"/>
  <c r="R34" i="22"/>
  <c r="AR63" i="22"/>
  <c r="AG67" i="22" s="1"/>
  <c r="AP63" i="22"/>
  <c r="AG66" i="22" s="1"/>
  <c r="AR56" i="22"/>
  <c r="AG60" i="22" s="1"/>
  <c r="AP56" i="22"/>
  <c r="AG59" i="22" s="1"/>
  <c r="AR49" i="22"/>
  <c r="AG53" i="22" s="1"/>
  <c r="AP49" i="22"/>
  <c r="AG52" i="22" s="1"/>
  <c r="AR42" i="22"/>
  <c r="AG46" i="22" s="1"/>
  <c r="AP42" i="22"/>
  <c r="AG45" i="22" s="1"/>
  <c r="AR35" i="22"/>
  <c r="AG39" i="22" s="1"/>
  <c r="AP35" i="22"/>
  <c r="AG38" i="22" s="1"/>
  <c r="AR28" i="22"/>
  <c r="AG32" i="22" s="1"/>
  <c r="AP28" i="22"/>
  <c r="AG31" i="22" s="1"/>
  <c r="AR21" i="22"/>
  <c r="AG25" i="22" s="1"/>
  <c r="AP21" i="22"/>
  <c r="AR14" i="22"/>
  <c r="AA34" i="40" l="1"/>
  <c r="AA37" i="40" s="1"/>
  <c r="AA35" i="40"/>
  <c r="AA33" i="40"/>
  <c r="AB90" i="40"/>
  <c r="AC90" i="43"/>
  <c r="AB34" i="43"/>
  <c r="AB37" i="43" s="1"/>
  <c r="AB33" i="43"/>
  <c r="AB35" i="43"/>
  <c r="AA98" i="46"/>
  <c r="AA106" i="45"/>
  <c r="AA98" i="44"/>
  <c r="Z35" i="44"/>
  <c r="Z34" i="44"/>
  <c r="Z37" i="44" s="1"/>
  <c r="Z33" i="44"/>
  <c r="AC97" i="42"/>
  <c r="AB28" i="42"/>
  <c r="AB26" i="42"/>
  <c r="AB27" i="42"/>
  <c r="AB30" i="42" s="1"/>
  <c r="AC97" i="41"/>
  <c r="AB90" i="39"/>
  <c r="AA34" i="39"/>
  <c r="AA37" i="39" s="1"/>
  <c r="AA33" i="39"/>
  <c r="AA35" i="39"/>
  <c r="AG24" i="22"/>
  <c r="AQ63" i="22"/>
  <c r="AQ21" i="22"/>
  <c r="AQ35" i="22"/>
  <c r="AK38" i="22" s="1"/>
  <c r="AQ56" i="22"/>
  <c r="AK59" i="22" s="1"/>
  <c r="AQ49" i="22"/>
  <c r="AK52" i="22" s="1"/>
  <c r="AQ42" i="22"/>
  <c r="AQ28" i="22"/>
  <c r="AK31" i="22" s="1"/>
  <c r="AS63" i="22"/>
  <c r="AK67" i="22" s="1"/>
  <c r="AS35" i="22"/>
  <c r="AS56" i="22"/>
  <c r="AS28" i="22"/>
  <c r="AS49" i="22"/>
  <c r="AS21" i="22"/>
  <c r="AS42" i="22"/>
  <c r="AS14" i="22"/>
  <c r="Y93" i="38"/>
  <c r="AB90" i="37"/>
  <c r="AA34" i="37"/>
  <c r="AA37" i="37" s="1"/>
  <c r="AA33" i="37"/>
  <c r="AA35" i="37"/>
  <c r="T90" i="22"/>
  <c r="S33" i="22"/>
  <c r="S34" i="22"/>
  <c r="S35" i="22"/>
  <c r="D16" i="22"/>
  <c r="AG17" i="22"/>
  <c r="AG18" i="22"/>
  <c r="AK24" i="22"/>
  <c r="AK25" i="22"/>
  <c r="AK53" i="22"/>
  <c r="AK66" i="22"/>
  <c r="AK17" i="22"/>
  <c r="AK18" i="22"/>
  <c r="AK32" i="22"/>
  <c r="AK45" i="22"/>
  <c r="AK46" i="22"/>
  <c r="AC90" i="40" l="1"/>
  <c r="AB35" i="40"/>
  <c r="AB34" i="40"/>
  <c r="AB37" i="40" s="1"/>
  <c r="AB33" i="40"/>
  <c r="AC33" i="43"/>
  <c r="AC35" i="43"/>
  <c r="AC34" i="43"/>
  <c r="AC37" i="43" s="1"/>
  <c r="AD90" i="43"/>
  <c r="AB98" i="46"/>
  <c r="AB106" i="45"/>
  <c r="AB98" i="44"/>
  <c r="AA35" i="44"/>
  <c r="AA34" i="44"/>
  <c r="AA37" i="44" s="1"/>
  <c r="AA33" i="44"/>
  <c r="AD97" i="42"/>
  <c r="AC27" i="42"/>
  <c r="AC30" i="42" s="1"/>
  <c r="AC28" i="42"/>
  <c r="AC26" i="42"/>
  <c r="AD97" i="41"/>
  <c r="AC90" i="39"/>
  <c r="AB35" i="39"/>
  <c r="AB34" i="39"/>
  <c r="AB37" i="39" s="1"/>
  <c r="AB33" i="39"/>
  <c r="Z93" i="38"/>
  <c r="AB35" i="37"/>
  <c r="AB34" i="37"/>
  <c r="AB37" i="37" s="1"/>
  <c r="AB33" i="37"/>
  <c r="AC90" i="37"/>
  <c r="U90" i="22"/>
  <c r="T34" i="22"/>
  <c r="T33" i="22"/>
  <c r="T35" i="22"/>
  <c r="AK60" i="22"/>
  <c r="AK39" i="22"/>
  <c r="AC33" i="40" l="1"/>
  <c r="AC35" i="40"/>
  <c r="AD90" i="40"/>
  <c r="AC34" i="40"/>
  <c r="AD33" i="43"/>
  <c r="AD35" i="43"/>
  <c r="AE90" i="43"/>
  <c r="AD34" i="43"/>
  <c r="AC98" i="46"/>
  <c r="AC106" i="45"/>
  <c r="AC98" i="44"/>
  <c r="AB33" i="44"/>
  <c r="AB34" i="44"/>
  <c r="AB37" i="44" s="1"/>
  <c r="AB35" i="44"/>
  <c r="AE97" i="42"/>
  <c r="AD28" i="42"/>
  <c r="AD27" i="42"/>
  <c r="AD30" i="42" s="1"/>
  <c r="AD26" i="42"/>
  <c r="AE97" i="41"/>
  <c r="AD90" i="39"/>
  <c r="AC35" i="39"/>
  <c r="AC34" i="39"/>
  <c r="AC37" i="39" s="1"/>
  <c r="AC33" i="39"/>
  <c r="AA93" i="38"/>
  <c r="AD90" i="37"/>
  <c r="AC35" i="37"/>
  <c r="AC34" i="37"/>
  <c r="AC37" i="37" s="1"/>
  <c r="AC33" i="37"/>
  <c r="V90" i="22"/>
  <c r="U35" i="22"/>
  <c r="U34" i="22"/>
  <c r="U33" i="22"/>
  <c r="F16" i="22"/>
  <c r="E16" i="22"/>
  <c r="D23" i="22"/>
  <c r="G16" i="22"/>
  <c r="AC37" i="40" l="1"/>
  <c r="AE90" i="40"/>
  <c r="AD35" i="40"/>
  <c r="AD34" i="40"/>
  <c r="AD37" i="40" s="1"/>
  <c r="AD33" i="40"/>
  <c r="AD37" i="43"/>
  <c r="AM35" i="43"/>
  <c r="AN35" i="43" s="1"/>
  <c r="D91" i="43"/>
  <c r="AE34" i="43"/>
  <c r="AE37" i="43" s="1"/>
  <c r="AE33" i="43"/>
  <c r="AE35" i="43"/>
  <c r="AD98" i="46"/>
  <c r="AD106" i="45"/>
  <c r="AD98" i="44"/>
  <c r="AC35" i="44"/>
  <c r="AC34" i="44"/>
  <c r="AC37" i="44" s="1"/>
  <c r="AC33" i="44"/>
  <c r="D98" i="42"/>
  <c r="AE28" i="42"/>
  <c r="AE27" i="42"/>
  <c r="AE26" i="42"/>
  <c r="D98" i="41"/>
  <c r="AE90" i="39"/>
  <c r="AD34" i="39"/>
  <c r="AD37" i="39" s="1"/>
  <c r="AD33" i="39"/>
  <c r="AD35" i="39"/>
  <c r="AB93" i="38"/>
  <c r="AD35" i="37"/>
  <c r="AD34" i="37"/>
  <c r="AD37" i="37" s="1"/>
  <c r="AD33" i="37"/>
  <c r="AE90" i="37"/>
  <c r="W90" i="22"/>
  <c r="V35" i="22"/>
  <c r="V33" i="22"/>
  <c r="V34" i="22"/>
  <c r="H16" i="22"/>
  <c r="E23" i="22"/>
  <c r="D30" i="22"/>
  <c r="AE34" i="40" l="1"/>
  <c r="AE37" i="40" s="1"/>
  <c r="AE33" i="40"/>
  <c r="AE35" i="40"/>
  <c r="D91" i="40"/>
  <c r="AM35" i="40"/>
  <c r="AN35" i="40" s="1"/>
  <c r="D42" i="43"/>
  <c r="E91" i="43"/>
  <c r="D40" i="43"/>
  <c r="D41" i="43"/>
  <c r="D44" i="43" s="1"/>
  <c r="AO35" i="43"/>
  <c r="AH38" i="43"/>
  <c r="AI38" i="43" s="1"/>
  <c r="AH39" i="43"/>
  <c r="AI39" i="43" s="1"/>
  <c r="AI89" i="43" s="1"/>
  <c r="AI89" i="45" s="1"/>
  <c r="AE98" i="46"/>
  <c r="AE106" i="45"/>
  <c r="AE98" i="44"/>
  <c r="AD35" i="44"/>
  <c r="AD34" i="44"/>
  <c r="AD37" i="44" s="1"/>
  <c r="AD33" i="44"/>
  <c r="AE30" i="42"/>
  <c r="AM28" i="42"/>
  <c r="AN28" i="42" s="1"/>
  <c r="E98" i="42"/>
  <c r="D33" i="42"/>
  <c r="D35" i="42"/>
  <c r="D34" i="42"/>
  <c r="E98" i="41"/>
  <c r="D91" i="39"/>
  <c r="AE33" i="39"/>
  <c r="AE35" i="39"/>
  <c r="AE34" i="39"/>
  <c r="AC93" i="38"/>
  <c r="D91" i="37"/>
  <c r="AE33" i="37"/>
  <c r="AE35" i="37"/>
  <c r="AE34" i="37"/>
  <c r="X90" i="22"/>
  <c r="W33" i="22"/>
  <c r="W34" i="22"/>
  <c r="W35" i="22"/>
  <c r="E30" i="22"/>
  <c r="F23" i="22"/>
  <c r="D37" i="22"/>
  <c r="I16" i="22"/>
  <c r="AH39" i="40" l="1"/>
  <c r="AI39" i="40" s="1"/>
  <c r="AI89" i="40" s="1"/>
  <c r="AI89" i="41" s="1"/>
  <c r="AO35" i="40"/>
  <c r="AH38" i="40"/>
  <c r="AI38" i="40" s="1"/>
  <c r="D41" i="40"/>
  <c r="D44" i="40" s="1"/>
  <c r="D40" i="40"/>
  <c r="E91" i="40"/>
  <c r="D42" i="40"/>
  <c r="F91" i="43"/>
  <c r="E40" i="43"/>
  <c r="E42" i="43"/>
  <c r="E41" i="43"/>
  <c r="E44" i="43" s="1"/>
  <c r="AL39" i="43"/>
  <c r="AL38" i="43"/>
  <c r="D99" i="46"/>
  <c r="D107" i="45"/>
  <c r="D99" i="44"/>
  <c r="AE35" i="44"/>
  <c r="AE34" i="44"/>
  <c r="AE33" i="44"/>
  <c r="E35" i="42"/>
  <c r="E34" i="42"/>
  <c r="E37" i="42" s="1"/>
  <c r="E33" i="42"/>
  <c r="F98" i="42"/>
  <c r="D37" i="42"/>
  <c r="AH32" i="42"/>
  <c r="AI32" i="42" s="1"/>
  <c r="AI88" i="42" s="1"/>
  <c r="AI96" i="41" s="1"/>
  <c r="AH31" i="42"/>
  <c r="AI31" i="42" s="1"/>
  <c r="F98" i="41"/>
  <c r="AE37" i="39"/>
  <c r="AM35" i="39"/>
  <c r="AN35" i="39" s="1"/>
  <c r="E91" i="39"/>
  <c r="D42" i="39"/>
  <c r="D41" i="39"/>
  <c r="D40" i="39"/>
  <c r="AD93" i="38"/>
  <c r="AE37" i="37"/>
  <c r="AM35" i="37"/>
  <c r="AN35" i="37" s="1"/>
  <c r="E91" i="37"/>
  <c r="D42" i="37"/>
  <c r="D41" i="37"/>
  <c r="D40" i="37"/>
  <c r="Y90" i="22"/>
  <c r="X34" i="22"/>
  <c r="X33" i="22"/>
  <c r="X35" i="22"/>
  <c r="F30" i="22"/>
  <c r="J16" i="22"/>
  <c r="E37" i="22"/>
  <c r="G23" i="22"/>
  <c r="E42" i="40" l="1"/>
  <c r="E40" i="40"/>
  <c r="F91" i="40"/>
  <c r="E41" i="40"/>
  <c r="E44" i="40" s="1"/>
  <c r="AL39" i="40"/>
  <c r="AL38" i="40"/>
  <c r="F40" i="43"/>
  <c r="F41" i="43"/>
  <c r="F44" i="43" s="1"/>
  <c r="G91" i="43"/>
  <c r="F42" i="43"/>
  <c r="E99" i="46"/>
  <c r="E107" i="45"/>
  <c r="AE37" i="44"/>
  <c r="AM35" i="44"/>
  <c r="AN35" i="44" s="1"/>
  <c r="E99" i="44"/>
  <c r="D42" i="44"/>
  <c r="D41" i="44"/>
  <c r="D40" i="44"/>
  <c r="G98" i="42"/>
  <c r="F35" i="42"/>
  <c r="F34" i="42"/>
  <c r="F33" i="42"/>
  <c r="G98" i="41"/>
  <c r="F91" i="39"/>
  <c r="E40" i="39"/>
  <c r="E42" i="39"/>
  <c r="E41" i="39"/>
  <c r="E44" i="39" s="1"/>
  <c r="D44" i="39"/>
  <c r="AH39" i="39"/>
  <c r="AI39" i="39" s="1"/>
  <c r="AI89" i="39" s="1"/>
  <c r="AH38" i="39"/>
  <c r="AI38" i="39" s="1"/>
  <c r="AO35" i="39"/>
  <c r="AO35" i="37"/>
  <c r="AE93" i="38"/>
  <c r="F91" i="37"/>
  <c r="E41" i="37"/>
  <c r="E44" i="37" s="1"/>
  <c r="E42" i="37"/>
  <c r="E40" i="37"/>
  <c r="AH39" i="37"/>
  <c r="AI39" i="37" s="1"/>
  <c r="AI89" i="37" s="1"/>
  <c r="AI89" i="38" s="1"/>
  <c r="AH38" i="37"/>
  <c r="AI38" i="37" s="1"/>
  <c r="D44" i="37"/>
  <c r="Z90" i="22"/>
  <c r="Y35" i="22"/>
  <c r="Y34" i="22"/>
  <c r="Y33" i="22"/>
  <c r="H23" i="22"/>
  <c r="K16" i="22"/>
  <c r="F37" i="22"/>
  <c r="G30" i="22"/>
  <c r="F41" i="40" l="1"/>
  <c r="F44" i="40" s="1"/>
  <c r="G91" i="40"/>
  <c r="F40" i="40"/>
  <c r="F42" i="40"/>
  <c r="G40" i="43"/>
  <c r="H91" i="43"/>
  <c r="G42" i="43"/>
  <c r="G41" i="43"/>
  <c r="G44" i="43" s="1"/>
  <c r="F99" i="46"/>
  <c r="F107" i="45"/>
  <c r="F99" i="44"/>
  <c r="E42" i="44"/>
  <c r="E41" i="44"/>
  <c r="E44" i="44" s="1"/>
  <c r="E40" i="44"/>
  <c r="AH39" i="44"/>
  <c r="AI39" i="44" s="1"/>
  <c r="AI89" i="44" s="1"/>
  <c r="AI97" i="45" s="1"/>
  <c r="AH38" i="44"/>
  <c r="AI38" i="44" s="1"/>
  <c r="D44" i="44"/>
  <c r="F37" i="42"/>
  <c r="H98" i="42"/>
  <c r="G35" i="42"/>
  <c r="G34" i="42"/>
  <c r="G37" i="42" s="1"/>
  <c r="G33" i="42"/>
  <c r="H98" i="41"/>
  <c r="AL38" i="39"/>
  <c r="AL39" i="39"/>
  <c r="G91" i="39"/>
  <c r="F41" i="39"/>
  <c r="F44" i="39" s="1"/>
  <c r="F40" i="39"/>
  <c r="F42" i="39"/>
  <c r="D94" i="38"/>
  <c r="AL39" i="37"/>
  <c r="AL38" i="37"/>
  <c r="G91" i="37"/>
  <c r="F42" i="37"/>
  <c r="F41" i="37"/>
  <c r="F40" i="37"/>
  <c r="AA90" i="22"/>
  <c r="Z35" i="22"/>
  <c r="Z33" i="22"/>
  <c r="Z34" i="22"/>
  <c r="G37" i="22"/>
  <c r="L16" i="22"/>
  <c r="H30" i="22"/>
  <c r="I23" i="22"/>
  <c r="G42" i="40" l="1"/>
  <c r="G41" i="40"/>
  <c r="G44" i="40" s="1"/>
  <c r="G40" i="40"/>
  <c r="H91" i="40"/>
  <c r="I91" i="43"/>
  <c r="H42" i="43"/>
  <c r="H41" i="43"/>
  <c r="H44" i="43" s="1"/>
  <c r="H40" i="43"/>
  <c r="G99" i="46"/>
  <c r="G107" i="45"/>
  <c r="G99" i="44"/>
  <c r="F42" i="44"/>
  <c r="F41" i="44"/>
  <c r="F40" i="44"/>
  <c r="I98" i="42"/>
  <c r="H34" i="42"/>
  <c r="H37" i="42" s="1"/>
  <c r="H33" i="42"/>
  <c r="H35" i="42"/>
  <c r="I98" i="41"/>
  <c r="H91" i="39"/>
  <c r="G40" i="39"/>
  <c r="G42" i="39"/>
  <c r="G41" i="39"/>
  <c r="G44" i="39" s="1"/>
  <c r="E94" i="38"/>
  <c r="G42" i="37"/>
  <c r="G41" i="37"/>
  <c r="G44" i="37" s="1"/>
  <c r="G40" i="37"/>
  <c r="H91" i="37"/>
  <c r="F44" i="37"/>
  <c r="AB90" i="22"/>
  <c r="AA33" i="22"/>
  <c r="AA34" i="22"/>
  <c r="AA35" i="22"/>
  <c r="I30" i="22"/>
  <c r="M16" i="22"/>
  <c r="H37" i="22"/>
  <c r="J23" i="22"/>
  <c r="H41" i="40" l="1"/>
  <c r="H44" i="40" s="1"/>
  <c r="H40" i="40"/>
  <c r="I91" i="40"/>
  <c r="H42" i="40"/>
  <c r="J91" i="43"/>
  <c r="I40" i="43"/>
  <c r="I42" i="43"/>
  <c r="I41" i="43"/>
  <c r="I44" i="43" s="1"/>
  <c r="H99" i="46"/>
  <c r="H107" i="45"/>
  <c r="H99" i="44"/>
  <c r="G42" i="44"/>
  <c r="G41" i="44"/>
  <c r="G44" i="44" s="1"/>
  <c r="G40" i="44"/>
  <c r="F44" i="44"/>
  <c r="J98" i="42"/>
  <c r="I35" i="42"/>
  <c r="I34" i="42"/>
  <c r="I33" i="42"/>
  <c r="J98" i="41"/>
  <c r="I91" i="39"/>
  <c r="H42" i="39"/>
  <c r="H40" i="39"/>
  <c r="H41" i="39"/>
  <c r="F94" i="38"/>
  <c r="I91" i="37"/>
  <c r="H42" i="37"/>
  <c r="H41" i="37"/>
  <c r="H40" i="37"/>
  <c r="AC90" i="22"/>
  <c r="AB34" i="22"/>
  <c r="AB33" i="22"/>
  <c r="AB35" i="22"/>
  <c r="I37" i="22"/>
  <c r="N16" i="22"/>
  <c r="J30" i="22"/>
  <c r="K23" i="22"/>
  <c r="J91" i="40" l="1"/>
  <c r="I40" i="40"/>
  <c r="I42" i="40"/>
  <c r="I41" i="40"/>
  <c r="I44" i="40" s="1"/>
  <c r="J42" i="43"/>
  <c r="J41" i="43"/>
  <c r="J44" i="43" s="1"/>
  <c r="J40" i="43"/>
  <c r="K91" i="43"/>
  <c r="I99" i="46"/>
  <c r="I107" i="45"/>
  <c r="I99" i="44"/>
  <c r="H42" i="44"/>
  <c r="H41" i="44"/>
  <c r="H44" i="44" s="1"/>
  <c r="H40" i="44"/>
  <c r="I37" i="42"/>
  <c r="K98" i="42"/>
  <c r="J33" i="42"/>
  <c r="J35" i="42"/>
  <c r="J34" i="42"/>
  <c r="J37" i="42" s="1"/>
  <c r="K98" i="41"/>
  <c r="H44" i="39"/>
  <c r="J91" i="39"/>
  <c r="I41" i="39"/>
  <c r="I44" i="39" s="1"/>
  <c r="I40" i="39"/>
  <c r="I42" i="39"/>
  <c r="G94" i="38"/>
  <c r="H44" i="37"/>
  <c r="J91" i="37"/>
  <c r="I42" i="37"/>
  <c r="I40" i="37"/>
  <c r="I41" i="37"/>
  <c r="I44" i="37" s="1"/>
  <c r="AD90" i="22"/>
  <c r="AC35" i="22"/>
  <c r="AC34" i="22"/>
  <c r="AC33" i="22"/>
  <c r="L23" i="22"/>
  <c r="K30" i="22"/>
  <c r="J37" i="22"/>
  <c r="O16" i="22"/>
  <c r="K91" i="40" l="1"/>
  <c r="J40" i="40"/>
  <c r="J41" i="40"/>
  <c r="J44" i="40" s="1"/>
  <c r="J42" i="40"/>
  <c r="K40" i="43"/>
  <c r="K42" i="43"/>
  <c r="K41" i="43"/>
  <c r="K44" i="43" s="1"/>
  <c r="L91" i="43"/>
  <c r="J99" i="46"/>
  <c r="J107" i="45"/>
  <c r="J99" i="44"/>
  <c r="I42" i="44"/>
  <c r="I41" i="44"/>
  <c r="I44" i="44" s="1"/>
  <c r="I40" i="44"/>
  <c r="L98" i="42"/>
  <c r="K35" i="42"/>
  <c r="K34" i="42"/>
  <c r="K37" i="42" s="1"/>
  <c r="K33" i="42"/>
  <c r="L98" i="41"/>
  <c r="K91" i="39"/>
  <c r="J42" i="39"/>
  <c r="J41" i="39"/>
  <c r="J44" i="39" s="1"/>
  <c r="J40" i="39"/>
  <c r="H94" i="38"/>
  <c r="K91" i="37"/>
  <c r="J42" i="37"/>
  <c r="J41" i="37"/>
  <c r="J44" i="37" s="1"/>
  <c r="J40" i="37"/>
  <c r="AE90" i="22"/>
  <c r="AD35" i="22"/>
  <c r="AD33" i="22"/>
  <c r="AD34" i="22"/>
  <c r="M23" i="22"/>
  <c r="P16" i="22"/>
  <c r="K37" i="22"/>
  <c r="L30" i="22"/>
  <c r="K41" i="40" l="1"/>
  <c r="K44" i="40" s="1"/>
  <c r="L91" i="40"/>
  <c r="K42" i="40"/>
  <c r="K40" i="40"/>
  <c r="L41" i="43"/>
  <c r="L44" i="43" s="1"/>
  <c r="M91" i="43"/>
  <c r="L42" i="43"/>
  <c r="L40" i="43"/>
  <c r="K99" i="46"/>
  <c r="K107" i="45"/>
  <c r="K99" i="44"/>
  <c r="J42" i="44"/>
  <c r="J41" i="44"/>
  <c r="J40" i="44"/>
  <c r="M98" i="42"/>
  <c r="L35" i="42"/>
  <c r="L34" i="42"/>
  <c r="L37" i="42" s="1"/>
  <c r="L33" i="42"/>
  <c r="M98" i="41"/>
  <c r="L91" i="39"/>
  <c r="K41" i="39"/>
  <c r="K44" i="39" s="1"/>
  <c r="K40" i="39"/>
  <c r="K42" i="39"/>
  <c r="I94" i="38"/>
  <c r="L91" i="37"/>
  <c r="K42" i="37"/>
  <c r="K41" i="37"/>
  <c r="K40" i="37"/>
  <c r="D91" i="22"/>
  <c r="AE33" i="22"/>
  <c r="AE34" i="22"/>
  <c r="AE35" i="22"/>
  <c r="L37" i="22"/>
  <c r="Q16" i="22"/>
  <c r="M30" i="22"/>
  <c r="N23" i="22"/>
  <c r="L42" i="40" l="1"/>
  <c r="M91" i="40"/>
  <c r="L41" i="40"/>
  <c r="L44" i="40" s="1"/>
  <c r="L40" i="40"/>
  <c r="N91" i="43"/>
  <c r="M40" i="43"/>
  <c r="M41" i="43"/>
  <c r="M44" i="43" s="1"/>
  <c r="M42" i="43"/>
  <c r="L99" i="46"/>
  <c r="L107" i="45"/>
  <c r="J44" i="44"/>
  <c r="L99" i="44"/>
  <c r="K42" i="44"/>
  <c r="K41" i="44"/>
  <c r="K44" i="44" s="1"/>
  <c r="K40" i="44"/>
  <c r="M35" i="42"/>
  <c r="M34" i="42"/>
  <c r="M37" i="42" s="1"/>
  <c r="M33" i="42"/>
  <c r="N98" i="42"/>
  <c r="N98" i="41"/>
  <c r="M91" i="39"/>
  <c r="L40" i="39"/>
  <c r="L41" i="39"/>
  <c r="L44" i="39" s="1"/>
  <c r="L42" i="39"/>
  <c r="J94" i="38"/>
  <c r="K44" i="37"/>
  <c r="M91" i="37"/>
  <c r="L42" i="37"/>
  <c r="L41" i="37"/>
  <c r="L44" i="37" s="1"/>
  <c r="L40" i="37"/>
  <c r="E91" i="22"/>
  <c r="D42" i="22"/>
  <c r="D41" i="22"/>
  <c r="D44" i="22" s="1"/>
  <c r="D40" i="22"/>
  <c r="O23" i="22"/>
  <c r="N30" i="22"/>
  <c r="R16" i="22"/>
  <c r="M37" i="22"/>
  <c r="M40" i="40" l="1"/>
  <c r="M41" i="40"/>
  <c r="M44" i="40" s="1"/>
  <c r="M42" i="40"/>
  <c r="N91" i="40"/>
  <c r="N41" i="43"/>
  <c r="N44" i="43" s="1"/>
  <c r="O91" i="43"/>
  <c r="N40" i="43"/>
  <c r="N42" i="43"/>
  <c r="M99" i="46"/>
  <c r="M107" i="45"/>
  <c r="M99" i="44"/>
  <c r="L42" i="44"/>
  <c r="L41" i="44"/>
  <c r="L44" i="44" s="1"/>
  <c r="L40" i="44"/>
  <c r="O98" i="42"/>
  <c r="N34" i="42"/>
  <c r="N37" i="42" s="1"/>
  <c r="N33" i="42"/>
  <c r="N35" i="42"/>
  <c r="O98" i="41"/>
  <c r="N91" i="39"/>
  <c r="M42" i="39"/>
  <c r="M41" i="39"/>
  <c r="M44" i="39" s="1"/>
  <c r="M40" i="39"/>
  <c r="K94" i="38"/>
  <c r="N91" i="37"/>
  <c r="M41" i="37"/>
  <c r="M44" i="37" s="1"/>
  <c r="M40" i="37"/>
  <c r="M42" i="37"/>
  <c r="F91" i="22"/>
  <c r="E41" i="22"/>
  <c r="E44" i="22" s="1"/>
  <c r="E40" i="22"/>
  <c r="E42" i="22"/>
  <c r="O30" i="22"/>
  <c r="P23" i="22"/>
  <c r="N37" i="22"/>
  <c r="S16" i="22"/>
  <c r="N41" i="40" l="1"/>
  <c r="N44" i="40" s="1"/>
  <c r="N42" i="40"/>
  <c r="O91" i="40"/>
  <c r="N40" i="40"/>
  <c r="O40" i="43"/>
  <c r="P91" i="43"/>
  <c r="O42" i="43"/>
  <c r="O41" i="43"/>
  <c r="O44" i="43" s="1"/>
  <c r="N99" i="46"/>
  <c r="N107" i="45"/>
  <c r="N99" i="44"/>
  <c r="M42" i="44"/>
  <c r="M41" i="44"/>
  <c r="M44" i="44" s="1"/>
  <c r="M40" i="44"/>
  <c r="P98" i="42"/>
  <c r="O33" i="42"/>
  <c r="O35" i="42"/>
  <c r="O34" i="42"/>
  <c r="O37" i="42" s="1"/>
  <c r="P98" i="41"/>
  <c r="O91" i="39"/>
  <c r="N42" i="39"/>
  <c r="N41" i="39"/>
  <c r="N44" i="39" s="1"/>
  <c r="N40" i="39"/>
  <c r="L94" i="38"/>
  <c r="O91" i="37"/>
  <c r="N42" i="37"/>
  <c r="N41" i="37"/>
  <c r="N44" i="37" s="1"/>
  <c r="N40" i="37"/>
  <c r="G91" i="22"/>
  <c r="F42" i="22"/>
  <c r="F40" i="22"/>
  <c r="F41" i="22"/>
  <c r="F44" i="22" s="1"/>
  <c r="T16" i="22"/>
  <c r="P30" i="22"/>
  <c r="O37" i="22"/>
  <c r="Q23" i="22"/>
  <c r="P91" i="40" l="1"/>
  <c r="O41" i="40"/>
  <c r="O44" i="40" s="1"/>
  <c r="O42" i="40"/>
  <c r="O40" i="40"/>
  <c r="Q91" i="43"/>
  <c r="P41" i="43"/>
  <c r="P44" i="43" s="1"/>
  <c r="P42" i="43"/>
  <c r="P40" i="43"/>
  <c r="O99" i="46"/>
  <c r="O107" i="45"/>
  <c r="O99" i="44"/>
  <c r="N41" i="44"/>
  <c r="N44" i="44" s="1"/>
  <c r="N40" i="44"/>
  <c r="N42" i="44"/>
  <c r="Q98" i="42"/>
  <c r="P35" i="42"/>
  <c r="P34" i="42"/>
  <c r="P37" i="42" s="1"/>
  <c r="P33" i="42"/>
  <c r="Q98" i="41"/>
  <c r="P91" i="39"/>
  <c r="O42" i="39"/>
  <c r="O41" i="39"/>
  <c r="O44" i="39" s="1"/>
  <c r="O40" i="39"/>
  <c r="M94" i="38"/>
  <c r="O42" i="37"/>
  <c r="O41" i="37"/>
  <c r="O44" i="37" s="1"/>
  <c r="O40" i="37"/>
  <c r="P91" i="37"/>
  <c r="H91" i="22"/>
  <c r="G40" i="22"/>
  <c r="G41" i="22"/>
  <c r="G44" i="22" s="1"/>
  <c r="G42" i="22"/>
  <c r="R23" i="22"/>
  <c r="P37" i="22"/>
  <c r="Q30" i="22"/>
  <c r="U16" i="22"/>
  <c r="P41" i="40" l="1"/>
  <c r="P44" i="40" s="1"/>
  <c r="P40" i="40"/>
  <c r="Q91" i="40"/>
  <c r="P42" i="40"/>
  <c r="Q41" i="43"/>
  <c r="Q44" i="43" s="1"/>
  <c r="R91" i="43"/>
  <c r="Q42" i="43"/>
  <c r="Q40" i="43"/>
  <c r="P99" i="46"/>
  <c r="P107" i="45"/>
  <c r="P99" i="44"/>
  <c r="O42" i="44"/>
  <c r="O41" i="44"/>
  <c r="O44" i="44" s="1"/>
  <c r="O40" i="44"/>
  <c r="Q35" i="42"/>
  <c r="Q34" i="42"/>
  <c r="Q37" i="42" s="1"/>
  <c r="Q33" i="42"/>
  <c r="R98" i="42"/>
  <c r="R98" i="41"/>
  <c r="Q91" i="39"/>
  <c r="P41" i="39"/>
  <c r="P44" i="39" s="1"/>
  <c r="P40" i="39"/>
  <c r="P42" i="39"/>
  <c r="N94" i="38"/>
  <c r="Q91" i="37"/>
  <c r="P42" i="37"/>
  <c r="P41" i="37"/>
  <c r="P44" i="37" s="1"/>
  <c r="P40" i="37"/>
  <c r="I91" i="22"/>
  <c r="H40" i="22"/>
  <c r="H41" i="22"/>
  <c r="H44" i="22" s="1"/>
  <c r="H42" i="22"/>
  <c r="R30" i="22"/>
  <c r="S23" i="22"/>
  <c r="V16" i="22"/>
  <c r="Q37" i="22"/>
  <c r="Q40" i="40" l="1"/>
  <c r="Q41" i="40"/>
  <c r="Q44" i="40" s="1"/>
  <c r="Q42" i="40"/>
  <c r="R91" i="40"/>
  <c r="R40" i="43"/>
  <c r="R42" i="43"/>
  <c r="R41" i="43"/>
  <c r="R44" i="43" s="1"/>
  <c r="S91" i="43"/>
  <c r="Q99" i="46"/>
  <c r="Q107" i="45"/>
  <c r="Q99" i="44"/>
  <c r="P41" i="44"/>
  <c r="P44" i="44" s="1"/>
  <c r="P40" i="44"/>
  <c r="P42" i="44"/>
  <c r="S98" i="42"/>
  <c r="R35" i="42"/>
  <c r="R34" i="42"/>
  <c r="R37" i="42" s="1"/>
  <c r="R33" i="42"/>
  <c r="S98" i="41"/>
  <c r="R91" i="39"/>
  <c r="Q42" i="39"/>
  <c r="Q41" i="39"/>
  <c r="Q44" i="39" s="1"/>
  <c r="Q40" i="39"/>
  <c r="O94" i="38"/>
  <c r="R91" i="37"/>
  <c r="Q40" i="37"/>
  <c r="Q42" i="37"/>
  <c r="Q41" i="37"/>
  <c r="Q44" i="37" s="1"/>
  <c r="J91" i="22"/>
  <c r="I41" i="22"/>
  <c r="I44" i="22" s="1"/>
  <c r="I40" i="22"/>
  <c r="I42" i="22"/>
  <c r="S30" i="22"/>
  <c r="R37" i="22"/>
  <c r="W16" i="22"/>
  <c r="T23" i="22"/>
  <c r="R41" i="40" l="1"/>
  <c r="R44" i="40" s="1"/>
  <c r="R42" i="40"/>
  <c r="S91" i="40"/>
  <c r="R40" i="40"/>
  <c r="S40" i="43"/>
  <c r="T91" i="43"/>
  <c r="S41" i="43"/>
  <c r="S44" i="43" s="1"/>
  <c r="S42" i="43"/>
  <c r="R99" i="46"/>
  <c r="R107" i="45"/>
  <c r="R99" i="44"/>
  <c r="Q42" i="44"/>
  <c r="Q41" i="44"/>
  <c r="Q44" i="44" s="1"/>
  <c r="Q40" i="44"/>
  <c r="T98" i="42"/>
  <c r="S34" i="42"/>
  <c r="S37" i="42" s="1"/>
  <c r="S33" i="42"/>
  <c r="S35" i="42"/>
  <c r="T98" i="41"/>
  <c r="S91" i="39"/>
  <c r="R40" i="39"/>
  <c r="R42" i="39"/>
  <c r="R41" i="39"/>
  <c r="R44" i="39" s="1"/>
  <c r="P94" i="38"/>
  <c r="S91" i="37"/>
  <c r="R42" i="37"/>
  <c r="R41" i="37"/>
  <c r="R44" i="37" s="1"/>
  <c r="R40" i="37"/>
  <c r="K91" i="22"/>
  <c r="J42" i="22"/>
  <c r="J40" i="22"/>
  <c r="J41" i="22"/>
  <c r="J44" i="22" s="1"/>
  <c r="X16" i="22"/>
  <c r="T30" i="22"/>
  <c r="U23" i="22"/>
  <c r="S37" i="22"/>
  <c r="S41" i="40" l="1"/>
  <c r="S44" i="40" s="1"/>
  <c r="S40" i="40"/>
  <c r="T91" i="40"/>
  <c r="S42" i="40"/>
  <c r="T40" i="43"/>
  <c r="U91" i="43"/>
  <c r="T41" i="43"/>
  <c r="T44" i="43" s="1"/>
  <c r="T42" i="43"/>
  <c r="S99" i="46"/>
  <c r="S107" i="45"/>
  <c r="S99" i="44"/>
  <c r="R42" i="44"/>
  <c r="R41" i="44"/>
  <c r="R44" i="44" s="1"/>
  <c r="R40" i="44"/>
  <c r="U98" i="42"/>
  <c r="T33" i="42"/>
  <c r="T35" i="42"/>
  <c r="T34" i="42"/>
  <c r="T37" i="42" s="1"/>
  <c r="U98" i="41"/>
  <c r="T91" i="39"/>
  <c r="S42" i="39"/>
  <c r="S40" i="39"/>
  <c r="S41" i="39"/>
  <c r="S44" i="39" s="1"/>
  <c r="Q94" i="38"/>
  <c r="T91" i="37"/>
  <c r="S42" i="37"/>
  <c r="S41" i="37"/>
  <c r="S44" i="37" s="1"/>
  <c r="S40" i="37"/>
  <c r="L91" i="22"/>
  <c r="K41" i="22"/>
  <c r="K44" i="22" s="1"/>
  <c r="K40" i="22"/>
  <c r="K42" i="22"/>
  <c r="T37" i="22"/>
  <c r="V23" i="22"/>
  <c r="U30" i="22"/>
  <c r="Y16" i="22"/>
  <c r="T40" i="40" l="1"/>
  <c r="U91" i="40"/>
  <c r="T41" i="40"/>
  <c r="T44" i="40" s="1"/>
  <c r="T42" i="40"/>
  <c r="U42" i="43"/>
  <c r="U41" i="43"/>
  <c r="U44" i="43" s="1"/>
  <c r="U40" i="43"/>
  <c r="V91" i="43"/>
  <c r="T99" i="46"/>
  <c r="T107" i="45"/>
  <c r="T99" i="44"/>
  <c r="S42" i="44"/>
  <c r="S41" i="44"/>
  <c r="S44" i="44" s="1"/>
  <c r="S40" i="44"/>
  <c r="V98" i="42"/>
  <c r="U35" i="42"/>
  <c r="U34" i="42"/>
  <c r="U37" i="42" s="1"/>
  <c r="U33" i="42"/>
  <c r="V98" i="41"/>
  <c r="U91" i="39"/>
  <c r="T42" i="39"/>
  <c r="T41" i="39"/>
  <c r="T44" i="39" s="1"/>
  <c r="T40" i="39"/>
  <c r="R94" i="38"/>
  <c r="U91" i="37"/>
  <c r="T42" i="37"/>
  <c r="T41" i="37"/>
  <c r="T44" i="37" s="1"/>
  <c r="T40" i="37"/>
  <c r="M91" i="22"/>
  <c r="L40" i="22"/>
  <c r="L42" i="22"/>
  <c r="L41" i="22"/>
  <c r="L44" i="22" s="1"/>
  <c r="Z16" i="22"/>
  <c r="U37" i="22"/>
  <c r="V30" i="22"/>
  <c r="W23" i="22"/>
  <c r="U42" i="40" l="1"/>
  <c r="U40" i="40"/>
  <c r="V91" i="40"/>
  <c r="U41" i="40"/>
  <c r="U44" i="40" s="1"/>
  <c r="V40" i="43"/>
  <c r="W91" i="43"/>
  <c r="V42" i="43"/>
  <c r="V41" i="43"/>
  <c r="V44" i="43" s="1"/>
  <c r="U99" i="46"/>
  <c r="U107" i="45"/>
  <c r="U99" i="44"/>
  <c r="T42" i="44"/>
  <c r="T41" i="44"/>
  <c r="T44" i="44" s="1"/>
  <c r="T40" i="44"/>
  <c r="W98" i="42"/>
  <c r="V35" i="42"/>
  <c r="V34" i="42"/>
  <c r="V37" i="42" s="1"/>
  <c r="V33" i="42"/>
  <c r="W98" i="41"/>
  <c r="V91" i="39"/>
  <c r="U40" i="39"/>
  <c r="U42" i="39"/>
  <c r="U41" i="39"/>
  <c r="U44" i="39" s="1"/>
  <c r="S94" i="38"/>
  <c r="V91" i="37"/>
  <c r="U41" i="37"/>
  <c r="U44" i="37" s="1"/>
  <c r="U42" i="37"/>
  <c r="U40" i="37"/>
  <c r="N91" i="22"/>
  <c r="M41" i="22"/>
  <c r="M44" i="22" s="1"/>
  <c r="M40" i="22"/>
  <c r="M42" i="22"/>
  <c r="X23" i="22"/>
  <c r="AA16" i="22"/>
  <c r="W30" i="22"/>
  <c r="V37" i="22"/>
  <c r="V42" i="40" l="1"/>
  <c r="W91" i="40"/>
  <c r="V40" i="40"/>
  <c r="V41" i="40"/>
  <c r="V44" i="40" s="1"/>
  <c r="W40" i="43"/>
  <c r="X91" i="43"/>
  <c r="W42" i="43"/>
  <c r="W41" i="43"/>
  <c r="W44" i="43" s="1"/>
  <c r="V99" i="46"/>
  <c r="V107" i="45"/>
  <c r="V99" i="44"/>
  <c r="U42" i="44"/>
  <c r="U41" i="44"/>
  <c r="U44" i="44" s="1"/>
  <c r="U40" i="44"/>
  <c r="X98" i="42"/>
  <c r="W35" i="42"/>
  <c r="W34" i="42"/>
  <c r="W37" i="42" s="1"/>
  <c r="W33" i="42"/>
  <c r="X98" i="41"/>
  <c r="W91" i="39"/>
  <c r="V41" i="39"/>
  <c r="V44" i="39" s="1"/>
  <c r="V40" i="39"/>
  <c r="V42" i="39"/>
  <c r="T94" i="38"/>
  <c r="W91" i="37"/>
  <c r="V42" i="37"/>
  <c r="V41" i="37"/>
  <c r="V44" i="37" s="1"/>
  <c r="V40" i="37"/>
  <c r="O91" i="22"/>
  <c r="N42" i="22"/>
  <c r="N40" i="22"/>
  <c r="N41" i="22"/>
  <c r="N44" i="22" s="1"/>
  <c r="AB16" i="22"/>
  <c r="W37" i="22"/>
  <c r="X30" i="22"/>
  <c r="Y23" i="22"/>
  <c r="W42" i="40" l="1"/>
  <c r="W41" i="40"/>
  <c r="W44" i="40" s="1"/>
  <c r="X91" i="40"/>
  <c r="W40" i="40"/>
  <c r="Y91" i="43"/>
  <c r="X42" i="43"/>
  <c r="X41" i="43"/>
  <c r="X44" i="43" s="1"/>
  <c r="X40" i="43"/>
  <c r="W99" i="46"/>
  <c r="W107" i="45"/>
  <c r="W99" i="44"/>
  <c r="V41" i="44"/>
  <c r="V44" i="44" s="1"/>
  <c r="V40" i="44"/>
  <c r="V42" i="44"/>
  <c r="Y98" i="42"/>
  <c r="X34" i="42"/>
  <c r="X37" i="42" s="1"/>
  <c r="X33" i="42"/>
  <c r="X35" i="42"/>
  <c r="Y98" i="41"/>
  <c r="X91" i="39"/>
  <c r="W40" i="39"/>
  <c r="W41" i="39"/>
  <c r="W44" i="39" s="1"/>
  <c r="W42" i="39"/>
  <c r="U94" i="38"/>
  <c r="W42" i="37"/>
  <c r="W41" i="37"/>
  <c r="W44" i="37" s="1"/>
  <c r="W40" i="37"/>
  <c r="X91" i="37"/>
  <c r="P91" i="22"/>
  <c r="O40" i="22"/>
  <c r="O41" i="22"/>
  <c r="O44" i="22" s="1"/>
  <c r="O42" i="22"/>
  <c r="Y30" i="22"/>
  <c r="X37" i="22"/>
  <c r="AC16" i="22"/>
  <c r="Z23" i="22"/>
  <c r="X42" i="40" l="1"/>
  <c r="X41" i="40"/>
  <c r="X44" i="40" s="1"/>
  <c r="X40" i="40"/>
  <c r="Y91" i="40"/>
  <c r="Y41" i="43"/>
  <c r="Y44" i="43" s="1"/>
  <c r="Z91" i="43"/>
  <c r="Y42" i="43"/>
  <c r="Y40" i="43"/>
  <c r="X99" i="46"/>
  <c r="X107" i="45"/>
  <c r="X99" i="44"/>
  <c r="W42" i="44"/>
  <c r="W41" i="44"/>
  <c r="W44" i="44" s="1"/>
  <c r="W40" i="44"/>
  <c r="Z98" i="42"/>
  <c r="Y35" i="42"/>
  <c r="Y34" i="42"/>
  <c r="Y37" i="42" s="1"/>
  <c r="Y33" i="42"/>
  <c r="Z98" i="41"/>
  <c r="Y91" i="39"/>
  <c r="X42" i="39"/>
  <c r="X41" i="39"/>
  <c r="X44" i="39" s="1"/>
  <c r="X40" i="39"/>
  <c r="V94" i="38"/>
  <c r="Y91" i="37"/>
  <c r="X42" i="37"/>
  <c r="X41" i="37"/>
  <c r="X44" i="37" s="1"/>
  <c r="X40" i="37"/>
  <c r="Q91" i="22"/>
  <c r="P40" i="22"/>
  <c r="P42" i="22"/>
  <c r="P41" i="22"/>
  <c r="P44" i="22" s="1"/>
  <c r="Y37" i="22"/>
  <c r="AA23" i="22"/>
  <c r="Z30" i="22"/>
  <c r="Y40" i="40" l="1"/>
  <c r="Z91" i="40"/>
  <c r="Y42" i="40"/>
  <c r="Y41" i="40"/>
  <c r="Y44" i="40" s="1"/>
  <c r="Z41" i="43"/>
  <c r="Z44" i="43" s="1"/>
  <c r="Z42" i="43"/>
  <c r="Z40" i="43"/>
  <c r="AA91" i="43"/>
  <c r="Y99" i="46"/>
  <c r="Y107" i="45"/>
  <c r="Y99" i="44"/>
  <c r="X41" i="44"/>
  <c r="X44" i="44" s="1"/>
  <c r="X40" i="44"/>
  <c r="X42" i="44"/>
  <c r="AA98" i="42"/>
  <c r="Z33" i="42"/>
  <c r="Z35" i="42"/>
  <c r="Z34" i="42"/>
  <c r="Z37" i="42" s="1"/>
  <c r="AA98" i="41"/>
  <c r="Z91" i="39"/>
  <c r="Y41" i="39"/>
  <c r="Y44" i="39" s="1"/>
  <c r="Y40" i="39"/>
  <c r="Y42" i="39"/>
  <c r="W94" i="38"/>
  <c r="Z91" i="37"/>
  <c r="Y42" i="37"/>
  <c r="Y40" i="37"/>
  <c r="Y41" i="37"/>
  <c r="Y44" i="37" s="1"/>
  <c r="R91" i="22"/>
  <c r="Q41" i="22"/>
  <c r="Q44" i="22" s="1"/>
  <c r="Q42" i="22"/>
  <c r="Q40" i="22"/>
  <c r="AA30" i="22"/>
  <c r="AB23" i="22"/>
  <c r="Z37" i="22"/>
  <c r="AE16" i="22"/>
  <c r="AA91" i="40" l="1"/>
  <c r="Z41" i="40"/>
  <c r="Z44" i="40" s="1"/>
  <c r="Z42" i="40"/>
  <c r="Z40" i="40"/>
  <c r="AA40" i="43"/>
  <c r="AB91" i="43"/>
  <c r="AA42" i="43"/>
  <c r="AA41" i="43"/>
  <c r="AA44" i="43" s="1"/>
  <c r="Z99" i="46"/>
  <c r="Z107" i="45"/>
  <c r="Z99" i="44"/>
  <c r="Y42" i="44"/>
  <c r="Y41" i="44"/>
  <c r="Y44" i="44" s="1"/>
  <c r="Y40" i="44"/>
  <c r="AB98" i="42"/>
  <c r="AA35" i="42"/>
  <c r="AA34" i="42"/>
  <c r="AA37" i="42" s="1"/>
  <c r="AA33" i="42"/>
  <c r="AB98" i="41"/>
  <c r="AA91" i="39"/>
  <c r="Z42" i="39"/>
  <c r="Z41" i="39"/>
  <c r="Z44" i="39" s="1"/>
  <c r="Z40" i="39"/>
  <c r="X94" i="38"/>
  <c r="AA91" i="37"/>
  <c r="Z42" i="37"/>
  <c r="Z41" i="37"/>
  <c r="Z44" i="37" s="1"/>
  <c r="Z40" i="37"/>
  <c r="S91" i="22"/>
  <c r="R42" i="22"/>
  <c r="R40" i="22"/>
  <c r="R41" i="22"/>
  <c r="R44" i="22" s="1"/>
  <c r="AA37" i="22"/>
  <c r="AC23" i="22"/>
  <c r="AB30" i="22"/>
  <c r="AA41" i="40" l="1"/>
  <c r="AA44" i="40" s="1"/>
  <c r="AA40" i="40"/>
  <c r="AB91" i="40"/>
  <c r="AA42" i="40"/>
  <c r="AB42" i="43"/>
  <c r="AB40" i="43"/>
  <c r="AC91" i="43"/>
  <c r="AB41" i="43"/>
  <c r="AB44" i="43" s="1"/>
  <c r="AA99" i="46"/>
  <c r="AA107" i="45"/>
  <c r="AA99" i="44"/>
  <c r="Z42" i="44"/>
  <c r="Z41" i="44"/>
  <c r="Z44" i="44" s="1"/>
  <c r="Z40" i="44"/>
  <c r="AC98" i="42"/>
  <c r="AB35" i="42"/>
  <c r="AB34" i="42"/>
  <c r="AB37" i="42" s="1"/>
  <c r="AB33" i="42"/>
  <c r="AC98" i="41"/>
  <c r="AB91" i="39"/>
  <c r="AA41" i="39"/>
  <c r="AA44" i="39" s="1"/>
  <c r="AA40" i="39"/>
  <c r="AA42" i="39"/>
  <c r="Y94" i="38"/>
  <c r="AB91" i="37"/>
  <c r="AA42" i="37"/>
  <c r="AA41" i="37"/>
  <c r="AA44" i="37" s="1"/>
  <c r="AA40" i="37"/>
  <c r="T91" i="22"/>
  <c r="S40" i="22"/>
  <c r="S41" i="22"/>
  <c r="S44" i="22" s="1"/>
  <c r="S42" i="22"/>
  <c r="AC30" i="22"/>
  <c r="AD23" i="22"/>
  <c r="AB37" i="22"/>
  <c r="AB40" i="40" l="1"/>
  <c r="AB42" i="40"/>
  <c r="AC91" i="40"/>
  <c r="AB41" i="40"/>
  <c r="AB44" i="40" s="1"/>
  <c r="AC40" i="43"/>
  <c r="AC42" i="43"/>
  <c r="AD91" i="43"/>
  <c r="AC41" i="43"/>
  <c r="AC44" i="43" s="1"/>
  <c r="AB99" i="46"/>
  <c r="AB107" i="45"/>
  <c r="AB99" i="44"/>
  <c r="AA42" i="44"/>
  <c r="AA41" i="44"/>
  <c r="AA44" i="44" s="1"/>
  <c r="AA40" i="44"/>
  <c r="AD98" i="42"/>
  <c r="AC35" i="42"/>
  <c r="AC34" i="42"/>
  <c r="AC37" i="42" s="1"/>
  <c r="AC33" i="42"/>
  <c r="AD98" i="41"/>
  <c r="AC91" i="39"/>
  <c r="AB40" i="39"/>
  <c r="AB42" i="39"/>
  <c r="AB41" i="39"/>
  <c r="AB44" i="39" s="1"/>
  <c r="Z94" i="38"/>
  <c r="AC91" i="37"/>
  <c r="AB42" i="37"/>
  <c r="AB41" i="37"/>
  <c r="AB44" i="37" s="1"/>
  <c r="AB40" i="37"/>
  <c r="U91" i="22"/>
  <c r="T40" i="22"/>
  <c r="T41" i="22"/>
  <c r="T44" i="22" s="1"/>
  <c r="T42" i="22"/>
  <c r="AC37" i="22"/>
  <c r="AM14" i="22"/>
  <c r="AN14" i="22" s="1"/>
  <c r="AD30" i="22"/>
  <c r="AE23" i="22"/>
  <c r="AD91" i="40" l="1"/>
  <c r="AC42" i="40"/>
  <c r="AC41" i="40"/>
  <c r="AC40" i="40"/>
  <c r="AD41" i="43"/>
  <c r="AD44" i="43" s="1"/>
  <c r="AD40" i="43"/>
  <c r="AE91" i="43"/>
  <c r="AD42" i="43"/>
  <c r="AC99" i="46"/>
  <c r="AC107" i="45"/>
  <c r="AC99" i="44"/>
  <c r="AB42" i="44"/>
  <c r="AB41" i="44"/>
  <c r="AB44" i="44" s="1"/>
  <c r="AB40" i="44"/>
  <c r="AE98" i="42"/>
  <c r="AD34" i="42"/>
  <c r="AD37" i="42" s="1"/>
  <c r="AD33" i="42"/>
  <c r="AD35" i="42"/>
  <c r="AE98" i="41"/>
  <c r="AD91" i="39"/>
  <c r="AC42" i="39"/>
  <c r="AC41" i="39"/>
  <c r="AC44" i="39" s="1"/>
  <c r="AC40" i="39"/>
  <c r="AO14" i="22"/>
  <c r="AL18" i="22" s="1"/>
  <c r="AE77" i="22" s="1"/>
  <c r="AA94" i="38"/>
  <c r="AD91" i="37"/>
  <c r="AC40" i="37"/>
  <c r="AC41" i="37"/>
  <c r="AC44" i="37" s="1"/>
  <c r="AC42" i="37"/>
  <c r="V91" i="22"/>
  <c r="U41" i="22"/>
  <c r="U44" i="22" s="1"/>
  <c r="U40" i="22"/>
  <c r="U42" i="22"/>
  <c r="AE30" i="22"/>
  <c r="AH18" i="22"/>
  <c r="AI18" i="22" s="1"/>
  <c r="AI86" i="22" s="1"/>
  <c r="AH17" i="22"/>
  <c r="AI17" i="22" s="1"/>
  <c r="AD37" i="22"/>
  <c r="AC44" i="40" l="1"/>
  <c r="AD40" i="40"/>
  <c r="AD41" i="40"/>
  <c r="AD44" i="40" s="1"/>
  <c r="AD42" i="40"/>
  <c r="AE91" i="40"/>
  <c r="AE41" i="43"/>
  <c r="AE40" i="43"/>
  <c r="D92" i="43"/>
  <c r="AE42" i="43"/>
  <c r="AD99" i="46"/>
  <c r="AD107" i="45"/>
  <c r="AD99" i="44"/>
  <c r="AC42" i="44"/>
  <c r="AC41" i="44"/>
  <c r="AC44" i="44" s="1"/>
  <c r="AC40" i="44"/>
  <c r="D99" i="42"/>
  <c r="AE33" i="42"/>
  <c r="AE35" i="42"/>
  <c r="AE34" i="42"/>
  <c r="D99" i="41"/>
  <c r="AE91" i="39"/>
  <c r="AD42" i="39"/>
  <c r="AD40" i="39"/>
  <c r="AD41" i="39"/>
  <c r="AD44" i="39" s="1"/>
  <c r="AB94" i="38"/>
  <c r="AE91" i="37"/>
  <c r="AD42" i="37"/>
  <c r="AD41" i="37"/>
  <c r="AD44" i="37" s="1"/>
  <c r="AD40" i="37"/>
  <c r="W91" i="22"/>
  <c r="V42" i="22"/>
  <c r="V40" i="22"/>
  <c r="V41" i="22"/>
  <c r="V44" i="22" s="1"/>
  <c r="AL17" i="22"/>
  <c r="AE37" i="22"/>
  <c r="AE42" i="40" l="1"/>
  <c r="AE41" i="40"/>
  <c r="AE40" i="40"/>
  <c r="D92" i="40"/>
  <c r="D48" i="43"/>
  <c r="D51" i="43" s="1"/>
  <c r="E92" i="43"/>
  <c r="D47" i="43"/>
  <c r="D49" i="43"/>
  <c r="AE44" i="43"/>
  <c r="AM42" i="43"/>
  <c r="AN42" i="43" s="1"/>
  <c r="AE99" i="46"/>
  <c r="AE107" i="45"/>
  <c r="AE99" i="44"/>
  <c r="AD41" i="44"/>
  <c r="AD44" i="44" s="1"/>
  <c r="AD40" i="44"/>
  <c r="AD42" i="44"/>
  <c r="AE37" i="42"/>
  <c r="AM35" i="42"/>
  <c r="AN35" i="42" s="1"/>
  <c r="E99" i="42"/>
  <c r="D42" i="42"/>
  <c r="D41" i="42"/>
  <c r="D40" i="42"/>
  <c r="E99" i="41"/>
  <c r="D92" i="39"/>
  <c r="AE42" i="39"/>
  <c r="AE41" i="39"/>
  <c r="AE40" i="39"/>
  <c r="AC94" i="38"/>
  <c r="D92" i="37"/>
  <c r="AE42" i="37"/>
  <c r="AE41" i="37"/>
  <c r="AE40" i="37"/>
  <c r="X91" i="22"/>
  <c r="W40" i="22"/>
  <c r="W42" i="22"/>
  <c r="W41" i="22"/>
  <c r="W44" i="22" s="1"/>
  <c r="AM21" i="22"/>
  <c r="AN21" i="22" s="1"/>
  <c r="D47" i="40" l="1"/>
  <c r="D48" i="40"/>
  <c r="D51" i="40" s="1"/>
  <c r="D49" i="40"/>
  <c r="E92" i="40"/>
  <c r="AE44" i="40"/>
  <c r="AM42" i="40"/>
  <c r="AN42" i="40" s="1"/>
  <c r="AO42" i="43"/>
  <c r="AH46" i="43"/>
  <c r="AI46" i="43" s="1"/>
  <c r="AI90" i="43" s="1"/>
  <c r="AI90" i="45" s="1"/>
  <c r="AH45" i="43"/>
  <c r="AI45" i="43" s="1"/>
  <c r="E47" i="43"/>
  <c r="F92" i="43"/>
  <c r="E49" i="43"/>
  <c r="E48" i="43"/>
  <c r="E51" i="43" s="1"/>
  <c r="D100" i="46"/>
  <c r="D108" i="45"/>
  <c r="D100" i="44"/>
  <c r="AE42" i="44"/>
  <c r="AE41" i="44"/>
  <c r="AE40" i="44"/>
  <c r="D44" i="42"/>
  <c r="F99" i="42"/>
  <c r="E42" i="42"/>
  <c r="E41" i="42"/>
  <c r="E44" i="42" s="1"/>
  <c r="E40" i="42"/>
  <c r="AH38" i="42"/>
  <c r="AI38" i="42" s="1"/>
  <c r="AH39" i="42"/>
  <c r="AI39" i="42" s="1"/>
  <c r="AI89" i="42" s="1"/>
  <c r="AI97" i="41" s="1"/>
  <c r="F99" i="41"/>
  <c r="AE44" i="39"/>
  <c r="AM42" i="39"/>
  <c r="AN42" i="39" s="1"/>
  <c r="D48" i="39"/>
  <c r="D47" i="39"/>
  <c r="E92" i="39"/>
  <c r="D49" i="39"/>
  <c r="AO21" i="22"/>
  <c r="AL24" i="22" s="1"/>
  <c r="AD94" i="38"/>
  <c r="AE44" i="37"/>
  <c r="AM42" i="37"/>
  <c r="AN42" i="37" s="1"/>
  <c r="D49" i="37"/>
  <c r="D47" i="37"/>
  <c r="E92" i="37"/>
  <c r="D48" i="37"/>
  <c r="Y91" i="22"/>
  <c r="X40" i="22"/>
  <c r="X41" i="22"/>
  <c r="X44" i="22" s="1"/>
  <c r="X42" i="22"/>
  <c r="AM28" i="22"/>
  <c r="AN28" i="22" s="1"/>
  <c r="AH25" i="22"/>
  <c r="AI25" i="22" s="1"/>
  <c r="AI87" i="22" s="1"/>
  <c r="AH24" i="22"/>
  <c r="AI24" i="22" s="1"/>
  <c r="E47" i="40" l="1"/>
  <c r="E49" i="40"/>
  <c r="E48" i="40"/>
  <c r="E51" i="40" s="1"/>
  <c r="F92" i="40"/>
  <c r="AO42" i="40"/>
  <c r="AH45" i="40"/>
  <c r="AI45" i="40" s="1"/>
  <c r="AH46" i="40"/>
  <c r="AI46" i="40" s="1"/>
  <c r="AI90" i="40" s="1"/>
  <c r="AI90" i="41" s="1"/>
  <c r="G92" i="43"/>
  <c r="F49" i="43"/>
  <c r="F47" i="43"/>
  <c r="F48" i="43"/>
  <c r="F51" i="43" s="1"/>
  <c r="AL46" i="43"/>
  <c r="AL45" i="43"/>
  <c r="E100" i="46"/>
  <c r="E108" i="45"/>
  <c r="AE44" i="44"/>
  <c r="AM42" i="44"/>
  <c r="AN42" i="44" s="1"/>
  <c r="E100" i="44"/>
  <c r="D48" i="44"/>
  <c r="D49" i="44"/>
  <c r="D47" i="44"/>
  <c r="G99" i="42"/>
  <c r="F41" i="42"/>
  <c r="F44" i="42" s="1"/>
  <c r="F40" i="42"/>
  <c r="F42" i="42"/>
  <c r="G99" i="41"/>
  <c r="D51" i="39"/>
  <c r="F92" i="39"/>
  <c r="E48" i="39"/>
  <c r="E51" i="39" s="1"/>
  <c r="E49" i="39"/>
  <c r="E47" i="39"/>
  <c r="AH45" i="39"/>
  <c r="AI45" i="39" s="1"/>
  <c r="AH46" i="39"/>
  <c r="AI46" i="39" s="1"/>
  <c r="AI90" i="39" s="1"/>
  <c r="AO42" i="39"/>
  <c r="AO28" i="22"/>
  <c r="AL31" i="22" s="1"/>
  <c r="AO42" i="37"/>
  <c r="AE94" i="38"/>
  <c r="D51" i="37"/>
  <c r="AH45" i="37"/>
  <c r="AI45" i="37" s="1"/>
  <c r="AH46" i="37"/>
  <c r="AI46" i="37" s="1"/>
  <c r="AI90" i="37" s="1"/>
  <c r="AI90" i="38" s="1"/>
  <c r="E49" i="37"/>
  <c r="E48" i="37"/>
  <c r="E51" i="37" s="1"/>
  <c r="E47" i="37"/>
  <c r="F92" i="37"/>
  <c r="Z91" i="22"/>
  <c r="Y41" i="22"/>
  <c r="Y44" i="22" s="1"/>
  <c r="Y40" i="22"/>
  <c r="Y42" i="22"/>
  <c r="AM35" i="22"/>
  <c r="AN35" i="22" s="1"/>
  <c r="AL25" i="22"/>
  <c r="AH32" i="22"/>
  <c r="AI32" i="22" s="1"/>
  <c r="AI88" i="22" s="1"/>
  <c r="AH31" i="22"/>
  <c r="AI31" i="22" s="1"/>
  <c r="F47" i="40" l="1"/>
  <c r="G92" i="40"/>
  <c r="F48" i="40"/>
  <c r="F51" i="40" s="1"/>
  <c r="F49" i="40"/>
  <c r="AL45" i="40"/>
  <c r="AL46" i="40"/>
  <c r="H92" i="43"/>
  <c r="G48" i="43"/>
  <c r="G51" i="43" s="1"/>
  <c r="G49" i="43"/>
  <c r="G47" i="43"/>
  <c r="F100" i="46"/>
  <c r="F108" i="45"/>
  <c r="D51" i="44"/>
  <c r="F100" i="44"/>
  <c r="E49" i="44"/>
  <c r="E48" i="44"/>
  <c r="E51" i="44" s="1"/>
  <c r="E47" i="44"/>
  <c r="AH45" i="44"/>
  <c r="AI45" i="44" s="1"/>
  <c r="AH46" i="44"/>
  <c r="AI46" i="44" s="1"/>
  <c r="AI90" i="44" s="1"/>
  <c r="AI98" i="45" s="1"/>
  <c r="H99" i="42"/>
  <c r="G42" i="42"/>
  <c r="G41" i="42"/>
  <c r="G40" i="42"/>
  <c r="H99" i="41"/>
  <c r="AL45" i="39"/>
  <c r="AL46" i="39"/>
  <c r="F47" i="39"/>
  <c r="F49" i="39"/>
  <c r="F48" i="39"/>
  <c r="F51" i="39" s="1"/>
  <c r="G92" i="39"/>
  <c r="AL32" i="22"/>
  <c r="AO35" i="22"/>
  <c r="D95" i="38"/>
  <c r="AL46" i="37"/>
  <c r="AL45" i="37"/>
  <c r="G92" i="37"/>
  <c r="F49" i="37"/>
  <c r="F47" i="37"/>
  <c r="F48" i="37"/>
  <c r="F51" i="37" s="1"/>
  <c r="AA91" i="22"/>
  <c r="Z42" i="22"/>
  <c r="Z40" i="22"/>
  <c r="Z41" i="22"/>
  <c r="Z44" i="22" s="1"/>
  <c r="AH39" i="22"/>
  <c r="AI39" i="22" s="1"/>
  <c r="AI89" i="22" s="1"/>
  <c r="AH38" i="22"/>
  <c r="AI38" i="22" s="1"/>
  <c r="H92" i="40" l="1"/>
  <c r="G48" i="40"/>
  <c r="G51" i="40" s="1"/>
  <c r="G47" i="40"/>
  <c r="G49" i="40"/>
  <c r="I8" i="38"/>
  <c r="E8" i="38"/>
  <c r="D12" i="38"/>
  <c r="G8" i="38"/>
  <c r="H47" i="43"/>
  <c r="I92" i="43"/>
  <c r="H49" i="43"/>
  <c r="H48" i="43"/>
  <c r="H51" i="43" s="1"/>
  <c r="G100" i="46"/>
  <c r="G108" i="45"/>
  <c r="G100" i="44"/>
  <c r="F48" i="44"/>
  <c r="F51" i="44" s="1"/>
  <c r="F49" i="44"/>
  <c r="F47" i="44"/>
  <c r="G44" i="42"/>
  <c r="I99" i="42"/>
  <c r="H40" i="42"/>
  <c r="H42" i="42"/>
  <c r="H41" i="42"/>
  <c r="H44" i="42" s="1"/>
  <c r="I99" i="41"/>
  <c r="G48" i="39"/>
  <c r="G51" i="39" s="1"/>
  <c r="H92" i="39"/>
  <c r="G47" i="39"/>
  <c r="G49" i="39"/>
  <c r="E95" i="38"/>
  <c r="D14" i="38"/>
  <c r="D13" i="38"/>
  <c r="G49" i="37"/>
  <c r="G48" i="37"/>
  <c r="G47" i="37"/>
  <c r="H92" i="37"/>
  <c r="AB91" i="22"/>
  <c r="AA40" i="22"/>
  <c r="AA42" i="22"/>
  <c r="AA41" i="22"/>
  <c r="AL39" i="22"/>
  <c r="AL38" i="22"/>
  <c r="H49" i="40" l="1"/>
  <c r="H47" i="40"/>
  <c r="I92" i="40"/>
  <c r="H48" i="40"/>
  <c r="H51" i="40" s="1"/>
  <c r="I48" i="43"/>
  <c r="I51" i="43" s="1"/>
  <c r="I49" i="43"/>
  <c r="I47" i="43"/>
  <c r="J92" i="43"/>
  <c r="H100" i="46"/>
  <c r="H108" i="45"/>
  <c r="H100" i="44"/>
  <c r="G49" i="44"/>
  <c r="G48" i="44"/>
  <c r="G47" i="44"/>
  <c r="J99" i="42"/>
  <c r="I42" i="42"/>
  <c r="I41" i="42"/>
  <c r="I44" i="42" s="1"/>
  <c r="I40" i="42"/>
  <c r="J99" i="41"/>
  <c r="H48" i="39"/>
  <c r="H47" i="39"/>
  <c r="H49" i="39"/>
  <c r="I92" i="39"/>
  <c r="D16" i="38"/>
  <c r="F95" i="38"/>
  <c r="E14" i="38"/>
  <c r="E13" i="38"/>
  <c r="E16" i="38" s="1"/>
  <c r="E12" i="38"/>
  <c r="I92" i="37"/>
  <c r="H48" i="37"/>
  <c r="H51" i="37" s="1"/>
  <c r="H47" i="37"/>
  <c r="H49" i="37"/>
  <c r="G51" i="37"/>
  <c r="AA44" i="22"/>
  <c r="AC91" i="22"/>
  <c r="AB40" i="22"/>
  <c r="AB41" i="22"/>
  <c r="AB44" i="22" s="1"/>
  <c r="AB42" i="22"/>
  <c r="I48" i="40" l="1"/>
  <c r="I51" i="40" s="1"/>
  <c r="I47" i="40"/>
  <c r="I49" i="40"/>
  <c r="J92" i="40"/>
  <c r="J49" i="43"/>
  <c r="K92" i="43"/>
  <c r="J47" i="43"/>
  <c r="J48" i="43"/>
  <c r="J51" i="43" s="1"/>
  <c r="I100" i="46"/>
  <c r="I108" i="45"/>
  <c r="G51" i="44"/>
  <c r="I100" i="44"/>
  <c r="H49" i="44"/>
  <c r="H47" i="44"/>
  <c r="H48" i="44"/>
  <c r="H51" i="44" s="1"/>
  <c r="K99" i="42"/>
  <c r="J42" i="42"/>
  <c r="J41" i="42"/>
  <c r="J40" i="42"/>
  <c r="K99" i="41"/>
  <c r="I49" i="39"/>
  <c r="I47" i="39"/>
  <c r="J92" i="39"/>
  <c r="I48" i="39"/>
  <c r="I51" i="39" s="1"/>
  <c r="H51" i="39"/>
  <c r="G95" i="38"/>
  <c r="F13" i="38"/>
  <c r="F16" i="38" s="1"/>
  <c r="F14" i="38"/>
  <c r="F12" i="38"/>
  <c r="I49" i="37"/>
  <c r="I48" i="37"/>
  <c r="I47" i="37"/>
  <c r="J92" i="37"/>
  <c r="AD91" i="22"/>
  <c r="AC41" i="22"/>
  <c r="AC44" i="22" s="1"/>
  <c r="AC42" i="22"/>
  <c r="AC40" i="22"/>
  <c r="K92" i="40" l="1"/>
  <c r="J47" i="40"/>
  <c r="J48" i="40"/>
  <c r="J51" i="40" s="1"/>
  <c r="J49" i="40"/>
  <c r="K49" i="43"/>
  <c r="K48" i="43"/>
  <c r="K51" i="43" s="1"/>
  <c r="K47" i="43"/>
  <c r="L92" i="43"/>
  <c r="J100" i="46"/>
  <c r="J108" i="45"/>
  <c r="J100" i="44"/>
  <c r="I49" i="44"/>
  <c r="I48" i="44"/>
  <c r="I51" i="44" s="1"/>
  <c r="I47" i="44"/>
  <c r="J44" i="42"/>
  <c r="L99" i="42"/>
  <c r="K42" i="42"/>
  <c r="K41" i="42"/>
  <c r="K44" i="42" s="1"/>
  <c r="K40" i="42"/>
  <c r="L99" i="41"/>
  <c r="J48" i="39"/>
  <c r="J49" i="39"/>
  <c r="J47" i="39"/>
  <c r="K92" i="39"/>
  <c r="H95" i="38"/>
  <c r="G12" i="38"/>
  <c r="G13" i="38"/>
  <c r="G14" i="38"/>
  <c r="I51" i="37"/>
  <c r="K92" i="37"/>
  <c r="J48" i="37"/>
  <c r="J51" i="37" s="1"/>
  <c r="J49" i="37"/>
  <c r="J47" i="37"/>
  <c r="AE91" i="22"/>
  <c r="AD42" i="22"/>
  <c r="AD40" i="22"/>
  <c r="AD41" i="22"/>
  <c r="K47" i="40" l="1"/>
  <c r="L92" i="40"/>
  <c r="K48" i="40"/>
  <c r="K51" i="40" s="1"/>
  <c r="K49" i="40"/>
  <c r="L47" i="43"/>
  <c r="M92" i="43"/>
  <c r="L49" i="43"/>
  <c r="L48" i="43"/>
  <c r="L51" i="43" s="1"/>
  <c r="K100" i="46"/>
  <c r="K108" i="45"/>
  <c r="K100" i="44"/>
  <c r="J49" i="44"/>
  <c r="J47" i="44"/>
  <c r="J48" i="44"/>
  <c r="M99" i="42"/>
  <c r="L41" i="42"/>
  <c r="L44" i="42" s="1"/>
  <c r="L40" i="42"/>
  <c r="L42" i="42"/>
  <c r="M99" i="41"/>
  <c r="K47" i="39"/>
  <c r="L92" i="39"/>
  <c r="K49" i="39"/>
  <c r="K48" i="39"/>
  <c r="K51" i="39" s="1"/>
  <c r="J51" i="39"/>
  <c r="G16" i="38"/>
  <c r="I95" i="38"/>
  <c r="H14" i="38"/>
  <c r="H12" i="38"/>
  <c r="H13" i="38"/>
  <c r="H16" i="38" s="1"/>
  <c r="L92" i="37"/>
  <c r="K49" i="37"/>
  <c r="K48" i="37"/>
  <c r="K51" i="37" s="1"/>
  <c r="K47" i="37"/>
  <c r="AD44" i="22"/>
  <c r="D92" i="22"/>
  <c r="AE40" i="22"/>
  <c r="AE41" i="22"/>
  <c r="AE44" i="22" s="1"/>
  <c r="AE42" i="22"/>
  <c r="L47" i="40" l="1"/>
  <c r="L49" i="40"/>
  <c r="L48" i="40"/>
  <c r="L51" i="40" s="1"/>
  <c r="M92" i="40"/>
  <c r="M48" i="43"/>
  <c r="M51" i="43" s="1"/>
  <c r="N92" i="43"/>
  <c r="M49" i="43"/>
  <c r="M47" i="43"/>
  <c r="L100" i="46"/>
  <c r="L108" i="45"/>
  <c r="J51" i="44"/>
  <c r="L100" i="44"/>
  <c r="K49" i="44"/>
  <c r="K48" i="44"/>
  <c r="K51" i="44" s="1"/>
  <c r="K47" i="44"/>
  <c r="N99" i="42"/>
  <c r="M40" i="42"/>
  <c r="M42" i="42"/>
  <c r="M41" i="42"/>
  <c r="M44" i="42" s="1"/>
  <c r="N99" i="41"/>
  <c r="L49" i="39"/>
  <c r="L48" i="39"/>
  <c r="L51" i="39" s="1"/>
  <c r="M92" i="39"/>
  <c r="L47" i="39"/>
  <c r="J95" i="38"/>
  <c r="I14" i="38"/>
  <c r="I13" i="38"/>
  <c r="I12" i="38"/>
  <c r="L49" i="37"/>
  <c r="L47" i="37"/>
  <c r="M92" i="37"/>
  <c r="L48" i="37"/>
  <c r="L51" i="37" s="1"/>
  <c r="AM42" i="22"/>
  <c r="AN42" i="22" s="1"/>
  <c r="E92" i="22"/>
  <c r="D47" i="22"/>
  <c r="D49" i="22"/>
  <c r="D48" i="22"/>
  <c r="M49" i="40" l="1"/>
  <c r="M47" i="40"/>
  <c r="M48" i="40"/>
  <c r="M51" i="40" s="1"/>
  <c r="N92" i="40"/>
  <c r="N47" i="43"/>
  <c r="N49" i="43"/>
  <c r="N48" i="43"/>
  <c r="N51" i="43" s="1"/>
  <c r="O92" i="43"/>
  <c r="M100" i="46"/>
  <c r="M108" i="45"/>
  <c r="M100" i="44"/>
  <c r="L48" i="44"/>
  <c r="L51" i="44" s="1"/>
  <c r="L49" i="44"/>
  <c r="L47" i="44"/>
  <c r="O99" i="42"/>
  <c r="N42" i="42"/>
  <c r="N41" i="42"/>
  <c r="N44" i="42" s="1"/>
  <c r="N40" i="42"/>
  <c r="O99" i="41"/>
  <c r="N92" i="39"/>
  <c r="M48" i="39"/>
  <c r="M51" i="39" s="1"/>
  <c r="M49" i="39"/>
  <c r="M47" i="39"/>
  <c r="AO42" i="22"/>
  <c r="AL45" i="22" s="1"/>
  <c r="I16" i="38"/>
  <c r="K95" i="38"/>
  <c r="J13" i="38"/>
  <c r="J16" i="38" s="1"/>
  <c r="J14" i="38"/>
  <c r="J12" i="38"/>
  <c r="N92" i="37"/>
  <c r="M49" i="37"/>
  <c r="M48" i="37"/>
  <c r="M51" i="37" s="1"/>
  <c r="M47" i="37"/>
  <c r="AH46" i="22"/>
  <c r="AI46" i="22" s="1"/>
  <c r="AI90" i="22" s="1"/>
  <c r="AH45" i="22"/>
  <c r="AI45" i="22" s="1"/>
  <c r="D51" i="22"/>
  <c r="F92" i="22"/>
  <c r="E47" i="22"/>
  <c r="E48" i="22"/>
  <c r="E51" i="22" s="1"/>
  <c r="E49" i="22"/>
  <c r="N48" i="40" l="1"/>
  <c r="N51" i="40" s="1"/>
  <c r="N49" i="40"/>
  <c r="O92" i="40"/>
  <c r="N47" i="40"/>
  <c r="O49" i="43"/>
  <c r="O48" i="43"/>
  <c r="O51" i="43" s="1"/>
  <c r="O47" i="43"/>
  <c r="P92" i="43"/>
  <c r="N100" i="46"/>
  <c r="N108" i="45"/>
  <c r="N100" i="44"/>
  <c r="M49" i="44"/>
  <c r="M48" i="44"/>
  <c r="M51" i="44" s="1"/>
  <c r="M47" i="44"/>
  <c r="P99" i="42"/>
  <c r="O42" i="42"/>
  <c r="O41" i="42"/>
  <c r="O44" i="42" s="1"/>
  <c r="O40" i="42"/>
  <c r="P99" i="41"/>
  <c r="N49" i="39"/>
  <c r="O92" i="39"/>
  <c r="N47" i="39"/>
  <c r="N48" i="39"/>
  <c r="N51" i="39" s="1"/>
  <c r="AL46" i="22"/>
  <c r="L95" i="38"/>
  <c r="K12" i="38"/>
  <c r="K13" i="38"/>
  <c r="K14" i="38"/>
  <c r="O92" i="37"/>
  <c r="N49" i="37"/>
  <c r="N47" i="37"/>
  <c r="N48" i="37"/>
  <c r="N51" i="37" s="1"/>
  <c r="G92" i="22"/>
  <c r="F48" i="22"/>
  <c r="F51" i="22" s="1"/>
  <c r="F47" i="22"/>
  <c r="F49" i="22"/>
  <c r="O47" i="40" l="1"/>
  <c r="O48" i="40"/>
  <c r="O51" i="40" s="1"/>
  <c r="P92" i="40"/>
  <c r="O49" i="40"/>
  <c r="P49" i="43"/>
  <c r="P47" i="43"/>
  <c r="Q92" i="43"/>
  <c r="P48" i="43"/>
  <c r="P51" i="43" s="1"/>
  <c r="O100" i="46"/>
  <c r="O108" i="45"/>
  <c r="O100" i="44"/>
  <c r="N48" i="44"/>
  <c r="N51" i="44" s="1"/>
  <c r="N49" i="44"/>
  <c r="N47" i="44"/>
  <c r="Q99" i="42"/>
  <c r="P42" i="42"/>
  <c r="P41" i="42"/>
  <c r="P44" i="42" s="1"/>
  <c r="P40" i="42"/>
  <c r="Q99" i="41"/>
  <c r="P92" i="39"/>
  <c r="O49" i="39"/>
  <c r="O48" i="39"/>
  <c r="O51" i="39" s="1"/>
  <c r="O47" i="39"/>
  <c r="K16" i="38"/>
  <c r="M95" i="38"/>
  <c r="L12" i="38"/>
  <c r="L14" i="38"/>
  <c r="L13" i="38"/>
  <c r="L16" i="38" s="1"/>
  <c r="O49" i="37"/>
  <c r="O48" i="37"/>
  <c r="O51" i="37" s="1"/>
  <c r="O47" i="37"/>
  <c r="P92" i="37"/>
  <c r="H92" i="22"/>
  <c r="G49" i="22"/>
  <c r="G47" i="22"/>
  <c r="G48" i="22"/>
  <c r="Q92" i="40" l="1"/>
  <c r="P49" i="40"/>
  <c r="P48" i="40"/>
  <c r="P51" i="40" s="1"/>
  <c r="P47" i="40"/>
  <c r="Q49" i="43"/>
  <c r="Q48" i="43"/>
  <c r="Q51" i="43" s="1"/>
  <c r="Q47" i="43"/>
  <c r="R92" i="43"/>
  <c r="P100" i="46"/>
  <c r="P108" i="45"/>
  <c r="P100" i="44"/>
  <c r="O49" i="44"/>
  <c r="O48" i="44"/>
  <c r="O51" i="44" s="1"/>
  <c r="O47" i="44"/>
  <c r="R99" i="42"/>
  <c r="Q41" i="42"/>
  <c r="Q44" i="42" s="1"/>
  <c r="Q40" i="42"/>
  <c r="Q42" i="42"/>
  <c r="R99" i="41"/>
  <c r="Q92" i="39"/>
  <c r="P48" i="39"/>
  <c r="P51" i="39" s="1"/>
  <c r="P49" i="39"/>
  <c r="P47" i="39"/>
  <c r="N95" i="38"/>
  <c r="M14" i="38"/>
  <c r="M12" i="38"/>
  <c r="M13" i="38"/>
  <c r="M16" i="38" s="1"/>
  <c r="Q92" i="37"/>
  <c r="P48" i="37"/>
  <c r="P51" i="37" s="1"/>
  <c r="P47" i="37"/>
  <c r="P49" i="37"/>
  <c r="G51" i="22"/>
  <c r="I92" i="22"/>
  <c r="H47" i="22"/>
  <c r="H48" i="22"/>
  <c r="H51" i="22" s="1"/>
  <c r="H49" i="22"/>
  <c r="Q48" i="40" l="1"/>
  <c r="Q51" i="40" s="1"/>
  <c r="R92" i="40"/>
  <c r="Q49" i="40"/>
  <c r="Q47" i="40"/>
  <c r="R47" i="43"/>
  <c r="S92" i="43"/>
  <c r="R49" i="43"/>
  <c r="R48" i="43"/>
  <c r="R51" i="43" s="1"/>
  <c r="Q100" i="46"/>
  <c r="Q108" i="45"/>
  <c r="Q100" i="44"/>
  <c r="P49" i="44"/>
  <c r="P47" i="44"/>
  <c r="P48" i="44"/>
  <c r="P51" i="44" s="1"/>
  <c r="S99" i="42"/>
  <c r="R40" i="42"/>
  <c r="R42" i="42"/>
  <c r="R41" i="42"/>
  <c r="R44" i="42" s="1"/>
  <c r="S99" i="41"/>
  <c r="R92" i="39"/>
  <c r="Q47" i="39"/>
  <c r="Q49" i="39"/>
  <c r="Q48" i="39"/>
  <c r="Q51" i="39" s="1"/>
  <c r="O95" i="38"/>
  <c r="N13" i="38"/>
  <c r="N16" i="38" s="1"/>
  <c r="N12" i="38"/>
  <c r="N14" i="38"/>
  <c r="Q49" i="37"/>
  <c r="Q48" i="37"/>
  <c r="Q51" i="37" s="1"/>
  <c r="Q47" i="37"/>
  <c r="R92" i="37"/>
  <c r="J92" i="22"/>
  <c r="I47" i="22"/>
  <c r="I48" i="22"/>
  <c r="I49" i="22"/>
  <c r="R48" i="40" l="1"/>
  <c r="R51" i="40" s="1"/>
  <c r="R49" i="40"/>
  <c r="S92" i="40"/>
  <c r="R47" i="40"/>
  <c r="S47" i="43"/>
  <c r="S48" i="43"/>
  <c r="S51" i="43" s="1"/>
  <c r="T92" i="43"/>
  <c r="S49" i="43"/>
  <c r="R100" i="46"/>
  <c r="R108" i="45"/>
  <c r="R100" i="44"/>
  <c r="Q49" i="44"/>
  <c r="Q48" i="44"/>
  <c r="Q51" i="44" s="1"/>
  <c r="Q47" i="44"/>
  <c r="T99" i="42"/>
  <c r="S42" i="42"/>
  <c r="S41" i="42"/>
  <c r="S44" i="42" s="1"/>
  <c r="S40" i="42"/>
  <c r="T99" i="41"/>
  <c r="S92" i="39"/>
  <c r="R47" i="39"/>
  <c r="R48" i="39"/>
  <c r="R51" i="39" s="1"/>
  <c r="R49" i="39"/>
  <c r="P95" i="38"/>
  <c r="O12" i="38"/>
  <c r="O13" i="38"/>
  <c r="O16" i="38" s="1"/>
  <c r="O14" i="38"/>
  <c r="S92" i="37"/>
  <c r="R48" i="37"/>
  <c r="R51" i="37" s="1"/>
  <c r="R49" i="37"/>
  <c r="R47" i="37"/>
  <c r="I51" i="22"/>
  <c r="K92" i="22"/>
  <c r="J48" i="22"/>
  <c r="J51" i="22" s="1"/>
  <c r="J47" i="22"/>
  <c r="J49" i="22"/>
  <c r="S47" i="40" l="1"/>
  <c r="S49" i="40"/>
  <c r="S48" i="40"/>
  <c r="S51" i="40" s="1"/>
  <c r="T92" i="40"/>
  <c r="T48" i="43"/>
  <c r="T51" i="43" s="1"/>
  <c r="T47" i="43"/>
  <c r="U92" i="43"/>
  <c r="T49" i="43"/>
  <c r="S100" i="46"/>
  <c r="S108" i="45"/>
  <c r="S100" i="44"/>
  <c r="R49" i="44"/>
  <c r="R47" i="44"/>
  <c r="R48" i="44"/>
  <c r="R51" i="44" s="1"/>
  <c r="U99" i="42"/>
  <c r="T42" i="42"/>
  <c r="T41" i="42"/>
  <c r="T44" i="42" s="1"/>
  <c r="T40" i="42"/>
  <c r="U99" i="41"/>
  <c r="S49" i="39"/>
  <c r="S48" i="39"/>
  <c r="S51" i="39" s="1"/>
  <c r="S47" i="39"/>
  <c r="T92" i="39"/>
  <c r="Q95" i="38"/>
  <c r="P12" i="38"/>
  <c r="P13" i="38"/>
  <c r="P16" i="38" s="1"/>
  <c r="P14" i="38"/>
  <c r="T92" i="37"/>
  <c r="S49" i="37"/>
  <c r="S48" i="37"/>
  <c r="S51" i="37" s="1"/>
  <c r="S47" i="37"/>
  <c r="L92" i="22"/>
  <c r="K49" i="22"/>
  <c r="K47" i="22"/>
  <c r="K48" i="22"/>
  <c r="T48" i="40" l="1"/>
  <c r="T51" i="40" s="1"/>
  <c r="T47" i="40"/>
  <c r="U92" i="40"/>
  <c r="T49" i="40"/>
  <c r="U48" i="43"/>
  <c r="U51" i="43" s="1"/>
  <c r="V92" i="43"/>
  <c r="U49" i="43"/>
  <c r="U47" i="43"/>
  <c r="T100" i="46"/>
  <c r="T108" i="45"/>
  <c r="T100" i="44"/>
  <c r="S49" i="44"/>
  <c r="S48" i="44"/>
  <c r="S51" i="44" s="1"/>
  <c r="S47" i="44"/>
  <c r="V99" i="42"/>
  <c r="U42" i="42"/>
  <c r="U41" i="42"/>
  <c r="U44" i="42" s="1"/>
  <c r="U40" i="42"/>
  <c r="V99" i="41"/>
  <c r="U92" i="39"/>
  <c r="T49" i="39"/>
  <c r="T47" i="39"/>
  <c r="T48" i="39"/>
  <c r="T51" i="39" s="1"/>
  <c r="R95" i="38"/>
  <c r="Q14" i="38"/>
  <c r="Q13" i="38"/>
  <c r="Q16" i="38" s="1"/>
  <c r="Q12" i="38"/>
  <c r="U92" i="37"/>
  <c r="T49" i="37"/>
  <c r="T47" i="37"/>
  <c r="T48" i="37"/>
  <c r="T51" i="37" s="1"/>
  <c r="K51" i="22"/>
  <c r="M92" i="22"/>
  <c r="L48" i="22"/>
  <c r="L51" i="22" s="1"/>
  <c r="L49" i="22"/>
  <c r="L47" i="22"/>
  <c r="U49" i="40" l="1"/>
  <c r="U47" i="40"/>
  <c r="V92" i="40"/>
  <c r="U48" i="40"/>
  <c r="U51" i="40" s="1"/>
  <c r="V47" i="43"/>
  <c r="W92" i="43"/>
  <c r="V49" i="43"/>
  <c r="V48" i="43"/>
  <c r="V51" i="43" s="1"/>
  <c r="U100" i="46"/>
  <c r="U108" i="45"/>
  <c r="U100" i="44"/>
  <c r="T48" i="44"/>
  <c r="T51" i="44" s="1"/>
  <c r="T49" i="44"/>
  <c r="T47" i="44"/>
  <c r="W99" i="42"/>
  <c r="V41" i="42"/>
  <c r="V44" i="42" s="1"/>
  <c r="V40" i="42"/>
  <c r="V42" i="42"/>
  <c r="W99" i="41"/>
  <c r="U47" i="39"/>
  <c r="U48" i="39"/>
  <c r="U51" i="39" s="1"/>
  <c r="V92" i="39"/>
  <c r="U49" i="39"/>
  <c r="S95" i="38"/>
  <c r="R13" i="38"/>
  <c r="R16" i="38" s="1"/>
  <c r="R14" i="38"/>
  <c r="R12" i="38"/>
  <c r="U49" i="37"/>
  <c r="U48" i="37"/>
  <c r="U51" i="37" s="1"/>
  <c r="U47" i="37"/>
  <c r="V92" i="37"/>
  <c r="N92" i="22"/>
  <c r="M47" i="22"/>
  <c r="M48" i="22"/>
  <c r="M51" i="22" s="1"/>
  <c r="M49" i="22"/>
  <c r="V47" i="40" l="1"/>
  <c r="V48" i="40"/>
  <c r="V51" i="40" s="1"/>
  <c r="W92" i="40"/>
  <c r="V49" i="40"/>
  <c r="W49" i="43"/>
  <c r="W47" i="43"/>
  <c r="X92" i="43"/>
  <c r="W48" i="43"/>
  <c r="W51" i="43" s="1"/>
  <c r="V100" i="46"/>
  <c r="V108" i="45"/>
  <c r="V100" i="44"/>
  <c r="U49" i="44"/>
  <c r="U48" i="44"/>
  <c r="U51" i="44" s="1"/>
  <c r="U47" i="44"/>
  <c r="X99" i="42"/>
  <c r="W42" i="42"/>
  <c r="W41" i="42"/>
  <c r="W44" i="42" s="1"/>
  <c r="W40" i="42"/>
  <c r="X99" i="41"/>
  <c r="W92" i="39"/>
  <c r="V49" i="39"/>
  <c r="V48" i="39"/>
  <c r="V51" i="39" s="1"/>
  <c r="V47" i="39"/>
  <c r="T95" i="38"/>
  <c r="S12" i="38"/>
  <c r="S13" i="38"/>
  <c r="S16" i="38" s="1"/>
  <c r="S14" i="38"/>
  <c r="W92" i="37"/>
  <c r="V49" i="37"/>
  <c r="V47" i="37"/>
  <c r="V48" i="37"/>
  <c r="V51" i="37" s="1"/>
  <c r="O92" i="22"/>
  <c r="N48" i="22"/>
  <c r="N51" i="22" s="1"/>
  <c r="N47" i="22"/>
  <c r="N49" i="22"/>
  <c r="W49" i="40" l="1"/>
  <c r="W48" i="40"/>
  <c r="W51" i="40" s="1"/>
  <c r="X92" i="40"/>
  <c r="W47" i="40"/>
  <c r="X47" i="43"/>
  <c r="X48" i="43"/>
  <c r="X51" i="43" s="1"/>
  <c r="Y92" i="43"/>
  <c r="X49" i="43"/>
  <c r="W100" i="46"/>
  <c r="W108" i="45"/>
  <c r="W100" i="44"/>
  <c r="V48" i="44"/>
  <c r="V51" i="44" s="1"/>
  <c r="V49" i="44"/>
  <c r="V47" i="44"/>
  <c r="Y99" i="42"/>
  <c r="X40" i="42"/>
  <c r="X42" i="42"/>
  <c r="X41" i="42"/>
  <c r="X44" i="42" s="1"/>
  <c r="Y99" i="41"/>
  <c r="W49" i="39"/>
  <c r="W47" i="39"/>
  <c r="W48" i="39"/>
  <c r="W51" i="39" s="1"/>
  <c r="X92" i="39"/>
  <c r="U95" i="38"/>
  <c r="T14" i="38"/>
  <c r="T12" i="38"/>
  <c r="T13" i="38"/>
  <c r="T16" i="38" s="1"/>
  <c r="W49" i="37"/>
  <c r="W48" i="37"/>
  <c r="W51" i="37" s="1"/>
  <c r="W47" i="37"/>
  <c r="X92" i="37"/>
  <c r="P92" i="22"/>
  <c r="O49" i="22"/>
  <c r="O47" i="22"/>
  <c r="O48" i="22"/>
  <c r="O51" i="22" s="1"/>
  <c r="X49" i="40" l="1"/>
  <c r="X48" i="40"/>
  <c r="X51" i="40" s="1"/>
  <c r="X47" i="40"/>
  <c r="Y92" i="40"/>
  <c r="Y48" i="43"/>
  <c r="Y51" i="43" s="1"/>
  <c r="Y49" i="43"/>
  <c r="Y47" i="43"/>
  <c r="Z92" i="43"/>
  <c r="X100" i="46"/>
  <c r="X108" i="45"/>
  <c r="X100" i="44"/>
  <c r="W49" i="44"/>
  <c r="W48" i="44"/>
  <c r="W51" i="44" s="1"/>
  <c r="W47" i="44"/>
  <c r="Z99" i="42"/>
  <c r="Y42" i="42"/>
  <c r="Y41" i="42"/>
  <c r="Y44" i="42" s="1"/>
  <c r="Y40" i="42"/>
  <c r="Z99" i="41"/>
  <c r="Y92" i="39"/>
  <c r="X47" i="39"/>
  <c r="X48" i="39"/>
  <c r="X51" i="39" s="1"/>
  <c r="X49" i="39"/>
  <c r="V95" i="38"/>
  <c r="U14" i="38"/>
  <c r="U12" i="38"/>
  <c r="U13" i="38"/>
  <c r="U16" i="38" s="1"/>
  <c r="Y92" i="37"/>
  <c r="X48" i="37"/>
  <c r="X51" i="37" s="1"/>
  <c r="X49" i="37"/>
  <c r="X47" i="37"/>
  <c r="Q92" i="22"/>
  <c r="P47" i="22"/>
  <c r="P48" i="22"/>
  <c r="P51" i="22" s="1"/>
  <c r="P49" i="22"/>
  <c r="Z92" i="40" l="1"/>
  <c r="Y49" i="40"/>
  <c r="Y48" i="40"/>
  <c r="Y51" i="40" s="1"/>
  <c r="Y47" i="40"/>
  <c r="Z49" i="43"/>
  <c r="Z48" i="43"/>
  <c r="Z51" i="43" s="1"/>
  <c r="Z47" i="43"/>
  <c r="AA92" i="43"/>
  <c r="Y100" i="46"/>
  <c r="Y108" i="45"/>
  <c r="Y100" i="44"/>
  <c r="X49" i="44"/>
  <c r="X47" i="44"/>
  <c r="X48" i="44"/>
  <c r="X51" i="44" s="1"/>
  <c r="AA99" i="42"/>
  <c r="Z42" i="42"/>
  <c r="Z41" i="42"/>
  <c r="Z44" i="42" s="1"/>
  <c r="Z40" i="42"/>
  <c r="AA99" i="41"/>
  <c r="Z92" i="39"/>
  <c r="Y49" i="39"/>
  <c r="Y48" i="39"/>
  <c r="Y51" i="39" s="1"/>
  <c r="Y47" i="39"/>
  <c r="W95" i="38"/>
  <c r="V13" i="38"/>
  <c r="V16" i="38" s="1"/>
  <c r="V14" i="38"/>
  <c r="V12" i="38"/>
  <c r="Y49" i="37"/>
  <c r="Y48" i="37"/>
  <c r="Y51" i="37" s="1"/>
  <c r="Y47" i="37"/>
  <c r="Z92" i="37"/>
  <c r="R92" i="22"/>
  <c r="Q47" i="22"/>
  <c r="Q48" i="22"/>
  <c r="Q51" i="22" s="1"/>
  <c r="Q49" i="22"/>
  <c r="Z49" i="40" l="1"/>
  <c r="AA92" i="40"/>
  <c r="Z47" i="40"/>
  <c r="Z48" i="40"/>
  <c r="Z51" i="40" s="1"/>
  <c r="AA47" i="43"/>
  <c r="AA48" i="43"/>
  <c r="AA51" i="43" s="1"/>
  <c r="AA49" i="43"/>
  <c r="AB92" i="43"/>
  <c r="Z100" i="46"/>
  <c r="Z108" i="45"/>
  <c r="Z100" i="44"/>
  <c r="Y49" i="44"/>
  <c r="Y48" i="44"/>
  <c r="Y51" i="44" s="1"/>
  <c r="Y47" i="44"/>
  <c r="AB99" i="42"/>
  <c r="AA42" i="42"/>
  <c r="AA41" i="42"/>
  <c r="AA44" i="42" s="1"/>
  <c r="AA40" i="42"/>
  <c r="AB99" i="41"/>
  <c r="AA92" i="39"/>
  <c r="Z48" i="39"/>
  <c r="Z51" i="39" s="1"/>
  <c r="Z49" i="39"/>
  <c r="Z47" i="39"/>
  <c r="X95" i="38"/>
  <c r="W12" i="38"/>
  <c r="W13" i="38"/>
  <c r="W16" i="38" s="1"/>
  <c r="W14" i="38"/>
  <c r="AA92" i="37"/>
  <c r="Z48" i="37"/>
  <c r="Z51" i="37" s="1"/>
  <c r="Z49" i="37"/>
  <c r="Z47" i="37"/>
  <c r="S92" i="22"/>
  <c r="R48" i="22"/>
  <c r="R51" i="22" s="1"/>
  <c r="R49" i="22"/>
  <c r="R47" i="22"/>
  <c r="AA49" i="40" l="1"/>
  <c r="AB92" i="40"/>
  <c r="AA48" i="40"/>
  <c r="AA51" i="40" s="1"/>
  <c r="AA47" i="40"/>
  <c r="AB47" i="43"/>
  <c r="AB48" i="43"/>
  <c r="AB51" i="43" s="1"/>
  <c r="AC92" i="43"/>
  <c r="AB49" i="43"/>
  <c r="AA100" i="46"/>
  <c r="AA108" i="45"/>
  <c r="AA100" i="44"/>
  <c r="Z49" i="44"/>
  <c r="Z47" i="44"/>
  <c r="Z48" i="44"/>
  <c r="Z51" i="44" s="1"/>
  <c r="AC99" i="42"/>
  <c r="AB41" i="42"/>
  <c r="AB44" i="42" s="1"/>
  <c r="AB40" i="42"/>
  <c r="AB42" i="42"/>
  <c r="AC99" i="41"/>
  <c r="AB92" i="39"/>
  <c r="AA47" i="39"/>
  <c r="AA49" i="39"/>
  <c r="AA48" i="39"/>
  <c r="AA51" i="39" s="1"/>
  <c r="Y95" i="38"/>
  <c r="X12" i="38"/>
  <c r="X14" i="38"/>
  <c r="X13" i="38"/>
  <c r="X16" i="38" s="1"/>
  <c r="AB92" i="37"/>
  <c r="AA49" i="37"/>
  <c r="AA48" i="37"/>
  <c r="AA51" i="37" s="1"/>
  <c r="AA47" i="37"/>
  <c r="T92" i="22"/>
  <c r="S49" i="22"/>
  <c r="S47" i="22"/>
  <c r="S48" i="22"/>
  <c r="S51" i="22" s="1"/>
  <c r="AB49" i="40" l="1"/>
  <c r="AB48" i="40"/>
  <c r="AB51" i="40" s="1"/>
  <c r="AC92" i="40"/>
  <c r="AB47" i="40"/>
  <c r="AC47" i="43"/>
  <c r="AC49" i="43"/>
  <c r="AC48" i="43"/>
  <c r="AC51" i="43" s="1"/>
  <c r="AD92" i="43"/>
  <c r="AB100" i="46"/>
  <c r="AB108" i="45"/>
  <c r="AB100" i="44"/>
  <c r="AA49" i="44"/>
  <c r="AA48" i="44"/>
  <c r="AA51" i="44" s="1"/>
  <c r="AA47" i="44"/>
  <c r="AD99" i="42"/>
  <c r="AC40" i="42"/>
  <c r="AC42" i="42"/>
  <c r="AC41" i="42"/>
  <c r="AC44" i="42" s="1"/>
  <c r="AD99" i="41"/>
  <c r="AC92" i="39"/>
  <c r="AB47" i="39"/>
  <c r="AB49" i="39"/>
  <c r="AB48" i="39"/>
  <c r="AB51" i="39" s="1"/>
  <c r="Z95" i="38"/>
  <c r="Y14" i="38"/>
  <c r="Y13" i="38"/>
  <c r="Y16" i="38" s="1"/>
  <c r="Y12" i="38"/>
  <c r="AC92" i="37"/>
  <c r="AB49" i="37"/>
  <c r="AB47" i="37"/>
  <c r="AB48" i="37"/>
  <c r="AB51" i="37" s="1"/>
  <c r="U92" i="22"/>
  <c r="T47" i="22"/>
  <c r="T48" i="22"/>
  <c r="T51" i="22" s="1"/>
  <c r="T49" i="22"/>
  <c r="AC48" i="40" l="1"/>
  <c r="AD92" i="40"/>
  <c r="AC47" i="40"/>
  <c r="AC49" i="40"/>
  <c r="AE92" i="43"/>
  <c r="AD49" i="43"/>
  <c r="AD47" i="43"/>
  <c r="AD48" i="43"/>
  <c r="AC100" i="46"/>
  <c r="AC108" i="45"/>
  <c r="AC100" i="44"/>
  <c r="AB48" i="44"/>
  <c r="AB51" i="44" s="1"/>
  <c r="AB49" i="44"/>
  <c r="AB47" i="44"/>
  <c r="AE99" i="42"/>
  <c r="AD42" i="42"/>
  <c r="AD41" i="42"/>
  <c r="AD44" i="42" s="1"/>
  <c r="AD40" i="42"/>
  <c r="AE99" i="41"/>
  <c r="AD92" i="39"/>
  <c r="AC48" i="39"/>
  <c r="AC51" i="39" s="1"/>
  <c r="AC47" i="39"/>
  <c r="AC49" i="39"/>
  <c r="AA95" i="38"/>
  <c r="Z13" i="38"/>
  <c r="Z16" i="38" s="1"/>
  <c r="Z12" i="38"/>
  <c r="Z14" i="38"/>
  <c r="AD92" i="37"/>
  <c r="AC49" i="37"/>
  <c r="AC48" i="37"/>
  <c r="AC51" i="37" s="1"/>
  <c r="AC47" i="37"/>
  <c r="V92" i="22"/>
  <c r="U47" i="22"/>
  <c r="U48" i="22"/>
  <c r="U51" i="22" s="1"/>
  <c r="U49" i="22"/>
  <c r="AD47" i="40" l="1"/>
  <c r="AD48" i="40"/>
  <c r="AD51" i="40" s="1"/>
  <c r="AD49" i="40"/>
  <c r="AE92" i="40"/>
  <c r="AC51" i="40"/>
  <c r="AD51" i="43"/>
  <c r="AE49" i="43"/>
  <c r="D93" i="43"/>
  <c r="AE48" i="43"/>
  <c r="AE51" i="43" s="1"/>
  <c r="AE47" i="43"/>
  <c r="AD100" i="46"/>
  <c r="AD108" i="45"/>
  <c r="AD100" i="44"/>
  <c r="AC49" i="44"/>
  <c r="AC48" i="44"/>
  <c r="AC51" i="44" s="1"/>
  <c r="AC47" i="44"/>
  <c r="D100" i="42"/>
  <c r="AE42" i="42"/>
  <c r="AE41" i="42"/>
  <c r="AE40" i="42"/>
  <c r="D100" i="41"/>
  <c r="AE92" i="39"/>
  <c r="AD47" i="39"/>
  <c r="AD49" i="39"/>
  <c r="AD48" i="39"/>
  <c r="AD51" i="39" s="1"/>
  <c r="AB95" i="38"/>
  <c r="AA12" i="38"/>
  <c r="AA13" i="38"/>
  <c r="AA16" i="38" s="1"/>
  <c r="AA14" i="38"/>
  <c r="AE92" i="37"/>
  <c r="AD49" i="37"/>
  <c r="AD47" i="37"/>
  <c r="AD48" i="37"/>
  <c r="AD51" i="37" s="1"/>
  <c r="W92" i="22"/>
  <c r="V48" i="22"/>
  <c r="V51" i="22" s="1"/>
  <c r="V47" i="22"/>
  <c r="V49" i="22"/>
  <c r="AE48" i="40" l="1"/>
  <c r="AE47" i="40"/>
  <c r="D93" i="40"/>
  <c r="AE49" i="40"/>
  <c r="D56" i="43"/>
  <c r="E93" i="43"/>
  <c r="D55" i="43"/>
  <c r="D58" i="43" s="1"/>
  <c r="D54" i="43"/>
  <c r="AM49" i="43"/>
  <c r="AN49" i="43" s="1"/>
  <c r="AE100" i="46"/>
  <c r="AE108" i="45"/>
  <c r="AE100" i="44"/>
  <c r="AD48" i="44"/>
  <c r="AD51" i="44" s="1"/>
  <c r="AD49" i="44"/>
  <c r="AD47" i="44"/>
  <c r="AE44" i="42"/>
  <c r="AM42" i="42"/>
  <c r="AN42" i="42" s="1"/>
  <c r="E100" i="42"/>
  <c r="D48" i="42"/>
  <c r="D47" i="42"/>
  <c r="D49" i="42"/>
  <c r="E100" i="41"/>
  <c r="F100" i="41" s="1"/>
  <c r="G100" i="41" s="1"/>
  <c r="H100" i="41" s="1"/>
  <c r="I100" i="41" s="1"/>
  <c r="J100" i="41" s="1"/>
  <c r="K100" i="41" s="1"/>
  <c r="L100" i="41" s="1"/>
  <c r="M100" i="41" s="1"/>
  <c r="N100" i="41" s="1"/>
  <c r="O100" i="41" s="1"/>
  <c r="P100" i="41" s="1"/>
  <c r="Q100" i="41" s="1"/>
  <c r="R100" i="41" s="1"/>
  <c r="S100" i="41" s="1"/>
  <c r="T100" i="41" s="1"/>
  <c r="U100" i="41" s="1"/>
  <c r="V100" i="41" s="1"/>
  <c r="W100" i="41" s="1"/>
  <c r="X100" i="41" s="1"/>
  <c r="Y100" i="41" s="1"/>
  <c r="Z100" i="41" s="1"/>
  <c r="AA100" i="41" s="1"/>
  <c r="AB100" i="41" s="1"/>
  <c r="AC100" i="41" s="1"/>
  <c r="AD100" i="41" s="1"/>
  <c r="AE100" i="41" s="1"/>
  <c r="D101" i="41" s="1"/>
  <c r="AE47" i="39"/>
  <c r="AE48" i="39"/>
  <c r="D93" i="39"/>
  <c r="AE49" i="39"/>
  <c r="AC95" i="38"/>
  <c r="AB12" i="38"/>
  <c r="AB13" i="38"/>
  <c r="AB16" i="38" s="1"/>
  <c r="AB14" i="38"/>
  <c r="D93" i="37"/>
  <c r="AE49" i="37"/>
  <c r="AE48" i="37"/>
  <c r="AE47" i="37"/>
  <c r="X92" i="22"/>
  <c r="W49" i="22"/>
  <c r="W47" i="22"/>
  <c r="W48" i="22"/>
  <c r="W51" i="22" s="1"/>
  <c r="E93" i="40" l="1"/>
  <c r="D54" i="40"/>
  <c r="D56" i="40"/>
  <c r="D55" i="40"/>
  <c r="D58" i="40" s="1"/>
  <c r="AE51" i="40"/>
  <c r="AM49" i="40"/>
  <c r="AN49" i="40" s="1"/>
  <c r="E54" i="43"/>
  <c r="E55" i="43"/>
  <c r="E58" i="43" s="1"/>
  <c r="F93" i="43"/>
  <c r="E56" i="43"/>
  <c r="AO49" i="43"/>
  <c r="AH52" i="43"/>
  <c r="AI52" i="43" s="1"/>
  <c r="AH53" i="43"/>
  <c r="AI53" i="43" s="1"/>
  <c r="AI91" i="43" s="1"/>
  <c r="AI91" i="45" s="1"/>
  <c r="D101" i="46"/>
  <c r="F100" i="42"/>
  <c r="E49" i="42"/>
  <c r="E48" i="42"/>
  <c r="E51" i="42" s="1"/>
  <c r="E47" i="42"/>
  <c r="D109" i="45"/>
  <c r="D101" i="44"/>
  <c r="AE49" i="44"/>
  <c r="AE48" i="44"/>
  <c r="AE47" i="44"/>
  <c r="D51" i="42"/>
  <c r="AH46" i="42"/>
  <c r="AI46" i="42" s="1"/>
  <c r="AI90" i="42" s="1"/>
  <c r="AI98" i="41" s="1"/>
  <c r="AH45" i="42"/>
  <c r="AI45" i="42" s="1"/>
  <c r="E101" i="41"/>
  <c r="D56" i="39"/>
  <c r="E93" i="39"/>
  <c r="D55" i="39"/>
  <c r="D54" i="39"/>
  <c r="AE51" i="39"/>
  <c r="AM49" i="39"/>
  <c r="AN49" i="39" s="1"/>
  <c r="AD95" i="38"/>
  <c r="AC14" i="38"/>
  <c r="AC13" i="38"/>
  <c r="AC16" i="38" s="1"/>
  <c r="AC12" i="38"/>
  <c r="AE51" i="37"/>
  <c r="AM49" i="37"/>
  <c r="AN49" i="37" s="1"/>
  <c r="AO49" i="37" s="1"/>
  <c r="D56" i="37"/>
  <c r="D54" i="37"/>
  <c r="D55" i="37"/>
  <c r="E93" i="37"/>
  <c r="Y92" i="22"/>
  <c r="X47" i="22"/>
  <c r="X48" i="22"/>
  <c r="X51" i="22" s="1"/>
  <c r="X49" i="22"/>
  <c r="AH53" i="40" l="1"/>
  <c r="AI53" i="40" s="1"/>
  <c r="AI91" i="40" s="1"/>
  <c r="AI91" i="41" s="1"/>
  <c r="AH52" i="40"/>
  <c r="AI52" i="40" s="1"/>
  <c r="AO49" i="40"/>
  <c r="F93" i="40"/>
  <c r="E56" i="40"/>
  <c r="E55" i="40"/>
  <c r="E58" i="40" s="1"/>
  <c r="E54" i="40"/>
  <c r="F55" i="43"/>
  <c r="F58" i="43" s="1"/>
  <c r="F54" i="43"/>
  <c r="F56" i="43"/>
  <c r="G93" i="43"/>
  <c r="AL53" i="43"/>
  <c r="AL52" i="43"/>
  <c r="E101" i="46"/>
  <c r="G100" i="42"/>
  <c r="F49" i="42"/>
  <c r="F48" i="42"/>
  <c r="F47" i="42"/>
  <c r="E109" i="45"/>
  <c r="AE51" i="44"/>
  <c r="AM49" i="44"/>
  <c r="AN49" i="44" s="1"/>
  <c r="E101" i="44"/>
  <c r="D55" i="44"/>
  <c r="D56" i="44"/>
  <c r="D54" i="44"/>
  <c r="F101" i="41"/>
  <c r="D58" i="39"/>
  <c r="AH52" i="39"/>
  <c r="AI52" i="39" s="1"/>
  <c r="AH53" i="39"/>
  <c r="AI53" i="39" s="1"/>
  <c r="AI91" i="39" s="1"/>
  <c r="AO49" i="39"/>
  <c r="E55" i="39"/>
  <c r="E58" i="39" s="1"/>
  <c r="E54" i="39"/>
  <c r="F93" i="39"/>
  <c r="E56" i="39"/>
  <c r="AE95" i="38"/>
  <c r="AD13" i="38"/>
  <c r="AD16" i="38" s="1"/>
  <c r="AD14" i="38"/>
  <c r="AD12" i="38"/>
  <c r="F93" i="37"/>
  <c r="E56" i="37"/>
  <c r="E55" i="37"/>
  <c r="E58" i="37" s="1"/>
  <c r="E54" i="37"/>
  <c r="AH52" i="37"/>
  <c r="AI52" i="37" s="1"/>
  <c r="AH53" i="37"/>
  <c r="AI53" i="37" s="1"/>
  <c r="AI91" i="37" s="1"/>
  <c r="AI91" i="38" s="1"/>
  <c r="D58" i="37"/>
  <c r="Z92" i="22"/>
  <c r="Y47" i="22"/>
  <c r="Y48" i="22"/>
  <c r="Y51" i="22" s="1"/>
  <c r="Y49" i="22"/>
  <c r="G93" i="40" l="1"/>
  <c r="F54" i="40"/>
  <c r="F56" i="40"/>
  <c r="F55" i="40"/>
  <c r="F58" i="40" s="1"/>
  <c r="AL53" i="40"/>
  <c r="AL52" i="40"/>
  <c r="G54" i="43"/>
  <c r="H93" i="43"/>
  <c r="G56" i="43"/>
  <c r="G55" i="43"/>
  <c r="G58" i="43" s="1"/>
  <c r="F101" i="46"/>
  <c r="F51" i="42"/>
  <c r="H100" i="42"/>
  <c r="G47" i="42"/>
  <c r="G49" i="42"/>
  <c r="G48" i="42"/>
  <c r="G51" i="42" s="1"/>
  <c r="F109" i="45"/>
  <c r="D58" i="44"/>
  <c r="F101" i="44"/>
  <c r="E56" i="44"/>
  <c r="E55" i="44"/>
  <c r="E58" i="44" s="1"/>
  <c r="E54" i="44"/>
  <c r="AH52" i="44"/>
  <c r="AI52" i="44" s="1"/>
  <c r="AH53" i="44"/>
  <c r="AI53" i="44" s="1"/>
  <c r="AI91" i="44" s="1"/>
  <c r="AI99" i="45" s="1"/>
  <c r="G101" i="41"/>
  <c r="AL52" i="39"/>
  <c r="AL53" i="39"/>
  <c r="F54" i="39"/>
  <c r="F56" i="39"/>
  <c r="F55" i="39"/>
  <c r="F58" i="39" s="1"/>
  <c r="G93" i="39"/>
  <c r="D96" i="38"/>
  <c r="AE12" i="38"/>
  <c r="AE13" i="38"/>
  <c r="AE14" i="38"/>
  <c r="AL53" i="37"/>
  <c r="AL52" i="37"/>
  <c r="G93" i="37"/>
  <c r="F55" i="37"/>
  <c r="F56" i="37"/>
  <c r="F54" i="37"/>
  <c r="AA92" i="22"/>
  <c r="Z48" i="22"/>
  <c r="Z51" i="22" s="1"/>
  <c r="Z47" i="22"/>
  <c r="Z49" i="22"/>
  <c r="G56" i="40" l="1"/>
  <c r="G55" i="40"/>
  <c r="G58" i="40" s="1"/>
  <c r="G54" i="40"/>
  <c r="H93" i="40"/>
  <c r="H55" i="43"/>
  <c r="H58" i="43" s="1"/>
  <c r="I93" i="43"/>
  <c r="H56" i="43"/>
  <c r="H54" i="43"/>
  <c r="G101" i="46"/>
  <c r="I100" i="42"/>
  <c r="H47" i="42"/>
  <c r="H48" i="42"/>
  <c r="H51" i="42" s="1"/>
  <c r="H49" i="42"/>
  <c r="G109" i="45"/>
  <c r="G101" i="44"/>
  <c r="F56" i="44"/>
  <c r="F54" i="44"/>
  <c r="F55" i="44"/>
  <c r="F58" i="44" s="1"/>
  <c r="H101" i="41"/>
  <c r="G55" i="39"/>
  <c r="G58" i="39" s="1"/>
  <c r="G56" i="39"/>
  <c r="G54" i="39"/>
  <c r="H93" i="39"/>
  <c r="E96" i="38"/>
  <c r="D21" i="38"/>
  <c r="D20" i="38"/>
  <c r="D19" i="38"/>
  <c r="AE16" i="38"/>
  <c r="AM14" i="38"/>
  <c r="AN14" i="38" s="1"/>
  <c r="F58" i="37"/>
  <c r="H93" i="37"/>
  <c r="G56" i="37"/>
  <c r="G55" i="37"/>
  <c r="G58" i="37" s="1"/>
  <c r="G54" i="37"/>
  <c r="AB92" i="22"/>
  <c r="AA49" i="22"/>
  <c r="AA47" i="22"/>
  <c r="AA48" i="22"/>
  <c r="AA51" i="22" s="1"/>
  <c r="H56" i="40" l="1"/>
  <c r="H55" i="40"/>
  <c r="H58" i="40" s="1"/>
  <c r="H54" i="40"/>
  <c r="I93" i="40"/>
  <c r="I54" i="43"/>
  <c r="J93" i="43"/>
  <c r="I55" i="43"/>
  <c r="I58" i="43" s="1"/>
  <c r="I56" i="43"/>
  <c r="H101" i="46"/>
  <c r="J100" i="42"/>
  <c r="I48" i="42"/>
  <c r="I47" i="42"/>
  <c r="I49" i="42"/>
  <c r="H109" i="45"/>
  <c r="H101" i="44"/>
  <c r="G56" i="44"/>
  <c r="G55" i="44"/>
  <c r="G58" i="44" s="1"/>
  <c r="G54" i="44"/>
  <c r="I101" i="41"/>
  <c r="H54" i="39"/>
  <c r="H56" i="39"/>
  <c r="I93" i="39"/>
  <c r="H55" i="39"/>
  <c r="D23" i="38"/>
  <c r="F96" i="38"/>
  <c r="E19" i="38"/>
  <c r="E21" i="38"/>
  <c r="E20" i="38"/>
  <c r="E23" i="38" s="1"/>
  <c r="AH17" i="38"/>
  <c r="AI17" i="38" s="1"/>
  <c r="AH18" i="38"/>
  <c r="AI18" i="38" s="1"/>
  <c r="AI94" i="38" s="1"/>
  <c r="H55" i="37"/>
  <c r="H58" i="37" s="1"/>
  <c r="I93" i="37"/>
  <c r="H56" i="37"/>
  <c r="H54" i="37"/>
  <c r="AC92" i="22"/>
  <c r="AB49" i="22"/>
  <c r="AB47" i="22"/>
  <c r="AB48" i="22"/>
  <c r="AB51" i="22" s="1"/>
  <c r="J93" i="40" l="1"/>
  <c r="I54" i="40"/>
  <c r="I56" i="40"/>
  <c r="I55" i="40"/>
  <c r="I58" i="40" s="1"/>
  <c r="J56" i="43"/>
  <c r="K93" i="43"/>
  <c r="J55" i="43"/>
  <c r="J58" i="43" s="1"/>
  <c r="J54" i="43"/>
  <c r="I101" i="46"/>
  <c r="I51" i="42"/>
  <c r="K100" i="42"/>
  <c r="J49" i="42"/>
  <c r="J48" i="42"/>
  <c r="J51" i="42" s="1"/>
  <c r="J47" i="42"/>
  <c r="I109" i="45"/>
  <c r="I101" i="44"/>
  <c r="H56" i="44"/>
  <c r="H54" i="44"/>
  <c r="H55" i="44"/>
  <c r="H58" i="44" s="1"/>
  <c r="J101" i="41"/>
  <c r="J93" i="39"/>
  <c r="I56" i="39"/>
  <c r="I55" i="39"/>
  <c r="I58" i="39" s="1"/>
  <c r="I54" i="39"/>
  <c r="H58" i="39"/>
  <c r="G96" i="38"/>
  <c r="F20" i="38"/>
  <c r="F23" i="38" s="1"/>
  <c r="F19" i="38"/>
  <c r="F21" i="38"/>
  <c r="J93" i="37"/>
  <c r="I56" i="37"/>
  <c r="I55" i="37"/>
  <c r="I54" i="37"/>
  <c r="AD92" i="22"/>
  <c r="AC47" i="22"/>
  <c r="AC48" i="22"/>
  <c r="AC51" i="22" s="1"/>
  <c r="AC49" i="22"/>
  <c r="K93" i="40" l="1"/>
  <c r="J54" i="40"/>
  <c r="J56" i="40"/>
  <c r="J55" i="40"/>
  <c r="J58" i="40" s="1"/>
  <c r="K56" i="43"/>
  <c r="K55" i="43"/>
  <c r="K58" i="43" s="1"/>
  <c r="K54" i="43"/>
  <c r="L93" i="43"/>
  <c r="J101" i="46"/>
  <c r="L100" i="42"/>
  <c r="K47" i="42"/>
  <c r="K49" i="42"/>
  <c r="K48" i="42"/>
  <c r="K51" i="42" s="1"/>
  <c r="J109" i="45"/>
  <c r="J101" i="44"/>
  <c r="I56" i="44"/>
  <c r="I55" i="44"/>
  <c r="I54" i="44"/>
  <c r="K101" i="41"/>
  <c r="J55" i="39"/>
  <c r="K93" i="39"/>
  <c r="J54" i="39"/>
  <c r="J56" i="39"/>
  <c r="H96" i="38"/>
  <c r="G21" i="38"/>
  <c r="G20" i="38"/>
  <c r="G19" i="38"/>
  <c r="I58" i="37"/>
  <c r="K93" i="37"/>
  <c r="J56" i="37"/>
  <c r="J54" i="37"/>
  <c r="J55" i="37"/>
  <c r="J58" i="37" s="1"/>
  <c r="AE92" i="22"/>
  <c r="AD48" i="22"/>
  <c r="AD51" i="22" s="1"/>
  <c r="AD47" i="22"/>
  <c r="AD49" i="22"/>
  <c r="K54" i="40" l="1"/>
  <c r="L93" i="40"/>
  <c r="K55" i="40"/>
  <c r="K58" i="40" s="1"/>
  <c r="K56" i="40"/>
  <c r="L56" i="43"/>
  <c r="M93" i="43"/>
  <c r="L55" i="43"/>
  <c r="L58" i="43" s="1"/>
  <c r="L54" i="43"/>
  <c r="K101" i="46"/>
  <c r="M100" i="42"/>
  <c r="L48" i="42"/>
  <c r="L47" i="42"/>
  <c r="L49" i="42"/>
  <c r="K109" i="45"/>
  <c r="I58" i="44"/>
  <c r="K101" i="44"/>
  <c r="J55" i="44"/>
  <c r="J58" i="44" s="1"/>
  <c r="J56" i="44"/>
  <c r="J54" i="44"/>
  <c r="L101" i="41"/>
  <c r="J58" i="39"/>
  <c r="L93" i="39"/>
  <c r="K54" i="39"/>
  <c r="K56" i="39"/>
  <c r="K55" i="39"/>
  <c r="K58" i="39" s="1"/>
  <c r="G23" i="38"/>
  <c r="I96" i="38"/>
  <c r="H21" i="38"/>
  <c r="H20" i="38"/>
  <c r="H23" i="38" s="1"/>
  <c r="H19" i="38"/>
  <c r="L93" i="37"/>
  <c r="K56" i="37"/>
  <c r="K55" i="37"/>
  <c r="K58" i="37" s="1"/>
  <c r="K54" i="37"/>
  <c r="D93" i="22"/>
  <c r="AE49" i="22"/>
  <c r="AE47" i="22"/>
  <c r="AE48" i="22"/>
  <c r="L55" i="40" l="1"/>
  <c r="L58" i="40" s="1"/>
  <c r="M93" i="40"/>
  <c r="L54" i="40"/>
  <c r="L56" i="40"/>
  <c r="M56" i="43"/>
  <c r="M54" i="43"/>
  <c r="M55" i="43"/>
  <c r="M58" i="43" s="1"/>
  <c r="N93" i="43"/>
  <c r="L101" i="46"/>
  <c r="L51" i="42"/>
  <c r="N100" i="42"/>
  <c r="M48" i="42"/>
  <c r="M51" i="42" s="1"/>
  <c r="M47" i="42"/>
  <c r="M49" i="42"/>
  <c r="L109" i="45"/>
  <c r="L101" i="44"/>
  <c r="K56" i="44"/>
  <c r="K55" i="44"/>
  <c r="K58" i="44" s="1"/>
  <c r="K54" i="44"/>
  <c r="M101" i="41"/>
  <c r="M93" i="39"/>
  <c r="L54" i="39"/>
  <c r="L55" i="39"/>
  <c r="L58" i="39" s="1"/>
  <c r="L56" i="39"/>
  <c r="J96" i="38"/>
  <c r="I19" i="38"/>
  <c r="I21" i="38"/>
  <c r="I20" i="38"/>
  <c r="L56" i="37"/>
  <c r="L54" i="37"/>
  <c r="M93" i="37"/>
  <c r="L55" i="37"/>
  <c r="L58" i="37" s="1"/>
  <c r="AE51" i="22"/>
  <c r="AM49" i="22"/>
  <c r="AN49" i="22" s="1"/>
  <c r="AO49" i="22" s="1"/>
  <c r="E93" i="22"/>
  <c r="D55" i="22"/>
  <c r="D54" i="22"/>
  <c r="D56" i="22"/>
  <c r="N93" i="40" l="1"/>
  <c r="M56" i="40"/>
  <c r="M54" i="40"/>
  <c r="M55" i="40"/>
  <c r="M58" i="40" s="1"/>
  <c r="N55" i="43"/>
  <c r="N58" i="43" s="1"/>
  <c r="O93" i="43"/>
  <c r="N56" i="43"/>
  <c r="N54" i="43"/>
  <c r="M101" i="46"/>
  <c r="O100" i="42"/>
  <c r="N49" i="42"/>
  <c r="N48" i="42"/>
  <c r="N51" i="42" s="1"/>
  <c r="N47" i="42"/>
  <c r="M109" i="45"/>
  <c r="M101" i="44"/>
  <c r="L55" i="44"/>
  <c r="L58" i="44" s="1"/>
  <c r="L56" i="44"/>
  <c r="L54" i="44"/>
  <c r="N101" i="41"/>
  <c r="M56" i="39"/>
  <c r="M55" i="39"/>
  <c r="M58" i="39" s="1"/>
  <c r="M54" i="39"/>
  <c r="N93" i="39"/>
  <c r="I23" i="38"/>
  <c r="K96" i="38"/>
  <c r="J20" i="38"/>
  <c r="J23" i="38" s="1"/>
  <c r="J19" i="38"/>
  <c r="J21" i="38"/>
  <c r="N93" i="37"/>
  <c r="M56" i="37"/>
  <c r="M55" i="37"/>
  <c r="M58" i="37" s="1"/>
  <c r="M54" i="37"/>
  <c r="F93" i="22"/>
  <c r="E54" i="22"/>
  <c r="E55" i="22"/>
  <c r="E58" i="22" s="1"/>
  <c r="E56" i="22"/>
  <c r="D58" i="22"/>
  <c r="AH53" i="22"/>
  <c r="AI53" i="22" s="1"/>
  <c r="AI91" i="22" s="1"/>
  <c r="AH52" i="22"/>
  <c r="AI52" i="22" s="1"/>
  <c r="N55" i="40" l="1"/>
  <c r="N58" i="40" s="1"/>
  <c r="O93" i="40"/>
  <c r="N54" i="40"/>
  <c r="N56" i="40"/>
  <c r="O55" i="43"/>
  <c r="O58" i="43" s="1"/>
  <c r="O56" i="43"/>
  <c r="O54" i="43"/>
  <c r="P93" i="43"/>
  <c r="N101" i="46"/>
  <c r="P100" i="42"/>
  <c r="O47" i="42"/>
  <c r="O49" i="42"/>
  <c r="O48" i="42"/>
  <c r="O51" i="42" s="1"/>
  <c r="N109" i="45"/>
  <c r="N101" i="44"/>
  <c r="M56" i="44"/>
  <c r="M55" i="44"/>
  <c r="M58" i="44" s="1"/>
  <c r="M54" i="44"/>
  <c r="O101" i="41"/>
  <c r="O93" i="39"/>
  <c r="N55" i="39"/>
  <c r="N58" i="39" s="1"/>
  <c r="N56" i="39"/>
  <c r="N54" i="39"/>
  <c r="L96" i="38"/>
  <c r="K21" i="38"/>
  <c r="K20" i="38"/>
  <c r="K19" i="38"/>
  <c r="O93" i="37"/>
  <c r="N55" i="37"/>
  <c r="N58" i="37" s="1"/>
  <c r="N56" i="37"/>
  <c r="N54" i="37"/>
  <c r="AL53" i="22"/>
  <c r="AL52" i="22"/>
  <c r="G93" i="22"/>
  <c r="F54" i="22"/>
  <c r="F55" i="22"/>
  <c r="F58" i="22" s="1"/>
  <c r="F56" i="22"/>
  <c r="O54" i="40" l="1"/>
  <c r="P93" i="40"/>
  <c r="O55" i="40"/>
  <c r="O58" i="40" s="1"/>
  <c r="O56" i="40"/>
  <c r="P56" i="43"/>
  <c r="P54" i="43"/>
  <c r="P55" i="43"/>
  <c r="P58" i="43" s="1"/>
  <c r="Q93" i="43"/>
  <c r="O101" i="46"/>
  <c r="Q100" i="42"/>
  <c r="P48" i="42"/>
  <c r="P51" i="42" s="1"/>
  <c r="P47" i="42"/>
  <c r="P49" i="42"/>
  <c r="O109" i="45"/>
  <c r="O101" i="44"/>
  <c r="N56" i="44"/>
  <c r="N54" i="44"/>
  <c r="N55" i="44"/>
  <c r="N58" i="44" s="1"/>
  <c r="P101" i="41"/>
  <c r="P93" i="39"/>
  <c r="O56" i="39"/>
  <c r="O55" i="39"/>
  <c r="O58" i="39" s="1"/>
  <c r="O54" i="39"/>
  <c r="K23" i="38"/>
  <c r="M96" i="38"/>
  <c r="L21" i="38"/>
  <c r="L20" i="38"/>
  <c r="L23" i="38" s="1"/>
  <c r="L19" i="38"/>
  <c r="P93" i="37"/>
  <c r="O56" i="37"/>
  <c r="O55" i="37"/>
  <c r="O58" i="37" s="1"/>
  <c r="O54" i="37"/>
  <c r="H93" i="22"/>
  <c r="G55" i="22"/>
  <c r="G54" i="22"/>
  <c r="G56" i="22"/>
  <c r="P54" i="40" l="1"/>
  <c r="Q93" i="40"/>
  <c r="P55" i="40"/>
  <c r="P58" i="40" s="1"/>
  <c r="P56" i="40"/>
  <c r="Q55" i="43"/>
  <c r="Q58" i="43" s="1"/>
  <c r="Q56" i="43"/>
  <c r="R93" i="43"/>
  <c r="Q54" i="43"/>
  <c r="P101" i="46"/>
  <c r="R100" i="42"/>
  <c r="Q49" i="42"/>
  <c r="Q48" i="42"/>
  <c r="Q51" i="42" s="1"/>
  <c r="Q47" i="42"/>
  <c r="P109" i="45"/>
  <c r="P101" i="44"/>
  <c r="O56" i="44"/>
  <c r="O55" i="44"/>
  <c r="O58" i="44" s="1"/>
  <c r="O54" i="44"/>
  <c r="Q101" i="41"/>
  <c r="Q93" i="39"/>
  <c r="P54" i="39"/>
  <c r="P56" i="39"/>
  <c r="P55" i="39"/>
  <c r="P58" i="39" s="1"/>
  <c r="N96" i="38"/>
  <c r="M19" i="38"/>
  <c r="M21" i="38"/>
  <c r="M20" i="38"/>
  <c r="M23" i="38" s="1"/>
  <c r="Q93" i="37"/>
  <c r="P55" i="37"/>
  <c r="P58" i="37" s="1"/>
  <c r="P56" i="37"/>
  <c r="P54" i="37"/>
  <c r="G58" i="22"/>
  <c r="I93" i="22"/>
  <c r="H56" i="22"/>
  <c r="H55" i="22"/>
  <c r="H58" i="22" s="1"/>
  <c r="H54" i="22"/>
  <c r="Q54" i="40" l="1"/>
  <c r="R93" i="40"/>
  <c r="Q55" i="40"/>
  <c r="Q58" i="40" s="1"/>
  <c r="Q56" i="40"/>
  <c r="R54" i="43"/>
  <c r="S93" i="43"/>
  <c r="R56" i="43"/>
  <c r="R55" i="43"/>
  <c r="R58" i="43" s="1"/>
  <c r="Q101" i="46"/>
  <c r="S100" i="42"/>
  <c r="R49" i="42"/>
  <c r="R48" i="42"/>
  <c r="R51" i="42" s="1"/>
  <c r="R47" i="42"/>
  <c r="Q109" i="45"/>
  <c r="Q101" i="44"/>
  <c r="P56" i="44"/>
  <c r="P54" i="44"/>
  <c r="P55" i="44"/>
  <c r="P58" i="44" s="1"/>
  <c r="R101" i="41"/>
  <c r="R93" i="39"/>
  <c r="Q55" i="39"/>
  <c r="Q58" i="39" s="1"/>
  <c r="Q56" i="39"/>
  <c r="Q54" i="39"/>
  <c r="O96" i="38"/>
  <c r="N20" i="38"/>
  <c r="N23" i="38" s="1"/>
  <c r="N19" i="38"/>
  <c r="N21" i="38"/>
  <c r="R93" i="37"/>
  <c r="Q56" i="37"/>
  <c r="Q55" i="37"/>
  <c r="Q58" i="37" s="1"/>
  <c r="Q54" i="37"/>
  <c r="J93" i="22"/>
  <c r="I54" i="22"/>
  <c r="I55" i="22"/>
  <c r="I56" i="22"/>
  <c r="R54" i="40" l="1"/>
  <c r="R55" i="40"/>
  <c r="R58" i="40" s="1"/>
  <c r="S93" i="40"/>
  <c r="R56" i="40"/>
  <c r="S54" i="43"/>
  <c r="T93" i="43"/>
  <c r="S56" i="43"/>
  <c r="S55" i="43"/>
  <c r="S58" i="43" s="1"/>
  <c r="R101" i="46"/>
  <c r="T100" i="42"/>
  <c r="S47" i="42"/>
  <c r="S49" i="42"/>
  <c r="S48" i="42"/>
  <c r="S51" i="42" s="1"/>
  <c r="R109" i="45"/>
  <c r="R101" i="44"/>
  <c r="Q56" i="44"/>
  <c r="Q55" i="44"/>
  <c r="Q58" i="44" s="1"/>
  <c r="Q54" i="44"/>
  <c r="S101" i="41"/>
  <c r="S93" i="39"/>
  <c r="R56" i="39"/>
  <c r="R54" i="39"/>
  <c r="R55" i="39"/>
  <c r="R58" i="39" s="1"/>
  <c r="P96" i="38"/>
  <c r="O21" i="38"/>
  <c r="O20" i="38"/>
  <c r="O23" i="38" s="1"/>
  <c r="O19" i="38"/>
  <c r="S93" i="37"/>
  <c r="R56" i="37"/>
  <c r="R54" i="37"/>
  <c r="R55" i="37"/>
  <c r="R58" i="37" s="1"/>
  <c r="I58" i="22"/>
  <c r="K93" i="22"/>
  <c r="J54" i="22"/>
  <c r="J55" i="22"/>
  <c r="J58" i="22" s="1"/>
  <c r="J56" i="22"/>
  <c r="T93" i="40" l="1"/>
  <c r="S55" i="40"/>
  <c r="S58" i="40" s="1"/>
  <c r="S54" i="40"/>
  <c r="S56" i="40"/>
  <c r="T56" i="43"/>
  <c r="U93" i="43"/>
  <c r="T55" i="43"/>
  <c r="T58" i="43" s="1"/>
  <c r="T54" i="43"/>
  <c r="S101" i="46"/>
  <c r="U100" i="42"/>
  <c r="T48" i="42"/>
  <c r="T51" i="42" s="1"/>
  <c r="T47" i="42"/>
  <c r="T49" i="42"/>
  <c r="S109" i="45"/>
  <c r="S101" i="44"/>
  <c r="R55" i="44"/>
  <c r="R58" i="44" s="1"/>
  <c r="R56" i="44"/>
  <c r="R54" i="44"/>
  <c r="T101" i="41"/>
  <c r="T93" i="39"/>
  <c r="S56" i="39"/>
  <c r="S54" i="39"/>
  <c r="S55" i="39"/>
  <c r="S58" i="39" s="1"/>
  <c r="Q96" i="38"/>
  <c r="P21" i="38"/>
  <c r="P20" i="38"/>
  <c r="P23" i="38" s="1"/>
  <c r="P19" i="38"/>
  <c r="T93" i="37"/>
  <c r="S56" i="37"/>
  <c r="S55" i="37"/>
  <c r="S58" i="37" s="1"/>
  <c r="S54" i="37"/>
  <c r="L93" i="22"/>
  <c r="K55" i="22"/>
  <c r="K54" i="22"/>
  <c r="K56" i="22"/>
  <c r="T55" i="40" l="1"/>
  <c r="T58" i="40" s="1"/>
  <c r="T54" i="40"/>
  <c r="U93" i="40"/>
  <c r="T56" i="40"/>
  <c r="U54" i="43"/>
  <c r="U55" i="43"/>
  <c r="U58" i="43" s="1"/>
  <c r="V93" i="43"/>
  <c r="U56" i="43"/>
  <c r="T101" i="46"/>
  <c r="V100" i="42"/>
  <c r="U48" i="42"/>
  <c r="U51" i="42" s="1"/>
  <c r="U47" i="42"/>
  <c r="U49" i="42"/>
  <c r="T109" i="45"/>
  <c r="T101" i="44"/>
  <c r="S56" i="44"/>
  <c r="S55" i="44"/>
  <c r="S58" i="44" s="1"/>
  <c r="S54" i="44"/>
  <c r="U101" i="41"/>
  <c r="U93" i="39"/>
  <c r="T56" i="39"/>
  <c r="T55" i="39"/>
  <c r="T58" i="39" s="1"/>
  <c r="T54" i="39"/>
  <c r="R96" i="38"/>
  <c r="Q19" i="38"/>
  <c r="Q21" i="38"/>
  <c r="Q20" i="38"/>
  <c r="Q23" i="38" s="1"/>
  <c r="T56" i="37"/>
  <c r="T54" i="37"/>
  <c r="T55" i="37"/>
  <c r="T58" i="37" s="1"/>
  <c r="U93" i="37"/>
  <c r="K58" i="22"/>
  <c r="M93" i="22"/>
  <c r="L56" i="22"/>
  <c r="L54" i="22"/>
  <c r="L55" i="22"/>
  <c r="L58" i="22" s="1"/>
  <c r="V93" i="40" l="1"/>
  <c r="U56" i="40"/>
  <c r="U54" i="40"/>
  <c r="U55" i="40"/>
  <c r="U58" i="40" s="1"/>
  <c r="V54" i="43"/>
  <c r="V55" i="43"/>
  <c r="V58" i="43" s="1"/>
  <c r="W93" i="43"/>
  <c r="V56" i="43"/>
  <c r="U101" i="46"/>
  <c r="W100" i="42"/>
  <c r="V49" i="42"/>
  <c r="V48" i="42"/>
  <c r="V51" i="42" s="1"/>
  <c r="V47" i="42"/>
  <c r="U109" i="45"/>
  <c r="U101" i="44"/>
  <c r="T55" i="44"/>
  <c r="T58" i="44" s="1"/>
  <c r="T56" i="44"/>
  <c r="T54" i="44"/>
  <c r="V101" i="41"/>
  <c r="U56" i="39"/>
  <c r="U54" i="39"/>
  <c r="V93" i="39"/>
  <c r="U55" i="39"/>
  <c r="U58" i="39" s="1"/>
  <c r="S96" i="38"/>
  <c r="R20" i="38"/>
  <c r="R23" i="38" s="1"/>
  <c r="R19" i="38"/>
  <c r="R21" i="38"/>
  <c r="V93" i="37"/>
  <c r="U56" i="37"/>
  <c r="U55" i="37"/>
  <c r="U58" i="37" s="1"/>
  <c r="U54" i="37"/>
  <c r="N93" i="22"/>
  <c r="M54" i="22"/>
  <c r="M55" i="22"/>
  <c r="M58" i="22" s="1"/>
  <c r="M56" i="22"/>
  <c r="V55" i="40" l="1"/>
  <c r="V58" i="40" s="1"/>
  <c r="V56" i="40"/>
  <c r="W93" i="40"/>
  <c r="V54" i="40"/>
  <c r="W54" i="43"/>
  <c r="X93" i="43"/>
  <c r="W56" i="43"/>
  <c r="W55" i="43"/>
  <c r="W58" i="43" s="1"/>
  <c r="V101" i="46"/>
  <c r="X100" i="42"/>
  <c r="W47" i="42"/>
  <c r="W49" i="42"/>
  <c r="W48" i="42"/>
  <c r="W51" i="42" s="1"/>
  <c r="V109" i="45"/>
  <c r="V101" i="44"/>
  <c r="U56" i="44"/>
  <c r="U55" i="44"/>
  <c r="U58" i="44" s="1"/>
  <c r="U54" i="44"/>
  <c r="W101" i="41"/>
  <c r="W93" i="39"/>
  <c r="V55" i="39"/>
  <c r="V58" i="39" s="1"/>
  <c r="V54" i="39"/>
  <c r="V56" i="39"/>
  <c r="T96" i="38"/>
  <c r="S21" i="38"/>
  <c r="S20" i="38"/>
  <c r="S23" i="38" s="1"/>
  <c r="S19" i="38"/>
  <c r="W93" i="37"/>
  <c r="V55" i="37"/>
  <c r="V58" i="37" s="1"/>
  <c r="V56" i="37"/>
  <c r="V54" i="37"/>
  <c r="O93" i="22"/>
  <c r="N54" i="22"/>
  <c r="N55" i="22"/>
  <c r="N58" i="22" s="1"/>
  <c r="N56" i="22"/>
  <c r="W54" i="40" l="1"/>
  <c r="X93" i="40"/>
  <c r="W55" i="40"/>
  <c r="W58" i="40" s="1"/>
  <c r="W56" i="40"/>
  <c r="Y93" i="43"/>
  <c r="X56" i="43"/>
  <c r="X54" i="43"/>
  <c r="X55" i="43"/>
  <c r="X58" i="43" s="1"/>
  <c r="W101" i="46"/>
  <c r="Y100" i="42"/>
  <c r="X47" i="42"/>
  <c r="X49" i="42"/>
  <c r="X48" i="42"/>
  <c r="X51" i="42" s="1"/>
  <c r="W109" i="45"/>
  <c r="W101" i="44"/>
  <c r="V56" i="44"/>
  <c r="V54" i="44"/>
  <c r="V55" i="44"/>
  <c r="V58" i="44" s="1"/>
  <c r="X101" i="41"/>
  <c r="X93" i="39"/>
  <c r="W56" i="39"/>
  <c r="W54" i="39"/>
  <c r="W55" i="39"/>
  <c r="W58" i="39" s="1"/>
  <c r="U96" i="38"/>
  <c r="T21" i="38"/>
  <c r="T20" i="38"/>
  <c r="T23" i="38" s="1"/>
  <c r="T19" i="38"/>
  <c r="X93" i="37"/>
  <c r="W56" i="37"/>
  <c r="W55" i="37"/>
  <c r="W58" i="37" s="1"/>
  <c r="W54" i="37"/>
  <c r="P93" i="22"/>
  <c r="O55" i="22"/>
  <c r="O58" i="22" s="1"/>
  <c r="O54" i="22"/>
  <c r="O56" i="22"/>
  <c r="X55" i="40" l="1"/>
  <c r="X58" i="40" s="1"/>
  <c r="Y93" i="40"/>
  <c r="X56" i="40"/>
  <c r="X54" i="40"/>
  <c r="Y56" i="43"/>
  <c r="Y54" i="43"/>
  <c r="Z93" i="43"/>
  <c r="Y55" i="43"/>
  <c r="Y58" i="43" s="1"/>
  <c r="X101" i="46"/>
  <c r="Z100" i="42"/>
  <c r="Y48" i="42"/>
  <c r="Y51" i="42" s="1"/>
  <c r="Y47" i="42"/>
  <c r="Y49" i="42"/>
  <c r="X109" i="45"/>
  <c r="X101" i="44"/>
  <c r="W56" i="44"/>
  <c r="W55" i="44"/>
  <c r="W58" i="44" s="1"/>
  <c r="W54" i="44"/>
  <c r="Y101" i="41"/>
  <c r="Y93" i="39"/>
  <c r="X55" i="39"/>
  <c r="X58" i="39" s="1"/>
  <c r="X56" i="39"/>
  <c r="X54" i="39"/>
  <c r="V96" i="38"/>
  <c r="U19" i="38"/>
  <c r="U21" i="38"/>
  <c r="U20" i="38"/>
  <c r="U23" i="38" s="1"/>
  <c r="X55" i="37"/>
  <c r="X58" i="37" s="1"/>
  <c r="Y93" i="37"/>
  <c r="X56" i="37"/>
  <c r="X54" i="37"/>
  <c r="Q93" i="22"/>
  <c r="P56" i="22"/>
  <c r="P54" i="22"/>
  <c r="P55" i="22"/>
  <c r="P58" i="22" s="1"/>
  <c r="Y54" i="40" l="1"/>
  <c r="Y56" i="40"/>
  <c r="Z93" i="40"/>
  <c r="Y55" i="40"/>
  <c r="Y58" i="40" s="1"/>
  <c r="Z54" i="43"/>
  <c r="AA93" i="43"/>
  <c r="Z55" i="43"/>
  <c r="Z58" i="43" s="1"/>
  <c r="Z56" i="43"/>
  <c r="Y101" i="46"/>
  <c r="AA100" i="42"/>
  <c r="Z49" i="42"/>
  <c r="Z48" i="42"/>
  <c r="Z51" i="42" s="1"/>
  <c r="Z47" i="42"/>
  <c r="Y109" i="45"/>
  <c r="Y101" i="44"/>
  <c r="X56" i="44"/>
  <c r="X54" i="44"/>
  <c r="X55" i="44"/>
  <c r="X58" i="44" s="1"/>
  <c r="Z101" i="41"/>
  <c r="Z93" i="39"/>
  <c r="Y56" i="39"/>
  <c r="Y55" i="39"/>
  <c r="Y58" i="39" s="1"/>
  <c r="Y54" i="39"/>
  <c r="W96" i="38"/>
  <c r="V20" i="38"/>
  <c r="V23" i="38" s="1"/>
  <c r="V19" i="38"/>
  <c r="V21" i="38"/>
  <c r="Z93" i="37"/>
  <c r="Y56" i="37"/>
  <c r="Y55" i="37"/>
  <c r="Y58" i="37" s="1"/>
  <c r="Y54" i="37"/>
  <c r="R93" i="22"/>
  <c r="Q54" i="22"/>
  <c r="Q55" i="22"/>
  <c r="Q58" i="22" s="1"/>
  <c r="Q56" i="22"/>
  <c r="Z55" i="40" l="1"/>
  <c r="Z58" i="40" s="1"/>
  <c r="Z56" i="40"/>
  <c r="AA93" i="40"/>
  <c r="Z54" i="40"/>
  <c r="AA54" i="43"/>
  <c r="AB93" i="43"/>
  <c r="AA56" i="43"/>
  <c r="AA55" i="43"/>
  <c r="AA58" i="43" s="1"/>
  <c r="Z101" i="46"/>
  <c r="AB100" i="42"/>
  <c r="AA47" i="42"/>
  <c r="AA49" i="42"/>
  <c r="AA48" i="42"/>
  <c r="AA51" i="42" s="1"/>
  <c r="Z109" i="45"/>
  <c r="Z101" i="44"/>
  <c r="Y56" i="44"/>
  <c r="Y55" i="44"/>
  <c r="Y58" i="44" s="1"/>
  <c r="Y54" i="44"/>
  <c r="AA101" i="41"/>
  <c r="Z54" i="39"/>
  <c r="Z56" i="39"/>
  <c r="Z55" i="39"/>
  <c r="Z58" i="39" s="1"/>
  <c r="AA93" i="39"/>
  <c r="X96" i="38"/>
  <c r="W21" i="38"/>
  <c r="W20" i="38"/>
  <c r="W23" i="38" s="1"/>
  <c r="W19" i="38"/>
  <c r="AA93" i="37"/>
  <c r="Z56" i="37"/>
  <c r="Z54" i="37"/>
  <c r="Z55" i="37"/>
  <c r="Z58" i="37" s="1"/>
  <c r="S93" i="22"/>
  <c r="R54" i="22"/>
  <c r="R55" i="22"/>
  <c r="R58" i="22" s="1"/>
  <c r="R56" i="22"/>
  <c r="AB93" i="40" l="1"/>
  <c r="AA56" i="40"/>
  <c r="AA54" i="40"/>
  <c r="AA55" i="40"/>
  <c r="AA58" i="40" s="1"/>
  <c r="AB54" i="43"/>
  <c r="AB56" i="43"/>
  <c r="AB55" i="43"/>
  <c r="AB58" i="43" s="1"/>
  <c r="AC93" i="43"/>
  <c r="AA101" i="46"/>
  <c r="AC100" i="42"/>
  <c r="AB47" i="42"/>
  <c r="AB48" i="42"/>
  <c r="AB51" i="42" s="1"/>
  <c r="AB49" i="42"/>
  <c r="AA109" i="45"/>
  <c r="AA101" i="44"/>
  <c r="Z55" i="44"/>
  <c r="Z58" i="44" s="1"/>
  <c r="Z56" i="44"/>
  <c r="Z54" i="44"/>
  <c r="AB101" i="41"/>
  <c r="AB93" i="39"/>
  <c r="AA54" i="39"/>
  <c r="AA56" i="39"/>
  <c r="AA55" i="39"/>
  <c r="AA58" i="39" s="1"/>
  <c r="Y96" i="38"/>
  <c r="X21" i="38"/>
  <c r="X20" i="38"/>
  <c r="X23" i="38" s="1"/>
  <c r="X19" i="38"/>
  <c r="AB93" i="37"/>
  <c r="AA56" i="37"/>
  <c r="AA55" i="37"/>
  <c r="AA58" i="37" s="1"/>
  <c r="AA54" i="37"/>
  <c r="T93" i="22"/>
  <c r="S55" i="22"/>
  <c r="S58" i="22" s="1"/>
  <c r="S56" i="22"/>
  <c r="S54" i="22"/>
  <c r="AB56" i="40" l="1"/>
  <c r="AB54" i="40"/>
  <c r="AC93" i="40"/>
  <c r="AB55" i="40"/>
  <c r="AB58" i="40" s="1"/>
  <c r="AC55" i="43"/>
  <c r="AC58" i="43" s="1"/>
  <c r="AC54" i="43"/>
  <c r="AC56" i="43"/>
  <c r="AD93" i="43"/>
  <c r="AB101" i="46"/>
  <c r="AD100" i="42"/>
  <c r="AC49" i="42"/>
  <c r="AC48" i="42"/>
  <c r="AC51" i="42" s="1"/>
  <c r="AC47" i="42"/>
  <c r="AB109" i="45"/>
  <c r="AB101" i="44"/>
  <c r="AA56" i="44"/>
  <c r="AA55" i="44"/>
  <c r="AA58" i="44" s="1"/>
  <c r="AA54" i="44"/>
  <c r="AC101" i="41"/>
  <c r="AC93" i="39"/>
  <c r="AB56" i="39"/>
  <c r="AB54" i="39"/>
  <c r="AB55" i="39"/>
  <c r="AB58" i="39" s="1"/>
  <c r="Z96" i="38"/>
  <c r="Y19" i="38"/>
  <c r="Y21" i="38"/>
  <c r="Y20" i="38"/>
  <c r="Y23" i="38" s="1"/>
  <c r="AB56" i="37"/>
  <c r="AB54" i="37"/>
  <c r="AC93" i="37"/>
  <c r="AB55" i="37"/>
  <c r="AB58" i="37" s="1"/>
  <c r="U93" i="22"/>
  <c r="T56" i="22"/>
  <c r="T54" i="22"/>
  <c r="T55" i="22"/>
  <c r="T58" i="22" s="1"/>
  <c r="AC54" i="40" l="1"/>
  <c r="AC55" i="40"/>
  <c r="AC58" i="40" s="1"/>
  <c r="AD93" i="40"/>
  <c r="AC56" i="40"/>
  <c r="AD56" i="43"/>
  <c r="AE93" i="43"/>
  <c r="AD55" i="43"/>
  <c r="AD54" i="43"/>
  <c r="AC101" i="46"/>
  <c r="AE100" i="42"/>
  <c r="AD49" i="42"/>
  <c r="AD48" i="42"/>
  <c r="AD51" i="42" s="1"/>
  <c r="AD47" i="42"/>
  <c r="AC109" i="45"/>
  <c r="AC101" i="44"/>
  <c r="AB55" i="44"/>
  <c r="AB58" i="44" s="1"/>
  <c r="AB56" i="44"/>
  <c r="AB54" i="44"/>
  <c r="AD101" i="41"/>
  <c r="AC56" i="39"/>
  <c r="AC55" i="39"/>
  <c r="AC58" i="39" s="1"/>
  <c r="AC54" i="39"/>
  <c r="AD93" i="39"/>
  <c r="AA96" i="38"/>
  <c r="Z20" i="38"/>
  <c r="Z23" i="38" s="1"/>
  <c r="Z19" i="38"/>
  <c r="Z21" i="38"/>
  <c r="AD93" i="37"/>
  <c r="AC56" i="37"/>
  <c r="AC55" i="37"/>
  <c r="AC58" i="37" s="1"/>
  <c r="AC54" i="37"/>
  <c r="V93" i="22"/>
  <c r="U54" i="22"/>
  <c r="U55" i="22"/>
  <c r="U58" i="22" s="1"/>
  <c r="U56" i="22"/>
  <c r="AE93" i="40" l="1"/>
  <c r="AD56" i="40"/>
  <c r="AD54" i="40"/>
  <c r="AD55" i="40"/>
  <c r="AD58" i="43"/>
  <c r="AE55" i="43"/>
  <c r="AE58" i="43" s="1"/>
  <c r="AE54" i="43"/>
  <c r="AE56" i="43"/>
  <c r="D94" i="43"/>
  <c r="AD101" i="46"/>
  <c r="D101" i="42"/>
  <c r="AE47" i="42"/>
  <c r="AE49" i="42"/>
  <c r="AE48" i="42"/>
  <c r="AD109" i="45"/>
  <c r="AD101" i="44"/>
  <c r="AC56" i="44"/>
  <c r="AC55" i="44"/>
  <c r="AC58" i="44" s="1"/>
  <c r="AC54" i="44"/>
  <c r="AE101" i="41"/>
  <c r="AE93" i="39"/>
  <c r="AD55" i="39"/>
  <c r="AD58" i="39" s="1"/>
  <c r="AD56" i="39"/>
  <c r="AD54" i="39"/>
  <c r="AB96" i="38"/>
  <c r="AA21" i="38"/>
  <c r="AA20" i="38"/>
  <c r="AA23" i="38" s="1"/>
  <c r="AA19" i="38"/>
  <c r="AE93" i="37"/>
  <c r="AD55" i="37"/>
  <c r="AD58" i="37" s="1"/>
  <c r="AD56" i="37"/>
  <c r="AD54" i="37"/>
  <c r="W93" i="22"/>
  <c r="V54" i="22"/>
  <c r="V55" i="22"/>
  <c r="V58" i="22" s="1"/>
  <c r="V56" i="22"/>
  <c r="AD58" i="40" l="1"/>
  <c r="AM56" i="40"/>
  <c r="AN56" i="40" s="1"/>
  <c r="AE55" i="40"/>
  <c r="AE58" i="40" s="1"/>
  <c r="AE54" i="40"/>
  <c r="D94" i="40"/>
  <c r="AE56" i="40"/>
  <c r="D61" i="43"/>
  <c r="E94" i="43"/>
  <c r="D62" i="43"/>
  <c r="D65" i="43" s="1"/>
  <c r="D63" i="43"/>
  <c r="AM56" i="43"/>
  <c r="AN56" i="43" s="1"/>
  <c r="AE101" i="46"/>
  <c r="AE51" i="42"/>
  <c r="AM49" i="42"/>
  <c r="AN49" i="42" s="1"/>
  <c r="D55" i="42"/>
  <c r="D58" i="42" s="1"/>
  <c r="D56" i="42"/>
  <c r="D54" i="42"/>
  <c r="E101" i="42"/>
  <c r="AE109" i="45"/>
  <c r="AE101" i="44"/>
  <c r="AD56" i="44"/>
  <c r="AD54" i="44"/>
  <c r="AD55" i="44"/>
  <c r="AD58" i="44" s="1"/>
  <c r="D102" i="41"/>
  <c r="AE56" i="39"/>
  <c r="AE55" i="39"/>
  <c r="D94" i="39"/>
  <c r="AE54" i="39"/>
  <c r="AC96" i="38"/>
  <c r="AB21" i="38"/>
  <c r="AB20" i="38"/>
  <c r="AB23" i="38" s="1"/>
  <c r="AB19" i="38"/>
  <c r="AE56" i="37"/>
  <c r="AE55" i="37"/>
  <c r="AE54" i="37"/>
  <c r="D94" i="37"/>
  <c r="D61" i="37" s="1"/>
  <c r="X93" i="22"/>
  <c r="W55" i="22"/>
  <c r="W58" i="22" s="1"/>
  <c r="W54" i="22"/>
  <c r="W56" i="22"/>
  <c r="AH60" i="40" l="1"/>
  <c r="AI60" i="40" s="1"/>
  <c r="AI92" i="40" s="1"/>
  <c r="AI92" i="41" s="1"/>
  <c r="AH59" i="40"/>
  <c r="AI59" i="40" s="1"/>
  <c r="AO56" i="40"/>
  <c r="E94" i="40"/>
  <c r="D61" i="40"/>
  <c r="D63" i="40"/>
  <c r="D62" i="40"/>
  <c r="D65" i="40" s="1"/>
  <c r="F94" i="43"/>
  <c r="E63" i="43"/>
  <c r="E62" i="43"/>
  <c r="E65" i="43" s="1"/>
  <c r="E61" i="43"/>
  <c r="AH59" i="43"/>
  <c r="AI59" i="43" s="1"/>
  <c r="AH60" i="43"/>
  <c r="AI60" i="43" s="1"/>
  <c r="AI92" i="43" s="1"/>
  <c r="AI92" i="45" s="1"/>
  <c r="AO56" i="43"/>
  <c r="D102" i="46"/>
  <c r="E54" i="42"/>
  <c r="E56" i="42"/>
  <c r="E55" i="42"/>
  <c r="E58" i="42" s="1"/>
  <c r="F101" i="42"/>
  <c r="AH52" i="42"/>
  <c r="AI52" i="42" s="1"/>
  <c r="AH53" i="42"/>
  <c r="AI53" i="42" s="1"/>
  <c r="AI91" i="42" s="1"/>
  <c r="AI99" i="41" s="1"/>
  <c r="D110" i="45"/>
  <c r="D102" i="44"/>
  <c r="AE56" i="44"/>
  <c r="AE55" i="44"/>
  <c r="AE54" i="44"/>
  <c r="E102" i="41"/>
  <c r="D63" i="39"/>
  <c r="D62" i="39"/>
  <c r="D61" i="39"/>
  <c r="E94" i="39"/>
  <c r="AE58" i="39"/>
  <c r="AM56" i="39"/>
  <c r="AN56" i="39" s="1"/>
  <c r="AD96" i="38"/>
  <c r="AC19" i="38"/>
  <c r="AC21" i="38"/>
  <c r="AC20" i="38"/>
  <c r="AC23" i="38" s="1"/>
  <c r="AE58" i="37"/>
  <c r="AM56" i="37"/>
  <c r="AN56" i="37" s="1"/>
  <c r="AO56" i="37" s="1"/>
  <c r="E94" i="37"/>
  <c r="D62" i="37"/>
  <c r="D63" i="37"/>
  <c r="Y93" i="22"/>
  <c r="X56" i="22"/>
  <c r="X54" i="22"/>
  <c r="X55" i="22"/>
  <c r="X58" i="22" s="1"/>
  <c r="AL59" i="40" l="1"/>
  <c r="AL60" i="40"/>
  <c r="E62" i="40"/>
  <c r="E65" i="40" s="1"/>
  <c r="E63" i="40"/>
  <c r="F94" i="40"/>
  <c r="E61" i="40"/>
  <c r="AL59" i="43"/>
  <c r="AL60" i="43"/>
  <c r="F61" i="43"/>
  <c r="G94" i="43"/>
  <c r="F62" i="43"/>
  <c r="F65" i="43" s="1"/>
  <c r="F63" i="43"/>
  <c r="E102" i="46"/>
  <c r="G101" i="42"/>
  <c r="F54" i="42"/>
  <c r="F56" i="42"/>
  <c r="F55" i="42"/>
  <c r="F58" i="42" s="1"/>
  <c r="E110" i="45"/>
  <c r="AE58" i="44"/>
  <c r="AM56" i="44"/>
  <c r="AN56" i="44" s="1"/>
  <c r="E102" i="44"/>
  <c r="D63" i="44"/>
  <c r="D61" i="44"/>
  <c r="D62" i="44"/>
  <c r="F102" i="41"/>
  <c r="E61" i="39"/>
  <c r="F94" i="39"/>
  <c r="E63" i="39"/>
  <c r="E62" i="39"/>
  <c r="E65" i="39" s="1"/>
  <c r="AH60" i="39"/>
  <c r="AI60" i="39" s="1"/>
  <c r="AI92" i="39" s="1"/>
  <c r="AH59" i="39"/>
  <c r="AI59" i="39" s="1"/>
  <c r="AO56" i="39"/>
  <c r="D65" i="39"/>
  <c r="AE96" i="38"/>
  <c r="AD20" i="38"/>
  <c r="AD23" i="38" s="1"/>
  <c r="AD19" i="38"/>
  <c r="AD21" i="38"/>
  <c r="D65" i="37"/>
  <c r="E63" i="37"/>
  <c r="E62" i="37"/>
  <c r="E65" i="37" s="1"/>
  <c r="E61" i="37"/>
  <c r="F94" i="37"/>
  <c r="AH59" i="37"/>
  <c r="AI59" i="37" s="1"/>
  <c r="AH60" i="37"/>
  <c r="AI60" i="37" s="1"/>
  <c r="AI92" i="37" s="1"/>
  <c r="AI92" i="38" s="1"/>
  <c r="Z93" i="22"/>
  <c r="Y54" i="22"/>
  <c r="Y55" i="22"/>
  <c r="Y58" i="22" s="1"/>
  <c r="Y56" i="22"/>
  <c r="G94" i="40" l="1"/>
  <c r="F62" i="40"/>
  <c r="F65" i="40" s="1"/>
  <c r="F63" i="40"/>
  <c r="F61" i="40"/>
  <c r="G62" i="43"/>
  <c r="G65" i="43" s="1"/>
  <c r="H94" i="43"/>
  <c r="G61" i="43"/>
  <c r="G63" i="43"/>
  <c r="F102" i="46"/>
  <c r="G55" i="42"/>
  <c r="G58" i="42" s="1"/>
  <c r="G54" i="42"/>
  <c r="G56" i="42"/>
  <c r="H101" i="42"/>
  <c r="F110" i="45"/>
  <c r="F102" i="44"/>
  <c r="E63" i="44"/>
  <c r="E62" i="44"/>
  <c r="E65" i="44" s="1"/>
  <c r="E61" i="44"/>
  <c r="D65" i="44"/>
  <c r="AH59" i="44"/>
  <c r="AI59" i="44" s="1"/>
  <c r="AH60" i="44"/>
  <c r="AI60" i="44" s="1"/>
  <c r="AI92" i="44" s="1"/>
  <c r="AI100" i="45" s="1"/>
  <c r="G102" i="41"/>
  <c r="AL60" i="39"/>
  <c r="AL59" i="39"/>
  <c r="F61" i="39"/>
  <c r="F63" i="39"/>
  <c r="G94" i="39"/>
  <c r="F62" i="39"/>
  <c r="F65" i="39" s="1"/>
  <c r="D97" i="38"/>
  <c r="AE21" i="38"/>
  <c r="AE20" i="38"/>
  <c r="AE19" i="38"/>
  <c r="G94" i="37"/>
  <c r="F62" i="37"/>
  <c r="F65" i="37" s="1"/>
  <c r="F63" i="37"/>
  <c r="F61" i="37"/>
  <c r="AL60" i="37"/>
  <c r="AL59" i="37"/>
  <c r="AA93" i="22"/>
  <c r="Z54" i="22"/>
  <c r="Z55" i="22"/>
  <c r="Z58" i="22" s="1"/>
  <c r="Z56" i="22"/>
  <c r="G63" i="40" l="1"/>
  <c r="G61" i="40"/>
  <c r="H94" i="40"/>
  <c r="G62" i="40"/>
  <c r="G65" i="40" s="1"/>
  <c r="H62" i="43"/>
  <c r="H65" i="43" s="1"/>
  <c r="I94" i="43"/>
  <c r="H63" i="43"/>
  <c r="H61" i="43"/>
  <c r="G102" i="46"/>
  <c r="H54" i="42"/>
  <c r="I101" i="42"/>
  <c r="H56" i="42"/>
  <c r="H55" i="42"/>
  <c r="H58" i="42" s="1"/>
  <c r="G110" i="45"/>
  <c r="G102" i="44"/>
  <c r="F63" i="44"/>
  <c r="F61" i="44"/>
  <c r="F62" i="44"/>
  <c r="H102" i="41"/>
  <c r="G61" i="39"/>
  <c r="G63" i="39"/>
  <c r="G62" i="39"/>
  <c r="G65" i="39" s="1"/>
  <c r="H94" i="39"/>
  <c r="AE23" i="38"/>
  <c r="AM21" i="38"/>
  <c r="AN21" i="38" s="1"/>
  <c r="E97" i="38"/>
  <c r="D28" i="38"/>
  <c r="D27" i="38"/>
  <c r="D26" i="38"/>
  <c r="G63" i="37"/>
  <c r="G62" i="37"/>
  <c r="G61" i="37"/>
  <c r="H94" i="37"/>
  <c r="AB93" i="22"/>
  <c r="AA55" i="22"/>
  <c r="AA58" i="22" s="1"/>
  <c r="AA54" i="22"/>
  <c r="AA56" i="22"/>
  <c r="I94" i="40" l="1"/>
  <c r="H62" i="40"/>
  <c r="H65" i="40" s="1"/>
  <c r="H63" i="40"/>
  <c r="H61" i="40"/>
  <c r="I61" i="43"/>
  <c r="J94" i="43"/>
  <c r="I62" i="43"/>
  <c r="I65" i="43" s="1"/>
  <c r="I63" i="43"/>
  <c r="H102" i="46"/>
  <c r="I54" i="42"/>
  <c r="I55" i="42"/>
  <c r="I58" i="42" s="1"/>
  <c r="J101" i="42"/>
  <c r="I56" i="42"/>
  <c r="H110" i="45"/>
  <c r="H102" i="44"/>
  <c r="G63" i="44"/>
  <c r="G62" i="44"/>
  <c r="G65" i="44" s="1"/>
  <c r="G61" i="44"/>
  <c r="F65" i="44"/>
  <c r="I102" i="41"/>
  <c r="I94" i="39"/>
  <c r="H61" i="39"/>
  <c r="H63" i="39"/>
  <c r="H62" i="39"/>
  <c r="H65" i="39" s="1"/>
  <c r="D30" i="38"/>
  <c r="F97" i="38"/>
  <c r="E26" i="38"/>
  <c r="E28" i="38"/>
  <c r="E27" i="38"/>
  <c r="E30" i="38" s="1"/>
  <c r="AH25" i="38"/>
  <c r="AI25" i="38" s="1"/>
  <c r="AI95" i="38" s="1"/>
  <c r="AH24" i="38"/>
  <c r="AI24" i="38" s="1"/>
  <c r="G65" i="37"/>
  <c r="I94" i="37"/>
  <c r="H63" i="37"/>
  <c r="H61" i="37"/>
  <c r="H62" i="37"/>
  <c r="H65" i="37" s="1"/>
  <c r="AC93" i="22"/>
  <c r="AB56" i="22"/>
  <c r="AB54" i="22"/>
  <c r="AB55" i="22"/>
  <c r="AB58" i="22" s="1"/>
  <c r="I62" i="40" l="1"/>
  <c r="I65" i="40" s="1"/>
  <c r="I63" i="40"/>
  <c r="I61" i="40"/>
  <c r="J94" i="40"/>
  <c r="J62" i="43"/>
  <c r="J65" i="43" s="1"/>
  <c r="J61" i="43"/>
  <c r="K94" i="43"/>
  <c r="J63" i="43"/>
  <c r="I102" i="46"/>
  <c r="J54" i="42"/>
  <c r="K101" i="42"/>
  <c r="J55" i="42"/>
  <c r="J56" i="42"/>
  <c r="I110" i="45"/>
  <c r="I102" i="44"/>
  <c r="H62" i="44"/>
  <c r="H63" i="44"/>
  <c r="H61" i="44"/>
  <c r="J102" i="41"/>
  <c r="I62" i="39"/>
  <c r="I65" i="39" s="1"/>
  <c r="I61" i="39"/>
  <c r="J94" i="39"/>
  <c r="I63" i="39"/>
  <c r="G97" i="38"/>
  <c r="F27" i="38"/>
  <c r="F30" i="38" s="1"/>
  <c r="F26" i="38"/>
  <c r="F28" i="38"/>
  <c r="J94" i="37"/>
  <c r="I63" i="37"/>
  <c r="I62" i="37"/>
  <c r="I61" i="37"/>
  <c r="AD93" i="22"/>
  <c r="AC55" i="22"/>
  <c r="AC58" i="22" s="1"/>
  <c r="AC56" i="22"/>
  <c r="AC54" i="22"/>
  <c r="J62" i="40" l="1"/>
  <c r="J65" i="40" s="1"/>
  <c r="J61" i="40"/>
  <c r="K94" i="40"/>
  <c r="J63" i="40"/>
  <c r="K63" i="43"/>
  <c r="K61" i="43"/>
  <c r="L94" i="43"/>
  <c r="K62" i="43"/>
  <c r="K65" i="43" s="1"/>
  <c r="J102" i="46"/>
  <c r="J58" i="42"/>
  <c r="K55" i="42"/>
  <c r="K58" i="42" s="1"/>
  <c r="L101" i="42"/>
  <c r="K54" i="42"/>
  <c r="K56" i="42"/>
  <c r="J110" i="45"/>
  <c r="H65" i="44"/>
  <c r="J102" i="44"/>
  <c r="I63" i="44"/>
  <c r="I62" i="44"/>
  <c r="I65" i="44" s="1"/>
  <c r="I61" i="44"/>
  <c r="K102" i="41"/>
  <c r="K94" i="39"/>
  <c r="J63" i="39"/>
  <c r="J62" i="39"/>
  <c r="J65" i="39" s="1"/>
  <c r="J61" i="39"/>
  <c r="H97" i="38"/>
  <c r="G28" i="38"/>
  <c r="G27" i="38"/>
  <c r="G26" i="38"/>
  <c r="K94" i="37"/>
  <c r="J63" i="37"/>
  <c r="J61" i="37"/>
  <c r="J62" i="37"/>
  <c r="J65" i="37" s="1"/>
  <c r="I65" i="37"/>
  <c r="AE93" i="22"/>
  <c r="AD54" i="22"/>
  <c r="AD55" i="22"/>
  <c r="AD58" i="22" s="1"/>
  <c r="AD56" i="22"/>
  <c r="K61" i="40" l="1"/>
  <c r="L94" i="40"/>
  <c r="K63" i="40"/>
  <c r="K62" i="40"/>
  <c r="K65" i="40" s="1"/>
  <c r="L63" i="43"/>
  <c r="M94" i="43"/>
  <c r="L61" i="43"/>
  <c r="L62" i="43"/>
  <c r="L65" i="43" s="1"/>
  <c r="K102" i="46"/>
  <c r="L54" i="42"/>
  <c r="L56" i="42"/>
  <c r="L55" i="42"/>
  <c r="L58" i="42" s="1"/>
  <c r="M101" i="42"/>
  <c r="K110" i="45"/>
  <c r="K102" i="44"/>
  <c r="J62" i="44"/>
  <c r="J65" i="44" s="1"/>
  <c r="J63" i="44"/>
  <c r="J61" i="44"/>
  <c r="L102" i="41"/>
  <c r="K63" i="39"/>
  <c r="K62" i="39"/>
  <c r="K65" i="39" s="1"/>
  <c r="L94" i="39"/>
  <c r="K61" i="39"/>
  <c r="G30" i="38"/>
  <c r="I97" i="38"/>
  <c r="H28" i="38"/>
  <c r="H27" i="38"/>
  <c r="H30" i="38" s="1"/>
  <c r="H26" i="38"/>
  <c r="K63" i="37"/>
  <c r="K62" i="37"/>
  <c r="K61" i="37"/>
  <c r="L94" i="37"/>
  <c r="D94" i="22"/>
  <c r="D63" i="22" s="1"/>
  <c r="AE55" i="22"/>
  <c r="AE54" i="22"/>
  <c r="AE56" i="22"/>
  <c r="L62" i="40" l="1"/>
  <c r="L65" i="40" s="1"/>
  <c r="L61" i="40"/>
  <c r="L63" i="40"/>
  <c r="M94" i="40"/>
  <c r="N94" i="43"/>
  <c r="M61" i="43"/>
  <c r="M63" i="43"/>
  <c r="M62" i="43"/>
  <c r="M65" i="43" s="1"/>
  <c r="L102" i="46"/>
  <c r="N101" i="42"/>
  <c r="M56" i="42"/>
  <c r="M55" i="42"/>
  <c r="M58" i="42" s="1"/>
  <c r="M54" i="42"/>
  <c r="L110" i="45"/>
  <c r="L102" i="44"/>
  <c r="K63" i="44"/>
  <c r="K62" i="44"/>
  <c r="K65" i="44" s="1"/>
  <c r="K61" i="44"/>
  <c r="M102" i="41"/>
  <c r="L63" i="39"/>
  <c r="L61" i="39"/>
  <c r="M94" i="39"/>
  <c r="L62" i="39"/>
  <c r="L65" i="39" s="1"/>
  <c r="J97" i="38"/>
  <c r="I26" i="38"/>
  <c r="I28" i="38"/>
  <c r="I27" i="38"/>
  <c r="M94" i="37"/>
  <c r="L62" i="37"/>
  <c r="L65" i="37" s="1"/>
  <c r="L63" i="37"/>
  <c r="L61" i="37"/>
  <c r="K65" i="37"/>
  <c r="AE58" i="22"/>
  <c r="AM56" i="22"/>
  <c r="AN56" i="22" s="1"/>
  <c r="E94" i="22"/>
  <c r="E63" i="22" s="1"/>
  <c r="D62" i="22"/>
  <c r="D61" i="22"/>
  <c r="M61" i="40" l="1"/>
  <c r="N94" i="40"/>
  <c r="M63" i="40"/>
  <c r="M62" i="40"/>
  <c r="M65" i="40" s="1"/>
  <c r="N63" i="43"/>
  <c r="N61" i="43"/>
  <c r="O94" i="43"/>
  <c r="N62" i="43"/>
  <c r="N65" i="43" s="1"/>
  <c r="M102" i="46"/>
  <c r="O101" i="42"/>
  <c r="N56" i="42"/>
  <c r="N54" i="42"/>
  <c r="N55" i="42"/>
  <c r="N58" i="42" s="1"/>
  <c r="M110" i="45"/>
  <c r="M102" i="44"/>
  <c r="L63" i="44"/>
  <c r="L61" i="44"/>
  <c r="L62" i="44"/>
  <c r="L65" i="44" s="1"/>
  <c r="N102" i="41"/>
  <c r="M62" i="39"/>
  <c r="M65" i="39" s="1"/>
  <c r="N94" i="39"/>
  <c r="M63" i="39"/>
  <c r="M61" i="39"/>
  <c r="AH59" i="22"/>
  <c r="AI59" i="22" s="1"/>
  <c r="AO56" i="22"/>
  <c r="I30" i="38"/>
  <c r="K97" i="38"/>
  <c r="J27" i="38"/>
  <c r="J30" i="38" s="1"/>
  <c r="J26" i="38"/>
  <c r="J28" i="38"/>
  <c r="M63" i="37"/>
  <c r="M62" i="37"/>
  <c r="M65" i="37" s="1"/>
  <c r="M61" i="37"/>
  <c r="N94" i="37"/>
  <c r="F94" i="22"/>
  <c r="F63" i="22" s="1"/>
  <c r="E61" i="22"/>
  <c r="E62" i="22"/>
  <c r="E65" i="22" s="1"/>
  <c r="D65" i="22"/>
  <c r="AH60" i="22"/>
  <c r="AI60" i="22" s="1"/>
  <c r="AI92" i="22" s="1"/>
  <c r="N61" i="40" l="1"/>
  <c r="N63" i="40"/>
  <c r="N62" i="40"/>
  <c r="N65" i="40" s="1"/>
  <c r="O94" i="40"/>
  <c r="O62" i="43"/>
  <c r="O65" i="43" s="1"/>
  <c r="O61" i="43"/>
  <c r="O63" i="43"/>
  <c r="P94" i="43"/>
  <c r="N102" i="46"/>
  <c r="P101" i="42"/>
  <c r="O54" i="42"/>
  <c r="O56" i="42"/>
  <c r="O55" i="42"/>
  <c r="O58" i="42" s="1"/>
  <c r="N110" i="45"/>
  <c r="N102" i="44"/>
  <c r="M63" i="44"/>
  <c r="M62" i="44"/>
  <c r="M65" i="44" s="1"/>
  <c r="M61" i="44"/>
  <c r="O102" i="41"/>
  <c r="O94" i="39"/>
  <c r="N63" i="39"/>
  <c r="N62" i="39"/>
  <c r="N65" i="39" s="1"/>
  <c r="N61" i="39"/>
  <c r="L97" i="38"/>
  <c r="K28" i="38"/>
  <c r="K27" i="38"/>
  <c r="K26" i="38"/>
  <c r="O94" i="37"/>
  <c r="N62" i="37"/>
  <c r="N65" i="37" s="1"/>
  <c r="N63" i="37"/>
  <c r="N61" i="37"/>
  <c r="AL60" i="22"/>
  <c r="AL59" i="22"/>
  <c r="G94" i="22"/>
  <c r="G63" i="22" s="1"/>
  <c r="F61" i="22"/>
  <c r="F62" i="22"/>
  <c r="O61" i="40" l="1"/>
  <c r="P94" i="40"/>
  <c r="O62" i="40"/>
  <c r="O65" i="40" s="1"/>
  <c r="O63" i="40"/>
  <c r="P63" i="43"/>
  <c r="Q94" i="43"/>
  <c r="P62" i="43"/>
  <c r="P65" i="43" s="1"/>
  <c r="P61" i="43"/>
  <c r="O102" i="46"/>
  <c r="Q101" i="42"/>
  <c r="P54" i="42"/>
  <c r="P56" i="42"/>
  <c r="P55" i="42"/>
  <c r="P58" i="42" s="1"/>
  <c r="O110" i="45"/>
  <c r="O102" i="44"/>
  <c r="N63" i="44"/>
  <c r="N61" i="44"/>
  <c r="N62" i="44"/>
  <c r="N65" i="44" s="1"/>
  <c r="P102" i="41"/>
  <c r="O63" i="39"/>
  <c r="O61" i="39"/>
  <c r="P94" i="39"/>
  <c r="O62" i="39"/>
  <c r="O65" i="39" s="1"/>
  <c r="K30" i="38"/>
  <c r="M97" i="38"/>
  <c r="L28" i="38"/>
  <c r="L27" i="38"/>
  <c r="L30" i="38" s="1"/>
  <c r="L26" i="38"/>
  <c r="O63" i="37"/>
  <c r="O62" i="37"/>
  <c r="O65" i="37" s="1"/>
  <c r="O61" i="37"/>
  <c r="P94" i="37"/>
  <c r="H94" i="22"/>
  <c r="H63" i="22" s="1"/>
  <c r="G61" i="22"/>
  <c r="G62" i="22"/>
  <c r="G65" i="22" s="1"/>
  <c r="F65" i="22"/>
  <c r="Q94" i="40" l="1"/>
  <c r="P61" i="40"/>
  <c r="P62" i="40"/>
  <c r="P65" i="40" s="1"/>
  <c r="P63" i="40"/>
  <c r="Q62" i="43"/>
  <c r="Q65" i="43" s="1"/>
  <c r="Q61" i="43"/>
  <c r="R94" i="43"/>
  <c r="Q63" i="43"/>
  <c r="P102" i="46"/>
  <c r="R101" i="42"/>
  <c r="Q55" i="42"/>
  <c r="Q58" i="42" s="1"/>
  <c r="Q54" i="42"/>
  <c r="Q56" i="42"/>
  <c r="P110" i="45"/>
  <c r="P102" i="44"/>
  <c r="O63" i="44"/>
  <c r="O62" i="44"/>
  <c r="O65" i="44" s="1"/>
  <c r="O61" i="44"/>
  <c r="Q102" i="41"/>
  <c r="Q94" i="39"/>
  <c r="P63" i="39"/>
  <c r="P62" i="39"/>
  <c r="P65" i="39" s="1"/>
  <c r="P61" i="39"/>
  <c r="N97" i="38"/>
  <c r="M26" i="38"/>
  <c r="M28" i="38"/>
  <c r="M27" i="38"/>
  <c r="M30" i="38" s="1"/>
  <c r="Q94" i="37"/>
  <c r="P63" i="37"/>
  <c r="P61" i="37"/>
  <c r="P62" i="37"/>
  <c r="P65" i="37" s="1"/>
  <c r="I94" i="22"/>
  <c r="I63" i="22" s="1"/>
  <c r="H62" i="22"/>
  <c r="H61" i="22"/>
  <c r="R94" i="40" l="1"/>
  <c r="Q62" i="40"/>
  <c r="Q65" i="40" s="1"/>
  <c r="Q63" i="40"/>
  <c r="Q61" i="40"/>
  <c r="R62" i="43"/>
  <c r="R65" i="43" s="1"/>
  <c r="S94" i="43"/>
  <c r="R63" i="43"/>
  <c r="R61" i="43"/>
  <c r="Q102" i="46"/>
  <c r="S101" i="42"/>
  <c r="R56" i="42"/>
  <c r="R54" i="42"/>
  <c r="R55" i="42"/>
  <c r="R58" i="42" s="1"/>
  <c r="Q110" i="45"/>
  <c r="Q102" i="44"/>
  <c r="P62" i="44"/>
  <c r="P65" i="44" s="1"/>
  <c r="P63" i="44"/>
  <c r="P61" i="44"/>
  <c r="R102" i="41"/>
  <c r="R94" i="39"/>
  <c r="Q62" i="39"/>
  <c r="Q65" i="39" s="1"/>
  <c r="Q61" i="39"/>
  <c r="Q63" i="39"/>
  <c r="O97" i="38"/>
  <c r="N27" i="38"/>
  <c r="N30" i="38" s="1"/>
  <c r="N26" i="38"/>
  <c r="N28" i="38"/>
  <c r="R94" i="37"/>
  <c r="Q63" i="37"/>
  <c r="Q62" i="37"/>
  <c r="Q65" i="37" s="1"/>
  <c r="Q61" i="37"/>
  <c r="H65" i="22"/>
  <c r="J94" i="22"/>
  <c r="J63" i="22" s="1"/>
  <c r="I61" i="22"/>
  <c r="I62" i="22"/>
  <c r="I65" i="22" s="1"/>
  <c r="R61" i="40" l="1"/>
  <c r="R63" i="40"/>
  <c r="S94" i="40"/>
  <c r="R62" i="40"/>
  <c r="R65" i="40" s="1"/>
  <c r="S63" i="43"/>
  <c r="S62" i="43"/>
  <c r="S65" i="43" s="1"/>
  <c r="T94" i="43"/>
  <c r="S61" i="43"/>
  <c r="R102" i="46"/>
  <c r="S56" i="42"/>
  <c r="S55" i="42"/>
  <c r="S58" i="42" s="1"/>
  <c r="S54" i="42"/>
  <c r="T101" i="42"/>
  <c r="R110" i="45"/>
  <c r="R102" i="44"/>
  <c r="Q63" i="44"/>
  <c r="Q62" i="44"/>
  <c r="Q65" i="44" s="1"/>
  <c r="Q61" i="44"/>
  <c r="S102" i="41"/>
  <c r="S94" i="39"/>
  <c r="R62" i="39"/>
  <c r="R65" i="39" s="1"/>
  <c r="R61" i="39"/>
  <c r="R63" i="39"/>
  <c r="P97" i="38"/>
  <c r="O28" i="38"/>
  <c r="O27" i="38"/>
  <c r="O30" i="38" s="1"/>
  <c r="O26" i="38"/>
  <c r="S94" i="37"/>
  <c r="R63" i="37"/>
  <c r="R61" i="37"/>
  <c r="R62" i="37"/>
  <c r="R65" i="37" s="1"/>
  <c r="K94" i="22"/>
  <c r="K63" i="22" s="1"/>
  <c r="J61" i="22"/>
  <c r="J62" i="22"/>
  <c r="S62" i="40" l="1"/>
  <c r="S65" i="40" s="1"/>
  <c r="S61" i="40"/>
  <c r="T94" i="40"/>
  <c r="S63" i="40"/>
  <c r="T61" i="43"/>
  <c r="T62" i="43"/>
  <c r="T65" i="43" s="1"/>
  <c r="U94" i="43"/>
  <c r="T63" i="43"/>
  <c r="S102" i="46"/>
  <c r="U101" i="42"/>
  <c r="T54" i="42"/>
  <c r="T56" i="42"/>
  <c r="T55" i="42"/>
  <c r="T58" i="42" s="1"/>
  <c r="S110" i="45"/>
  <c r="S102" i="44"/>
  <c r="R62" i="44"/>
  <c r="R65" i="44" s="1"/>
  <c r="R63" i="44"/>
  <c r="R61" i="44"/>
  <c r="T102" i="41"/>
  <c r="T94" i="39"/>
  <c r="S63" i="39"/>
  <c r="S62" i="39"/>
  <c r="S65" i="39" s="1"/>
  <c r="S61" i="39"/>
  <c r="Q97" i="38"/>
  <c r="P28" i="38"/>
  <c r="P27" i="38"/>
  <c r="P30" i="38" s="1"/>
  <c r="P26" i="38"/>
  <c r="S63" i="37"/>
  <c r="S62" i="37"/>
  <c r="S65" i="37" s="1"/>
  <c r="S61" i="37"/>
  <c r="T94" i="37"/>
  <c r="J65" i="22"/>
  <c r="L94" i="22"/>
  <c r="L63" i="22" s="1"/>
  <c r="K61" i="22"/>
  <c r="K62" i="22"/>
  <c r="K65" i="22" s="1"/>
  <c r="T62" i="40" l="1"/>
  <c r="T65" i="40" s="1"/>
  <c r="T63" i="40"/>
  <c r="U94" i="40"/>
  <c r="T61" i="40"/>
  <c r="V94" i="43"/>
  <c r="U62" i="43"/>
  <c r="U65" i="43" s="1"/>
  <c r="U61" i="43"/>
  <c r="U63" i="43"/>
  <c r="T102" i="46"/>
  <c r="V101" i="42"/>
  <c r="U56" i="42"/>
  <c r="U55" i="42"/>
  <c r="U58" i="42" s="1"/>
  <c r="U54" i="42"/>
  <c r="T110" i="45"/>
  <c r="T102" i="44"/>
  <c r="S63" i="44"/>
  <c r="S62" i="44"/>
  <c r="S65" i="44" s="1"/>
  <c r="S61" i="44"/>
  <c r="U102" i="41"/>
  <c r="U94" i="39"/>
  <c r="T62" i="39"/>
  <c r="T65" i="39" s="1"/>
  <c r="T63" i="39"/>
  <c r="T61" i="39"/>
  <c r="R97" i="38"/>
  <c r="Q26" i="38"/>
  <c r="Q28" i="38"/>
  <c r="Q27" i="38"/>
  <c r="Q30" i="38" s="1"/>
  <c r="U94" i="37"/>
  <c r="T62" i="37"/>
  <c r="T65" i="37" s="1"/>
  <c r="T63" i="37"/>
  <c r="T61" i="37"/>
  <c r="M94" i="22"/>
  <c r="M63" i="22" s="1"/>
  <c r="L62" i="22"/>
  <c r="L61" i="22"/>
  <c r="V94" i="40" l="1"/>
  <c r="U63" i="40"/>
  <c r="U61" i="40"/>
  <c r="U62" i="40"/>
  <c r="U65" i="40" s="1"/>
  <c r="V61" i="43"/>
  <c r="W94" i="43"/>
  <c r="V63" i="43"/>
  <c r="V62" i="43"/>
  <c r="V65" i="43" s="1"/>
  <c r="U102" i="46"/>
  <c r="V54" i="42"/>
  <c r="V56" i="42"/>
  <c r="W101" i="42"/>
  <c r="V55" i="42"/>
  <c r="V58" i="42" s="1"/>
  <c r="U110" i="45"/>
  <c r="U102" i="44"/>
  <c r="T63" i="44"/>
  <c r="T61" i="44"/>
  <c r="T62" i="44"/>
  <c r="T65" i="44" s="1"/>
  <c r="V102" i="41"/>
  <c r="V94" i="39"/>
  <c r="U63" i="39"/>
  <c r="U62" i="39"/>
  <c r="U65" i="39" s="1"/>
  <c r="U61" i="39"/>
  <c r="S97" i="38"/>
  <c r="R27" i="38"/>
  <c r="R30" i="38" s="1"/>
  <c r="R26" i="38"/>
  <c r="R28" i="38"/>
  <c r="U63" i="37"/>
  <c r="U62" i="37"/>
  <c r="U65" i="37" s="1"/>
  <c r="U61" i="37"/>
  <c r="V94" i="37"/>
  <c r="L65" i="22"/>
  <c r="N94" i="22"/>
  <c r="N63" i="22" s="1"/>
  <c r="M61" i="22"/>
  <c r="M62" i="22"/>
  <c r="M65" i="22" s="1"/>
  <c r="W94" i="40" l="1"/>
  <c r="V61" i="40"/>
  <c r="V63" i="40"/>
  <c r="V62" i="40"/>
  <c r="V65" i="40" s="1"/>
  <c r="W63" i="43"/>
  <c r="W62" i="43"/>
  <c r="W65" i="43" s="1"/>
  <c r="X94" i="43"/>
  <c r="W61" i="43"/>
  <c r="V102" i="46"/>
  <c r="X101" i="42"/>
  <c r="W56" i="42"/>
  <c r="W54" i="42"/>
  <c r="W55" i="42"/>
  <c r="W58" i="42" s="1"/>
  <c r="V110" i="45"/>
  <c r="V102" i="44"/>
  <c r="U63" i="44"/>
  <c r="U62" i="44"/>
  <c r="U65" i="44" s="1"/>
  <c r="U61" i="44"/>
  <c r="W102" i="41"/>
  <c r="W94" i="39"/>
  <c r="V62" i="39"/>
  <c r="V65" i="39" s="1"/>
  <c r="V61" i="39"/>
  <c r="V63" i="39"/>
  <c r="T97" i="38"/>
  <c r="S28" i="38"/>
  <c r="S27" i="38"/>
  <c r="S30" i="38" s="1"/>
  <c r="S26" i="38"/>
  <c r="W94" i="37"/>
  <c r="V62" i="37"/>
  <c r="V65" i="37" s="1"/>
  <c r="V63" i="37"/>
  <c r="V61" i="37"/>
  <c r="O94" i="22"/>
  <c r="O63" i="22" s="1"/>
  <c r="N61" i="22"/>
  <c r="N62" i="22"/>
  <c r="N65" i="22" s="1"/>
  <c r="X94" i="40" l="1"/>
  <c r="W63" i="40"/>
  <c r="W62" i="40"/>
  <c r="W65" i="40" s="1"/>
  <c r="W61" i="40"/>
  <c r="X63" i="43"/>
  <c r="X62" i="43"/>
  <c r="X65" i="43" s="1"/>
  <c r="X61" i="43"/>
  <c r="Y94" i="43"/>
  <c r="W102" i="46"/>
  <c r="Y101" i="42"/>
  <c r="X56" i="42"/>
  <c r="X55" i="42"/>
  <c r="X58" i="42" s="1"/>
  <c r="X54" i="42"/>
  <c r="W110" i="45"/>
  <c r="W102" i="44"/>
  <c r="V63" i="44"/>
  <c r="V61" i="44"/>
  <c r="V62" i="44"/>
  <c r="V65" i="44" s="1"/>
  <c r="X102" i="41"/>
  <c r="X94" i="39"/>
  <c r="W63" i="39"/>
  <c r="W62" i="39"/>
  <c r="W65" i="39" s="1"/>
  <c r="W61" i="39"/>
  <c r="U97" i="38"/>
  <c r="T28" i="38"/>
  <c r="T27" i="38"/>
  <c r="T30" i="38" s="1"/>
  <c r="T26" i="38"/>
  <c r="W63" i="37"/>
  <c r="W62" i="37"/>
  <c r="W65" i="37" s="1"/>
  <c r="W61" i="37"/>
  <c r="X94" i="37"/>
  <c r="P94" i="22"/>
  <c r="P63" i="22" s="1"/>
  <c r="O61" i="22"/>
  <c r="O62" i="22"/>
  <c r="O65" i="22" s="1"/>
  <c r="X61" i="40" l="1"/>
  <c r="X62" i="40"/>
  <c r="X65" i="40" s="1"/>
  <c r="X63" i="40"/>
  <c r="Y94" i="40"/>
  <c r="Y61" i="43"/>
  <c r="Z94" i="43"/>
  <c r="Y62" i="43"/>
  <c r="Y65" i="43" s="1"/>
  <c r="Y63" i="43"/>
  <c r="X102" i="46"/>
  <c r="Z101" i="42"/>
  <c r="Y56" i="42"/>
  <c r="Y55" i="42"/>
  <c r="Y58" i="42" s="1"/>
  <c r="Y54" i="42"/>
  <c r="X110" i="45"/>
  <c r="X102" i="44"/>
  <c r="W63" i="44"/>
  <c r="W62" i="44"/>
  <c r="W65" i="44" s="1"/>
  <c r="W61" i="44"/>
  <c r="Y102" i="41"/>
  <c r="Y94" i="39"/>
  <c r="X63" i="39"/>
  <c r="X61" i="39"/>
  <c r="X62" i="39"/>
  <c r="X65" i="39" s="1"/>
  <c r="V97" i="38"/>
  <c r="U26" i="38"/>
  <c r="U28" i="38"/>
  <c r="U27" i="38"/>
  <c r="U30" i="38" s="1"/>
  <c r="Y94" i="37"/>
  <c r="X63" i="37"/>
  <c r="X61" i="37"/>
  <c r="X62" i="37"/>
  <c r="X65" i="37" s="1"/>
  <c r="Q94" i="22"/>
  <c r="Q63" i="22" s="1"/>
  <c r="P62" i="22"/>
  <c r="P65" i="22" s="1"/>
  <c r="P61" i="22"/>
  <c r="Y63" i="40" l="1"/>
  <c r="Y61" i="40"/>
  <c r="Y62" i="40"/>
  <c r="Y65" i="40" s="1"/>
  <c r="Z94" i="40"/>
  <c r="AA94" i="43"/>
  <c r="Z61" i="43"/>
  <c r="Z63" i="43"/>
  <c r="Z62" i="43"/>
  <c r="Z65" i="43" s="1"/>
  <c r="Y102" i="46"/>
  <c r="AA101" i="42"/>
  <c r="Z55" i="42"/>
  <c r="Z58" i="42" s="1"/>
  <c r="Z54" i="42"/>
  <c r="Z56" i="42"/>
  <c r="Y110" i="45"/>
  <c r="Y102" i="44"/>
  <c r="X62" i="44"/>
  <c r="X65" i="44" s="1"/>
  <c r="X63" i="44"/>
  <c r="X61" i="44"/>
  <c r="Z102" i="41"/>
  <c r="Z94" i="39"/>
  <c r="Y63" i="39"/>
  <c r="Y61" i="39"/>
  <c r="Y62" i="39"/>
  <c r="Y65" i="39" s="1"/>
  <c r="W97" i="38"/>
  <c r="V27" i="38"/>
  <c r="V30" i="38" s="1"/>
  <c r="V26" i="38"/>
  <c r="V28" i="38"/>
  <c r="Z94" i="37"/>
  <c r="Y63" i="37"/>
  <c r="Y62" i="37"/>
  <c r="Y65" i="37" s="1"/>
  <c r="Y61" i="37"/>
  <c r="R94" i="22"/>
  <c r="R63" i="22" s="1"/>
  <c r="Q61" i="22"/>
  <c r="Q62" i="22"/>
  <c r="Q65" i="22" s="1"/>
  <c r="Z61" i="40" l="1"/>
  <c r="AA94" i="40"/>
  <c r="Z62" i="40"/>
  <c r="Z65" i="40" s="1"/>
  <c r="Z63" i="40"/>
  <c r="AA61" i="43"/>
  <c r="AB94" i="43"/>
  <c r="AA63" i="43"/>
  <c r="AA62" i="43"/>
  <c r="AA65" i="43" s="1"/>
  <c r="Z102" i="46"/>
  <c r="AB101" i="42"/>
  <c r="AA54" i="42"/>
  <c r="AA56" i="42"/>
  <c r="AA55" i="42"/>
  <c r="AA58" i="42" s="1"/>
  <c r="Z110" i="45"/>
  <c r="Z102" i="44"/>
  <c r="Y63" i="44"/>
  <c r="Y62" i="44"/>
  <c r="Y65" i="44" s="1"/>
  <c r="Y61" i="44"/>
  <c r="AA102" i="41"/>
  <c r="AA94" i="39"/>
  <c r="Z63" i="39"/>
  <c r="Z61" i="39"/>
  <c r="Z62" i="39"/>
  <c r="Z65" i="39" s="1"/>
  <c r="X97" i="38"/>
  <c r="W28" i="38"/>
  <c r="W27" i="38"/>
  <c r="W30" i="38" s="1"/>
  <c r="W26" i="38"/>
  <c r="AA94" i="37"/>
  <c r="Z63" i="37"/>
  <c r="Z61" i="37"/>
  <c r="Z62" i="37"/>
  <c r="Z65" i="37" s="1"/>
  <c r="S94" i="22"/>
  <c r="S63" i="22" s="1"/>
  <c r="R61" i="22"/>
  <c r="R62" i="22"/>
  <c r="R65" i="22" s="1"/>
  <c r="AA63" i="40" l="1"/>
  <c r="AB94" i="40"/>
  <c r="AA61" i="40"/>
  <c r="AA62" i="40"/>
  <c r="AA65" i="40" s="1"/>
  <c r="AB62" i="43"/>
  <c r="AB65" i="43" s="1"/>
  <c r="AB61" i="43"/>
  <c r="AB63" i="43"/>
  <c r="AC94" i="43"/>
  <c r="AA102" i="46"/>
  <c r="AB55" i="42"/>
  <c r="AB58" i="42" s="1"/>
  <c r="AB54" i="42"/>
  <c r="AC101" i="42"/>
  <c r="AB56" i="42"/>
  <c r="AA110" i="45"/>
  <c r="AA102" i="44"/>
  <c r="Z62" i="44"/>
  <c r="Z65" i="44" s="1"/>
  <c r="Z63" i="44"/>
  <c r="Z61" i="44"/>
  <c r="AB102" i="41"/>
  <c r="AA63" i="39"/>
  <c r="AA61" i="39"/>
  <c r="AA62" i="39"/>
  <c r="AA65" i="39" s="1"/>
  <c r="AB94" i="39"/>
  <c r="Y97" i="38"/>
  <c r="X28" i="38"/>
  <c r="X27" i="38"/>
  <c r="X30" i="38" s="1"/>
  <c r="X26" i="38"/>
  <c r="AA63" i="37"/>
  <c r="AA62" i="37"/>
  <c r="AA65" i="37" s="1"/>
  <c r="AA61" i="37"/>
  <c r="AB94" i="37"/>
  <c r="T94" i="22"/>
  <c r="T63" i="22" s="1"/>
  <c r="S61" i="22"/>
  <c r="S62" i="22"/>
  <c r="S65" i="22" s="1"/>
  <c r="AB61" i="40" l="1"/>
  <c r="AB62" i="40"/>
  <c r="AB65" i="40" s="1"/>
  <c r="AB63" i="40"/>
  <c r="AC94" i="40"/>
  <c r="AC61" i="43"/>
  <c r="AD94" i="43"/>
  <c r="AC63" i="43"/>
  <c r="AC62" i="43"/>
  <c r="AC65" i="43" s="1"/>
  <c r="AB102" i="46"/>
  <c r="AD101" i="42"/>
  <c r="AC56" i="42"/>
  <c r="AC55" i="42"/>
  <c r="AC58" i="42" s="1"/>
  <c r="AC54" i="42"/>
  <c r="AB110" i="45"/>
  <c r="AB102" i="44"/>
  <c r="AA63" i="44"/>
  <c r="AA62" i="44"/>
  <c r="AA65" i="44" s="1"/>
  <c r="AA61" i="44"/>
  <c r="AC102" i="41"/>
  <c r="AC94" i="39"/>
  <c r="AB61" i="39"/>
  <c r="AB62" i="39"/>
  <c r="AB65" i="39" s="1"/>
  <c r="AB63" i="39"/>
  <c r="Z97" i="38"/>
  <c r="Y26" i="38"/>
  <c r="Y28" i="38"/>
  <c r="Y27" i="38"/>
  <c r="Y30" i="38" s="1"/>
  <c r="AC94" i="37"/>
  <c r="AB62" i="37"/>
  <c r="AB65" i="37" s="1"/>
  <c r="AB63" i="37"/>
  <c r="AB61" i="37"/>
  <c r="U94" i="22"/>
  <c r="U63" i="22" s="1"/>
  <c r="T62" i="22"/>
  <c r="T65" i="22" s="1"/>
  <c r="T61" i="22"/>
  <c r="AC62" i="40" l="1"/>
  <c r="AC61" i="40"/>
  <c r="AD94" i="40"/>
  <c r="AC63" i="40"/>
  <c r="AD61" i="43"/>
  <c r="AD62" i="43"/>
  <c r="AD63" i="43"/>
  <c r="AE94" i="43"/>
  <c r="AC102" i="46"/>
  <c r="AD55" i="42"/>
  <c r="AD58" i="42" s="1"/>
  <c r="AD54" i="42"/>
  <c r="AE101" i="42"/>
  <c r="AD56" i="42"/>
  <c r="AC110" i="45"/>
  <c r="AC102" i="44"/>
  <c r="AB63" i="44"/>
  <c r="AB61" i="44"/>
  <c r="AB62" i="44"/>
  <c r="AB65" i="44" s="1"/>
  <c r="AD102" i="41"/>
  <c r="AD94" i="39"/>
  <c r="AC61" i="39"/>
  <c r="AC63" i="39"/>
  <c r="AC62" i="39"/>
  <c r="AC65" i="39" s="1"/>
  <c r="AA97" i="38"/>
  <c r="Z27" i="38"/>
  <c r="Z30" i="38" s="1"/>
  <c r="Z26" i="38"/>
  <c r="Z28" i="38"/>
  <c r="AC63" i="37"/>
  <c r="AC62" i="37"/>
  <c r="AC65" i="37" s="1"/>
  <c r="AC61" i="37"/>
  <c r="AD94" i="37"/>
  <c r="V94" i="22"/>
  <c r="V63" i="22" s="1"/>
  <c r="U61" i="22"/>
  <c r="U62" i="22"/>
  <c r="U65" i="22" s="1"/>
  <c r="P8" i="43" l="1"/>
  <c r="N8" i="43"/>
  <c r="L8" i="43"/>
  <c r="AC65" i="40"/>
  <c r="AD62" i="40"/>
  <c r="AD65" i="40" s="1"/>
  <c r="AD61" i="40"/>
  <c r="AD63" i="40"/>
  <c r="AE94" i="40"/>
  <c r="AE61" i="43"/>
  <c r="D95" i="43"/>
  <c r="E95" i="43" s="1"/>
  <c r="F95" i="43" s="1"/>
  <c r="G95" i="43" s="1"/>
  <c r="H95" i="43" s="1"/>
  <c r="I95" i="43" s="1"/>
  <c r="J95" i="43" s="1"/>
  <c r="K95" i="43" s="1"/>
  <c r="L95" i="43" s="1"/>
  <c r="M95" i="43" s="1"/>
  <c r="N95" i="43" s="1"/>
  <c r="O95" i="43" s="1"/>
  <c r="P95" i="43" s="1"/>
  <c r="Q95" i="43" s="1"/>
  <c r="R95" i="43" s="1"/>
  <c r="S95" i="43" s="1"/>
  <c r="T95" i="43" s="1"/>
  <c r="U95" i="43" s="1"/>
  <c r="V95" i="43" s="1"/>
  <c r="W95" i="43" s="1"/>
  <c r="X95" i="43" s="1"/>
  <c r="Y95" i="43" s="1"/>
  <c r="Z95" i="43" s="1"/>
  <c r="AA95" i="43" s="1"/>
  <c r="AB95" i="43" s="1"/>
  <c r="AC95" i="43" s="1"/>
  <c r="AD95" i="43" s="1"/>
  <c r="AE95" i="43" s="1"/>
  <c r="D96" i="43" s="1"/>
  <c r="E96" i="43" s="1"/>
  <c r="F96" i="43" s="1"/>
  <c r="G96" i="43" s="1"/>
  <c r="H96" i="43" s="1"/>
  <c r="I96" i="43" s="1"/>
  <c r="J96" i="43" s="1"/>
  <c r="K96" i="43" s="1"/>
  <c r="L96" i="43" s="1"/>
  <c r="M96" i="43" s="1"/>
  <c r="N96" i="43" s="1"/>
  <c r="O96" i="43" s="1"/>
  <c r="P96" i="43" s="1"/>
  <c r="Q96" i="43" s="1"/>
  <c r="R96" i="43" s="1"/>
  <c r="S96" i="43" s="1"/>
  <c r="T96" i="43" s="1"/>
  <c r="U96" i="43" s="1"/>
  <c r="V96" i="43" s="1"/>
  <c r="W96" i="43" s="1"/>
  <c r="X96" i="43" s="1"/>
  <c r="Y96" i="43" s="1"/>
  <c r="Z96" i="43" s="1"/>
  <c r="AA96" i="43" s="1"/>
  <c r="AB96" i="43" s="1"/>
  <c r="AC96" i="43" s="1"/>
  <c r="AD96" i="43" s="1"/>
  <c r="AE96" i="43" s="1"/>
  <c r="D97" i="43" s="1"/>
  <c r="E97" i="43" s="1"/>
  <c r="F97" i="43" s="1"/>
  <c r="G97" i="43" s="1"/>
  <c r="H97" i="43" s="1"/>
  <c r="I97" i="43" s="1"/>
  <c r="J97" i="43" s="1"/>
  <c r="K97" i="43" s="1"/>
  <c r="L97" i="43" s="1"/>
  <c r="M97" i="43" s="1"/>
  <c r="N97" i="43" s="1"/>
  <c r="O97" i="43" s="1"/>
  <c r="P97" i="43" s="1"/>
  <c r="Q97" i="43" s="1"/>
  <c r="R97" i="43" s="1"/>
  <c r="S97" i="43" s="1"/>
  <c r="T97" i="43" s="1"/>
  <c r="U97" i="43" s="1"/>
  <c r="V97" i="43" s="1"/>
  <c r="W97" i="43" s="1"/>
  <c r="X97" i="43" s="1"/>
  <c r="Y97" i="43" s="1"/>
  <c r="Z97" i="43" s="1"/>
  <c r="AA97" i="43" s="1"/>
  <c r="AB97" i="43" s="1"/>
  <c r="AC97" i="43" s="1"/>
  <c r="AD97" i="43" s="1"/>
  <c r="AE97" i="43" s="1"/>
  <c r="D98" i="43" s="1"/>
  <c r="E98" i="43" s="1"/>
  <c r="F98" i="43" s="1"/>
  <c r="G98" i="43" s="1"/>
  <c r="H98" i="43" s="1"/>
  <c r="I98" i="43" s="1"/>
  <c r="J98" i="43" s="1"/>
  <c r="K98" i="43" s="1"/>
  <c r="L98" i="43" s="1"/>
  <c r="M98" i="43" s="1"/>
  <c r="N98" i="43" s="1"/>
  <c r="O98" i="43" s="1"/>
  <c r="P98" i="43" s="1"/>
  <c r="Q98" i="43" s="1"/>
  <c r="R98" i="43" s="1"/>
  <c r="S98" i="43" s="1"/>
  <c r="T98" i="43" s="1"/>
  <c r="U98" i="43" s="1"/>
  <c r="V98" i="43" s="1"/>
  <c r="W98" i="43" s="1"/>
  <c r="X98" i="43" s="1"/>
  <c r="Y98" i="43" s="1"/>
  <c r="Z98" i="43" s="1"/>
  <c r="AA98" i="43" s="1"/>
  <c r="AB98" i="43" s="1"/>
  <c r="AC98" i="43" s="1"/>
  <c r="AD98" i="43" s="1"/>
  <c r="AE98" i="43" s="1"/>
  <c r="D99" i="43" s="1"/>
  <c r="E99" i="43" s="1"/>
  <c r="F99" i="43" s="1"/>
  <c r="G99" i="43" s="1"/>
  <c r="H99" i="43" s="1"/>
  <c r="I99" i="43" s="1"/>
  <c r="J99" i="43" s="1"/>
  <c r="K99" i="43" s="1"/>
  <c r="L99" i="43" s="1"/>
  <c r="M99" i="43" s="1"/>
  <c r="N99" i="43" s="1"/>
  <c r="O99" i="43" s="1"/>
  <c r="P99" i="43" s="1"/>
  <c r="Q99" i="43" s="1"/>
  <c r="R99" i="43" s="1"/>
  <c r="S99" i="43" s="1"/>
  <c r="T99" i="43" s="1"/>
  <c r="U99" i="43" s="1"/>
  <c r="V99" i="43" s="1"/>
  <c r="W99" i="43" s="1"/>
  <c r="X99" i="43" s="1"/>
  <c r="Y99" i="43" s="1"/>
  <c r="Z99" i="43" s="1"/>
  <c r="AA99" i="43" s="1"/>
  <c r="AB99" i="43" s="1"/>
  <c r="AC99" i="43" s="1"/>
  <c r="AD99" i="43" s="1"/>
  <c r="AE99" i="43" s="1"/>
  <c r="D100" i="43" s="1"/>
  <c r="E100" i="43" s="1"/>
  <c r="F100" i="43" s="1"/>
  <c r="G100" i="43" s="1"/>
  <c r="H100" i="43" s="1"/>
  <c r="I100" i="43" s="1"/>
  <c r="J100" i="43" s="1"/>
  <c r="K100" i="43" s="1"/>
  <c r="L100" i="43" s="1"/>
  <c r="M100" i="43" s="1"/>
  <c r="N100" i="43" s="1"/>
  <c r="O100" i="43" s="1"/>
  <c r="P100" i="43" s="1"/>
  <c r="Q100" i="43" s="1"/>
  <c r="R100" i="43" s="1"/>
  <c r="S100" i="43" s="1"/>
  <c r="T100" i="43" s="1"/>
  <c r="U100" i="43" s="1"/>
  <c r="V100" i="43" s="1"/>
  <c r="W100" i="43" s="1"/>
  <c r="X100" i="43" s="1"/>
  <c r="Y100" i="43" s="1"/>
  <c r="Z100" i="43" s="1"/>
  <c r="AA100" i="43" s="1"/>
  <c r="AB100" i="43" s="1"/>
  <c r="AC100" i="43" s="1"/>
  <c r="AD100" i="43" s="1"/>
  <c r="AE100" i="43" s="1"/>
  <c r="D101" i="43" s="1"/>
  <c r="E101" i="43" s="1"/>
  <c r="F101" i="43" s="1"/>
  <c r="G101" i="43" s="1"/>
  <c r="H101" i="43" s="1"/>
  <c r="I101" i="43" s="1"/>
  <c r="J101" i="43" s="1"/>
  <c r="K101" i="43" s="1"/>
  <c r="L101" i="43" s="1"/>
  <c r="M101" i="43" s="1"/>
  <c r="N101" i="43" s="1"/>
  <c r="O101" i="43" s="1"/>
  <c r="P101" i="43" s="1"/>
  <c r="Q101" i="43" s="1"/>
  <c r="R101" i="43" s="1"/>
  <c r="S101" i="43" s="1"/>
  <c r="T101" i="43" s="1"/>
  <c r="U101" i="43" s="1"/>
  <c r="V101" i="43" s="1"/>
  <c r="W101" i="43" s="1"/>
  <c r="X101" i="43" s="1"/>
  <c r="Y101" i="43" s="1"/>
  <c r="Z101" i="43" s="1"/>
  <c r="AA101" i="43" s="1"/>
  <c r="AB101" i="43" s="1"/>
  <c r="AC101" i="43" s="1"/>
  <c r="AD101" i="43" s="1"/>
  <c r="AE101" i="43" s="1"/>
  <c r="D102" i="43" s="1"/>
  <c r="E102" i="43" s="1"/>
  <c r="F102" i="43" s="1"/>
  <c r="G102" i="43" s="1"/>
  <c r="H102" i="43" s="1"/>
  <c r="I102" i="43" s="1"/>
  <c r="J102" i="43" s="1"/>
  <c r="K102" i="43" s="1"/>
  <c r="L102" i="43" s="1"/>
  <c r="M102" i="43" s="1"/>
  <c r="N102" i="43" s="1"/>
  <c r="O102" i="43" s="1"/>
  <c r="P102" i="43" s="1"/>
  <c r="Q102" i="43" s="1"/>
  <c r="R102" i="43" s="1"/>
  <c r="S102" i="43" s="1"/>
  <c r="T102" i="43" s="1"/>
  <c r="U102" i="43" s="1"/>
  <c r="V102" i="43" s="1"/>
  <c r="W102" i="43" s="1"/>
  <c r="X102" i="43" s="1"/>
  <c r="Y102" i="43" s="1"/>
  <c r="Z102" i="43" s="1"/>
  <c r="AA102" i="43" s="1"/>
  <c r="AB102" i="43" s="1"/>
  <c r="AC102" i="43" s="1"/>
  <c r="AD102" i="43" s="1"/>
  <c r="AE102" i="43" s="1"/>
  <c r="D103" i="43" s="1"/>
  <c r="E103" i="43" s="1"/>
  <c r="F103" i="43" s="1"/>
  <c r="G103" i="43" s="1"/>
  <c r="H103" i="43" s="1"/>
  <c r="I103" i="43" s="1"/>
  <c r="J103" i="43" s="1"/>
  <c r="K103" i="43" s="1"/>
  <c r="L103" i="43" s="1"/>
  <c r="M103" i="43" s="1"/>
  <c r="N103" i="43" s="1"/>
  <c r="O103" i="43" s="1"/>
  <c r="P103" i="43" s="1"/>
  <c r="Q103" i="43" s="1"/>
  <c r="R103" i="43" s="1"/>
  <c r="S103" i="43" s="1"/>
  <c r="T103" i="43" s="1"/>
  <c r="U103" i="43" s="1"/>
  <c r="V103" i="43" s="1"/>
  <c r="W103" i="43" s="1"/>
  <c r="X103" i="43" s="1"/>
  <c r="Y103" i="43" s="1"/>
  <c r="Z103" i="43" s="1"/>
  <c r="AA103" i="43" s="1"/>
  <c r="AB103" i="43" s="1"/>
  <c r="AC103" i="43" s="1"/>
  <c r="AD103" i="43" s="1"/>
  <c r="AE103" i="43" s="1"/>
  <c r="D104" i="43" s="1"/>
  <c r="E104" i="43" s="1"/>
  <c r="F104" i="43" s="1"/>
  <c r="G104" i="43" s="1"/>
  <c r="H104" i="43" s="1"/>
  <c r="I104" i="43" s="1"/>
  <c r="J104" i="43" s="1"/>
  <c r="K104" i="43" s="1"/>
  <c r="L104" i="43" s="1"/>
  <c r="M104" i="43" s="1"/>
  <c r="N104" i="43" s="1"/>
  <c r="O104" i="43" s="1"/>
  <c r="P104" i="43" s="1"/>
  <c r="Q104" i="43" s="1"/>
  <c r="R104" i="43" s="1"/>
  <c r="S104" i="43" s="1"/>
  <c r="T104" i="43" s="1"/>
  <c r="U104" i="43" s="1"/>
  <c r="V104" i="43" s="1"/>
  <c r="W104" i="43" s="1"/>
  <c r="X104" i="43" s="1"/>
  <c r="Y104" i="43" s="1"/>
  <c r="Z104" i="43" s="1"/>
  <c r="AA104" i="43" s="1"/>
  <c r="AB104" i="43" s="1"/>
  <c r="AC104" i="43" s="1"/>
  <c r="AD104" i="43" s="1"/>
  <c r="AE104" i="43" s="1"/>
  <c r="D105" i="43" s="1"/>
  <c r="E105" i="43" s="1"/>
  <c r="F105" i="43" s="1"/>
  <c r="G105" i="43" s="1"/>
  <c r="H105" i="43" s="1"/>
  <c r="I105" i="43" s="1"/>
  <c r="J105" i="43" s="1"/>
  <c r="K105" i="43" s="1"/>
  <c r="L105" i="43" s="1"/>
  <c r="M105" i="43" s="1"/>
  <c r="N105" i="43" s="1"/>
  <c r="O105" i="43" s="1"/>
  <c r="P105" i="43" s="1"/>
  <c r="Q105" i="43" s="1"/>
  <c r="R105" i="43" s="1"/>
  <c r="S105" i="43" s="1"/>
  <c r="T105" i="43" s="1"/>
  <c r="U105" i="43" s="1"/>
  <c r="V105" i="43" s="1"/>
  <c r="W105" i="43" s="1"/>
  <c r="X105" i="43" s="1"/>
  <c r="Y105" i="43" s="1"/>
  <c r="Z105" i="43" s="1"/>
  <c r="AA105" i="43" s="1"/>
  <c r="AB105" i="43" s="1"/>
  <c r="AC105" i="43" s="1"/>
  <c r="AD105" i="43" s="1"/>
  <c r="AE105" i="43" s="1"/>
  <c r="D106" i="43" s="1"/>
  <c r="E106" i="43" s="1"/>
  <c r="F106" i="43" s="1"/>
  <c r="G106" i="43" s="1"/>
  <c r="H106" i="43" s="1"/>
  <c r="I106" i="43" s="1"/>
  <c r="J106" i="43" s="1"/>
  <c r="K106" i="43" s="1"/>
  <c r="L106" i="43" s="1"/>
  <c r="M106" i="43" s="1"/>
  <c r="N106" i="43" s="1"/>
  <c r="O106" i="43" s="1"/>
  <c r="P106" i="43" s="1"/>
  <c r="Q106" i="43" s="1"/>
  <c r="R106" i="43" s="1"/>
  <c r="S106" i="43" s="1"/>
  <c r="T106" i="43" s="1"/>
  <c r="U106" i="43" s="1"/>
  <c r="V106" i="43" s="1"/>
  <c r="W106" i="43" s="1"/>
  <c r="X106" i="43" s="1"/>
  <c r="Y106" i="43" s="1"/>
  <c r="Z106" i="43" s="1"/>
  <c r="AA106" i="43" s="1"/>
  <c r="AB106" i="43" s="1"/>
  <c r="AC106" i="43" s="1"/>
  <c r="AD106" i="43" s="1"/>
  <c r="AE106" i="43" s="1"/>
  <c r="D107" i="43" s="1"/>
  <c r="E107" i="43" s="1"/>
  <c r="F107" i="43" s="1"/>
  <c r="G107" i="43" s="1"/>
  <c r="H107" i="43" s="1"/>
  <c r="I107" i="43" s="1"/>
  <c r="J107" i="43" s="1"/>
  <c r="K107" i="43" s="1"/>
  <c r="L107" i="43" s="1"/>
  <c r="M107" i="43" s="1"/>
  <c r="N107" i="43" s="1"/>
  <c r="O107" i="43" s="1"/>
  <c r="P107" i="43" s="1"/>
  <c r="Q107" i="43" s="1"/>
  <c r="R107" i="43" s="1"/>
  <c r="S107" i="43" s="1"/>
  <c r="T107" i="43" s="1"/>
  <c r="U107" i="43" s="1"/>
  <c r="V107" i="43" s="1"/>
  <c r="W107" i="43" s="1"/>
  <c r="X107" i="43" s="1"/>
  <c r="Y107" i="43" s="1"/>
  <c r="Z107" i="43" s="1"/>
  <c r="AA107" i="43" s="1"/>
  <c r="AB107" i="43" s="1"/>
  <c r="AC107" i="43" s="1"/>
  <c r="AD107" i="43" s="1"/>
  <c r="AE107" i="43" s="1"/>
  <c r="D108" i="43" s="1"/>
  <c r="E108" i="43" s="1"/>
  <c r="F108" i="43" s="1"/>
  <c r="G108" i="43" s="1"/>
  <c r="H108" i="43" s="1"/>
  <c r="I108" i="43" s="1"/>
  <c r="J108" i="43" s="1"/>
  <c r="K108" i="43" s="1"/>
  <c r="L108" i="43" s="1"/>
  <c r="M108" i="43" s="1"/>
  <c r="N108" i="43" s="1"/>
  <c r="O108" i="43" s="1"/>
  <c r="P108" i="43" s="1"/>
  <c r="Q108" i="43" s="1"/>
  <c r="R108" i="43" s="1"/>
  <c r="S108" i="43" s="1"/>
  <c r="T108" i="43" s="1"/>
  <c r="U108" i="43" s="1"/>
  <c r="V108" i="43" s="1"/>
  <c r="W108" i="43" s="1"/>
  <c r="X108" i="43" s="1"/>
  <c r="Y108" i="43" s="1"/>
  <c r="Z108" i="43" s="1"/>
  <c r="AA108" i="43" s="1"/>
  <c r="AB108" i="43" s="1"/>
  <c r="AC108" i="43" s="1"/>
  <c r="AD108" i="43" s="1"/>
  <c r="AE108" i="43" s="1"/>
  <c r="D109" i="43" s="1"/>
  <c r="E109" i="43" s="1"/>
  <c r="F109" i="43" s="1"/>
  <c r="G109" i="43" s="1"/>
  <c r="H109" i="43" s="1"/>
  <c r="I109" i="43" s="1"/>
  <c r="J109" i="43" s="1"/>
  <c r="K109" i="43" s="1"/>
  <c r="L109" i="43" s="1"/>
  <c r="M109" i="43" s="1"/>
  <c r="N109" i="43" s="1"/>
  <c r="O109" i="43" s="1"/>
  <c r="P109" i="43" s="1"/>
  <c r="Q109" i="43" s="1"/>
  <c r="R109" i="43" s="1"/>
  <c r="S109" i="43" s="1"/>
  <c r="T109" i="43" s="1"/>
  <c r="U109" i="43" s="1"/>
  <c r="V109" i="43" s="1"/>
  <c r="W109" i="43" s="1"/>
  <c r="X109" i="43" s="1"/>
  <c r="Y109" i="43" s="1"/>
  <c r="Z109" i="43" s="1"/>
  <c r="AA109" i="43" s="1"/>
  <c r="AB109" i="43" s="1"/>
  <c r="AC109" i="43" s="1"/>
  <c r="AD109" i="43" s="1"/>
  <c r="AE109" i="43" s="1"/>
  <c r="D110" i="43" s="1"/>
  <c r="E110" i="43" s="1"/>
  <c r="F110" i="43" s="1"/>
  <c r="G110" i="43" s="1"/>
  <c r="H110" i="43" s="1"/>
  <c r="I110" i="43" s="1"/>
  <c r="J110" i="43" s="1"/>
  <c r="K110" i="43" s="1"/>
  <c r="L110" i="43" s="1"/>
  <c r="M110" i="43" s="1"/>
  <c r="N110" i="43" s="1"/>
  <c r="O110" i="43" s="1"/>
  <c r="P110" i="43" s="1"/>
  <c r="Q110" i="43" s="1"/>
  <c r="R110" i="43" s="1"/>
  <c r="S110" i="43" s="1"/>
  <c r="T110" i="43" s="1"/>
  <c r="U110" i="43" s="1"/>
  <c r="V110" i="43" s="1"/>
  <c r="W110" i="43" s="1"/>
  <c r="X110" i="43" s="1"/>
  <c r="Y110" i="43" s="1"/>
  <c r="Z110" i="43" s="1"/>
  <c r="AA110" i="43" s="1"/>
  <c r="AB110" i="43" s="1"/>
  <c r="AC110" i="43" s="1"/>
  <c r="AD110" i="43" s="1"/>
  <c r="AE110" i="43" s="1"/>
  <c r="D111" i="43" s="1"/>
  <c r="E111" i="43" s="1"/>
  <c r="F111" i="43" s="1"/>
  <c r="G111" i="43" s="1"/>
  <c r="H111" i="43" s="1"/>
  <c r="I111" i="43" s="1"/>
  <c r="J111" i="43" s="1"/>
  <c r="K111" i="43" s="1"/>
  <c r="L111" i="43" s="1"/>
  <c r="M111" i="43" s="1"/>
  <c r="N111" i="43" s="1"/>
  <c r="O111" i="43" s="1"/>
  <c r="P111" i="43" s="1"/>
  <c r="Q111" i="43" s="1"/>
  <c r="R111" i="43" s="1"/>
  <c r="S111" i="43" s="1"/>
  <c r="T111" i="43" s="1"/>
  <c r="U111" i="43" s="1"/>
  <c r="V111" i="43" s="1"/>
  <c r="W111" i="43" s="1"/>
  <c r="X111" i="43" s="1"/>
  <c r="Y111" i="43" s="1"/>
  <c r="Z111" i="43" s="1"/>
  <c r="AA111" i="43" s="1"/>
  <c r="AB111" i="43" s="1"/>
  <c r="AC111" i="43" s="1"/>
  <c r="AD111" i="43" s="1"/>
  <c r="AE111" i="43" s="1"/>
  <c r="D112" i="43" s="1"/>
  <c r="E112" i="43" s="1"/>
  <c r="F112" i="43" s="1"/>
  <c r="G112" i="43" s="1"/>
  <c r="H112" i="43" s="1"/>
  <c r="I112" i="43" s="1"/>
  <c r="J112" i="43" s="1"/>
  <c r="K112" i="43" s="1"/>
  <c r="L112" i="43" s="1"/>
  <c r="M112" i="43" s="1"/>
  <c r="N112" i="43" s="1"/>
  <c r="O112" i="43" s="1"/>
  <c r="P112" i="43" s="1"/>
  <c r="Q112" i="43" s="1"/>
  <c r="R112" i="43" s="1"/>
  <c r="S112" i="43" s="1"/>
  <c r="T112" i="43" s="1"/>
  <c r="U112" i="43" s="1"/>
  <c r="V112" i="43" s="1"/>
  <c r="W112" i="43" s="1"/>
  <c r="X112" i="43" s="1"/>
  <c r="Y112" i="43" s="1"/>
  <c r="Z112" i="43" s="1"/>
  <c r="AA112" i="43" s="1"/>
  <c r="AB112" i="43" s="1"/>
  <c r="AC112" i="43" s="1"/>
  <c r="AD112" i="43" s="1"/>
  <c r="AE112" i="43" s="1"/>
  <c r="D113" i="43" s="1"/>
  <c r="E113" i="43" s="1"/>
  <c r="F113" i="43" s="1"/>
  <c r="G113" i="43" s="1"/>
  <c r="H113" i="43" s="1"/>
  <c r="I113" i="43" s="1"/>
  <c r="J113" i="43" s="1"/>
  <c r="K113" i="43" s="1"/>
  <c r="L113" i="43" s="1"/>
  <c r="M113" i="43" s="1"/>
  <c r="N113" i="43" s="1"/>
  <c r="O113" i="43" s="1"/>
  <c r="P113" i="43" s="1"/>
  <c r="Q113" i="43" s="1"/>
  <c r="R113" i="43" s="1"/>
  <c r="S113" i="43" s="1"/>
  <c r="T113" i="43" s="1"/>
  <c r="U113" i="43" s="1"/>
  <c r="V113" i="43" s="1"/>
  <c r="W113" i="43" s="1"/>
  <c r="X113" i="43" s="1"/>
  <c r="Y113" i="43" s="1"/>
  <c r="Z113" i="43" s="1"/>
  <c r="AA113" i="43" s="1"/>
  <c r="AB113" i="43" s="1"/>
  <c r="AC113" i="43" s="1"/>
  <c r="AD113" i="43" s="1"/>
  <c r="AE113" i="43" s="1"/>
  <c r="D114" i="43" s="1"/>
  <c r="E114" i="43" s="1"/>
  <c r="F114" i="43" s="1"/>
  <c r="G114" i="43" s="1"/>
  <c r="H114" i="43" s="1"/>
  <c r="I114" i="43" s="1"/>
  <c r="J114" i="43" s="1"/>
  <c r="K114" i="43" s="1"/>
  <c r="L114" i="43" s="1"/>
  <c r="M114" i="43" s="1"/>
  <c r="N114" i="43" s="1"/>
  <c r="O114" i="43" s="1"/>
  <c r="P114" i="43" s="1"/>
  <c r="Q114" i="43" s="1"/>
  <c r="R114" i="43" s="1"/>
  <c r="S114" i="43" s="1"/>
  <c r="T114" i="43" s="1"/>
  <c r="U114" i="43" s="1"/>
  <c r="V114" i="43" s="1"/>
  <c r="W114" i="43" s="1"/>
  <c r="X114" i="43" s="1"/>
  <c r="Y114" i="43" s="1"/>
  <c r="Z114" i="43" s="1"/>
  <c r="AA114" i="43" s="1"/>
  <c r="AB114" i="43" s="1"/>
  <c r="AC114" i="43" s="1"/>
  <c r="AD114" i="43" s="1"/>
  <c r="AE114" i="43" s="1"/>
  <c r="D115" i="43" s="1"/>
  <c r="E115" i="43" s="1"/>
  <c r="F115" i="43" s="1"/>
  <c r="G115" i="43" s="1"/>
  <c r="H115" i="43" s="1"/>
  <c r="I115" i="43" s="1"/>
  <c r="J115" i="43" s="1"/>
  <c r="K115" i="43" s="1"/>
  <c r="L115" i="43" s="1"/>
  <c r="M115" i="43" s="1"/>
  <c r="N115" i="43" s="1"/>
  <c r="O115" i="43" s="1"/>
  <c r="P115" i="43" s="1"/>
  <c r="Q115" i="43" s="1"/>
  <c r="R115" i="43" s="1"/>
  <c r="S115" i="43" s="1"/>
  <c r="T115" i="43" s="1"/>
  <c r="U115" i="43" s="1"/>
  <c r="V115" i="43" s="1"/>
  <c r="W115" i="43" s="1"/>
  <c r="X115" i="43" s="1"/>
  <c r="Y115" i="43" s="1"/>
  <c r="Z115" i="43" s="1"/>
  <c r="AA115" i="43" s="1"/>
  <c r="AB115" i="43" s="1"/>
  <c r="AC115" i="43" s="1"/>
  <c r="AD115" i="43" s="1"/>
  <c r="AE115" i="43" s="1"/>
  <c r="D116" i="43" s="1"/>
  <c r="E116" i="43" s="1"/>
  <c r="F116" i="43" s="1"/>
  <c r="G116" i="43" s="1"/>
  <c r="H116" i="43" s="1"/>
  <c r="I116" i="43" s="1"/>
  <c r="J116" i="43" s="1"/>
  <c r="K116" i="43" s="1"/>
  <c r="L116" i="43" s="1"/>
  <c r="M116" i="43" s="1"/>
  <c r="N116" i="43" s="1"/>
  <c r="O116" i="43" s="1"/>
  <c r="P116" i="43" s="1"/>
  <c r="Q116" i="43" s="1"/>
  <c r="R116" i="43" s="1"/>
  <c r="S116" i="43" s="1"/>
  <c r="T116" i="43" s="1"/>
  <c r="U116" i="43" s="1"/>
  <c r="V116" i="43" s="1"/>
  <c r="W116" i="43" s="1"/>
  <c r="X116" i="43" s="1"/>
  <c r="Y116" i="43" s="1"/>
  <c r="Z116" i="43" s="1"/>
  <c r="AA116" i="43" s="1"/>
  <c r="AB116" i="43" s="1"/>
  <c r="AC116" i="43" s="1"/>
  <c r="AD116" i="43" s="1"/>
  <c r="AE116" i="43" s="1"/>
  <c r="D117" i="43" s="1"/>
  <c r="E117" i="43" s="1"/>
  <c r="F117" i="43" s="1"/>
  <c r="G117" i="43" s="1"/>
  <c r="H117" i="43" s="1"/>
  <c r="I117" i="43" s="1"/>
  <c r="J117" i="43" s="1"/>
  <c r="K117" i="43" s="1"/>
  <c r="L117" i="43" s="1"/>
  <c r="M117" i="43" s="1"/>
  <c r="N117" i="43" s="1"/>
  <c r="O117" i="43" s="1"/>
  <c r="P117" i="43" s="1"/>
  <c r="Q117" i="43" s="1"/>
  <c r="R117" i="43" s="1"/>
  <c r="S117" i="43" s="1"/>
  <c r="T117" i="43" s="1"/>
  <c r="U117" i="43" s="1"/>
  <c r="V117" i="43" s="1"/>
  <c r="W117" i="43" s="1"/>
  <c r="X117" i="43" s="1"/>
  <c r="Y117" i="43" s="1"/>
  <c r="Z117" i="43" s="1"/>
  <c r="AA117" i="43" s="1"/>
  <c r="AB117" i="43" s="1"/>
  <c r="AC117" i="43" s="1"/>
  <c r="AD117" i="43" s="1"/>
  <c r="AE117" i="43" s="1"/>
  <c r="D118" i="43" s="1"/>
  <c r="E118" i="43" s="1"/>
  <c r="F118" i="43" s="1"/>
  <c r="G118" i="43" s="1"/>
  <c r="H118" i="43" s="1"/>
  <c r="I118" i="43" s="1"/>
  <c r="J118" i="43" s="1"/>
  <c r="K118" i="43" s="1"/>
  <c r="L118" i="43" s="1"/>
  <c r="M118" i="43" s="1"/>
  <c r="N118" i="43" s="1"/>
  <c r="O118" i="43" s="1"/>
  <c r="P118" i="43" s="1"/>
  <c r="Q118" i="43" s="1"/>
  <c r="R118" i="43" s="1"/>
  <c r="S118" i="43" s="1"/>
  <c r="T118" i="43" s="1"/>
  <c r="U118" i="43" s="1"/>
  <c r="V118" i="43" s="1"/>
  <c r="W118" i="43" s="1"/>
  <c r="X118" i="43" s="1"/>
  <c r="Y118" i="43" s="1"/>
  <c r="Z118" i="43" s="1"/>
  <c r="AA118" i="43" s="1"/>
  <c r="AB118" i="43" s="1"/>
  <c r="AC118" i="43" s="1"/>
  <c r="AD118" i="43" s="1"/>
  <c r="AE118" i="43" s="1"/>
  <c r="D119" i="43" s="1"/>
  <c r="E119" i="43" s="1"/>
  <c r="F119" i="43" s="1"/>
  <c r="G119" i="43" s="1"/>
  <c r="H119" i="43" s="1"/>
  <c r="I119" i="43" s="1"/>
  <c r="J119" i="43" s="1"/>
  <c r="K119" i="43" s="1"/>
  <c r="L119" i="43" s="1"/>
  <c r="M119" i="43" s="1"/>
  <c r="N119" i="43" s="1"/>
  <c r="O119" i="43" s="1"/>
  <c r="P119" i="43" s="1"/>
  <c r="Q119" i="43" s="1"/>
  <c r="R119" i="43" s="1"/>
  <c r="S119" i="43" s="1"/>
  <c r="T119" i="43" s="1"/>
  <c r="U119" i="43" s="1"/>
  <c r="V119" i="43" s="1"/>
  <c r="W119" i="43" s="1"/>
  <c r="X119" i="43" s="1"/>
  <c r="Y119" i="43" s="1"/>
  <c r="Z119" i="43" s="1"/>
  <c r="AA119" i="43" s="1"/>
  <c r="AB119" i="43" s="1"/>
  <c r="AC119" i="43" s="1"/>
  <c r="AD119" i="43" s="1"/>
  <c r="AE119" i="43" s="1"/>
  <c r="D120" i="43" s="1"/>
  <c r="E120" i="43" s="1"/>
  <c r="F120" i="43" s="1"/>
  <c r="G120" i="43" s="1"/>
  <c r="H120" i="43" s="1"/>
  <c r="I120" i="43" s="1"/>
  <c r="J120" i="43" s="1"/>
  <c r="K120" i="43" s="1"/>
  <c r="L120" i="43" s="1"/>
  <c r="M120" i="43" s="1"/>
  <c r="N120" i="43" s="1"/>
  <c r="O120" i="43" s="1"/>
  <c r="P120" i="43" s="1"/>
  <c r="Q120" i="43" s="1"/>
  <c r="R120" i="43" s="1"/>
  <c r="S120" i="43" s="1"/>
  <c r="T120" i="43" s="1"/>
  <c r="U120" i="43" s="1"/>
  <c r="V120" i="43" s="1"/>
  <c r="W120" i="43" s="1"/>
  <c r="X120" i="43" s="1"/>
  <c r="Y120" i="43" s="1"/>
  <c r="Z120" i="43" s="1"/>
  <c r="AA120" i="43" s="1"/>
  <c r="AB120" i="43" s="1"/>
  <c r="AC120" i="43" s="1"/>
  <c r="AD120" i="43" s="1"/>
  <c r="AE120" i="43" s="1"/>
  <c r="D121" i="43" s="1"/>
  <c r="E121" i="43" s="1"/>
  <c r="F121" i="43" s="1"/>
  <c r="G121" i="43" s="1"/>
  <c r="H121" i="43" s="1"/>
  <c r="I121" i="43" s="1"/>
  <c r="J121" i="43" s="1"/>
  <c r="K121" i="43" s="1"/>
  <c r="L121" i="43" s="1"/>
  <c r="M121" i="43" s="1"/>
  <c r="N121" i="43" s="1"/>
  <c r="O121" i="43" s="1"/>
  <c r="P121" i="43" s="1"/>
  <c r="Q121" i="43" s="1"/>
  <c r="R121" i="43" s="1"/>
  <c r="S121" i="43" s="1"/>
  <c r="T121" i="43" s="1"/>
  <c r="U121" i="43" s="1"/>
  <c r="V121" i="43" s="1"/>
  <c r="W121" i="43" s="1"/>
  <c r="X121" i="43" s="1"/>
  <c r="Y121" i="43" s="1"/>
  <c r="Z121" i="43" s="1"/>
  <c r="AA121" i="43" s="1"/>
  <c r="AB121" i="43" s="1"/>
  <c r="AC121" i="43" s="1"/>
  <c r="AD121" i="43" s="1"/>
  <c r="AE121" i="43" s="1"/>
  <c r="D122" i="43" s="1"/>
  <c r="E122" i="43" s="1"/>
  <c r="F122" i="43" s="1"/>
  <c r="G122" i="43" s="1"/>
  <c r="H122" i="43" s="1"/>
  <c r="I122" i="43" s="1"/>
  <c r="J122" i="43" s="1"/>
  <c r="K122" i="43" s="1"/>
  <c r="L122" i="43" s="1"/>
  <c r="M122" i="43" s="1"/>
  <c r="N122" i="43" s="1"/>
  <c r="O122" i="43" s="1"/>
  <c r="P122" i="43" s="1"/>
  <c r="Q122" i="43" s="1"/>
  <c r="R122" i="43" s="1"/>
  <c r="S122" i="43" s="1"/>
  <c r="T122" i="43" s="1"/>
  <c r="U122" i="43" s="1"/>
  <c r="V122" i="43" s="1"/>
  <c r="W122" i="43" s="1"/>
  <c r="X122" i="43" s="1"/>
  <c r="Y122" i="43" s="1"/>
  <c r="Z122" i="43" s="1"/>
  <c r="AA122" i="43" s="1"/>
  <c r="AB122" i="43" s="1"/>
  <c r="AC122" i="43" s="1"/>
  <c r="AD122" i="43" s="1"/>
  <c r="AE122" i="43" s="1"/>
  <c r="D123" i="43" s="1"/>
  <c r="E123" i="43" s="1"/>
  <c r="F123" i="43" s="1"/>
  <c r="G123" i="43" s="1"/>
  <c r="H123" i="43" s="1"/>
  <c r="I123" i="43" s="1"/>
  <c r="J123" i="43" s="1"/>
  <c r="K123" i="43" s="1"/>
  <c r="L123" i="43" s="1"/>
  <c r="M123" i="43" s="1"/>
  <c r="N123" i="43" s="1"/>
  <c r="O123" i="43" s="1"/>
  <c r="P123" i="43" s="1"/>
  <c r="Q123" i="43" s="1"/>
  <c r="R123" i="43" s="1"/>
  <c r="S123" i="43" s="1"/>
  <c r="T123" i="43" s="1"/>
  <c r="U123" i="43" s="1"/>
  <c r="V123" i="43" s="1"/>
  <c r="W123" i="43" s="1"/>
  <c r="X123" i="43" s="1"/>
  <c r="Y123" i="43" s="1"/>
  <c r="Z123" i="43" s="1"/>
  <c r="AA123" i="43" s="1"/>
  <c r="AB123" i="43" s="1"/>
  <c r="AC123" i="43" s="1"/>
  <c r="AD123" i="43" s="1"/>
  <c r="AE123" i="43" s="1"/>
  <c r="D124" i="43" s="1"/>
  <c r="E124" i="43" s="1"/>
  <c r="F124" i="43" s="1"/>
  <c r="G124" i="43" s="1"/>
  <c r="H124" i="43" s="1"/>
  <c r="I124" i="43" s="1"/>
  <c r="J124" i="43" s="1"/>
  <c r="K124" i="43" s="1"/>
  <c r="L124" i="43" s="1"/>
  <c r="M124" i="43" s="1"/>
  <c r="N124" i="43" s="1"/>
  <c r="O124" i="43" s="1"/>
  <c r="P124" i="43" s="1"/>
  <c r="Q124" i="43" s="1"/>
  <c r="R124" i="43" s="1"/>
  <c r="S124" i="43" s="1"/>
  <c r="T124" i="43" s="1"/>
  <c r="U124" i="43" s="1"/>
  <c r="V124" i="43" s="1"/>
  <c r="W124" i="43" s="1"/>
  <c r="X124" i="43" s="1"/>
  <c r="Y124" i="43" s="1"/>
  <c r="Z124" i="43" s="1"/>
  <c r="AA124" i="43" s="1"/>
  <c r="AB124" i="43" s="1"/>
  <c r="AC124" i="43" s="1"/>
  <c r="AD124" i="43" s="1"/>
  <c r="AE124" i="43" s="1"/>
  <c r="D125" i="43" s="1"/>
  <c r="E125" i="43" s="1"/>
  <c r="F125" i="43" s="1"/>
  <c r="G125" i="43" s="1"/>
  <c r="H125" i="43" s="1"/>
  <c r="I125" i="43" s="1"/>
  <c r="J125" i="43" s="1"/>
  <c r="K125" i="43" s="1"/>
  <c r="L125" i="43" s="1"/>
  <c r="M125" i="43" s="1"/>
  <c r="N125" i="43" s="1"/>
  <c r="O125" i="43" s="1"/>
  <c r="P125" i="43" s="1"/>
  <c r="Q125" i="43" s="1"/>
  <c r="R125" i="43" s="1"/>
  <c r="S125" i="43" s="1"/>
  <c r="T125" i="43" s="1"/>
  <c r="U125" i="43" s="1"/>
  <c r="V125" i="43" s="1"/>
  <c r="W125" i="43" s="1"/>
  <c r="X125" i="43" s="1"/>
  <c r="Y125" i="43" s="1"/>
  <c r="Z125" i="43" s="1"/>
  <c r="AA125" i="43" s="1"/>
  <c r="AB125" i="43" s="1"/>
  <c r="AC125" i="43" s="1"/>
  <c r="AD125" i="43" s="1"/>
  <c r="AE125" i="43" s="1"/>
  <c r="D126" i="43" s="1"/>
  <c r="E126" i="43" s="1"/>
  <c r="F126" i="43" s="1"/>
  <c r="G126" i="43" s="1"/>
  <c r="H126" i="43" s="1"/>
  <c r="I126" i="43" s="1"/>
  <c r="J126" i="43" s="1"/>
  <c r="K126" i="43" s="1"/>
  <c r="L126" i="43" s="1"/>
  <c r="M126" i="43" s="1"/>
  <c r="N126" i="43" s="1"/>
  <c r="O126" i="43" s="1"/>
  <c r="P126" i="43" s="1"/>
  <c r="Q126" i="43" s="1"/>
  <c r="R126" i="43" s="1"/>
  <c r="S126" i="43" s="1"/>
  <c r="T126" i="43" s="1"/>
  <c r="U126" i="43" s="1"/>
  <c r="V126" i="43" s="1"/>
  <c r="W126" i="43" s="1"/>
  <c r="X126" i="43" s="1"/>
  <c r="Y126" i="43" s="1"/>
  <c r="Z126" i="43" s="1"/>
  <c r="AA126" i="43" s="1"/>
  <c r="AB126" i="43" s="1"/>
  <c r="AC126" i="43" s="1"/>
  <c r="AD126" i="43" s="1"/>
  <c r="AE126" i="43" s="1"/>
  <c r="AE63" i="43"/>
  <c r="AE62" i="43"/>
  <c r="AE65" i="43" s="1"/>
  <c r="AD65" i="43"/>
  <c r="AM63" i="43"/>
  <c r="AN63" i="43" s="1"/>
  <c r="AD102" i="46"/>
  <c r="AE55" i="42"/>
  <c r="AE54" i="42"/>
  <c r="AE56" i="42"/>
  <c r="D102" i="42"/>
  <c r="AD110" i="45"/>
  <c r="AD102" i="44"/>
  <c r="AC63" i="44"/>
  <c r="AC62" i="44"/>
  <c r="AC65" i="44" s="1"/>
  <c r="AC61" i="44"/>
  <c r="AE102" i="41"/>
  <c r="AE94" i="39"/>
  <c r="AD61" i="39"/>
  <c r="AD63" i="39"/>
  <c r="AD62" i="39"/>
  <c r="AD65" i="39" s="1"/>
  <c r="AB97" i="38"/>
  <c r="AA28" i="38"/>
  <c r="AA27" i="38"/>
  <c r="AA30" i="38" s="1"/>
  <c r="AA26" i="38"/>
  <c r="AE94" i="37"/>
  <c r="AD62" i="37"/>
  <c r="AD65" i="37" s="1"/>
  <c r="AD63" i="37"/>
  <c r="AD61" i="37"/>
  <c r="W94" i="22"/>
  <c r="W63" i="22" s="1"/>
  <c r="V61" i="22"/>
  <c r="V62" i="22"/>
  <c r="V65" i="22" s="1"/>
  <c r="L8" i="40" l="1"/>
  <c r="N8" i="40"/>
  <c r="P8" i="40"/>
  <c r="AE63" i="40"/>
  <c r="AE62" i="40"/>
  <c r="D95" i="40"/>
  <c r="E95" i="40" s="1"/>
  <c r="F95" i="40" s="1"/>
  <c r="G95" i="40" s="1"/>
  <c r="H95" i="40" s="1"/>
  <c r="I95" i="40" s="1"/>
  <c r="J95" i="40" s="1"/>
  <c r="K95" i="40" s="1"/>
  <c r="L95" i="40" s="1"/>
  <c r="M95" i="40" s="1"/>
  <c r="N95" i="40" s="1"/>
  <c r="O95" i="40" s="1"/>
  <c r="P95" i="40" s="1"/>
  <c r="Q95" i="40" s="1"/>
  <c r="R95" i="40" s="1"/>
  <c r="S95" i="40" s="1"/>
  <c r="T95" i="40" s="1"/>
  <c r="U95" i="40" s="1"/>
  <c r="V95" i="40" s="1"/>
  <c r="W95" i="40" s="1"/>
  <c r="X95" i="40" s="1"/>
  <c r="Y95" i="40" s="1"/>
  <c r="Z95" i="40" s="1"/>
  <c r="AA95" i="40" s="1"/>
  <c r="AB95" i="40" s="1"/>
  <c r="AC95" i="40" s="1"/>
  <c r="AD95" i="40" s="1"/>
  <c r="AE95" i="40" s="1"/>
  <c r="D96" i="40" s="1"/>
  <c r="E96" i="40" s="1"/>
  <c r="F96" i="40" s="1"/>
  <c r="G96" i="40" s="1"/>
  <c r="H96" i="40" s="1"/>
  <c r="I96" i="40" s="1"/>
  <c r="J96" i="40" s="1"/>
  <c r="K96" i="40" s="1"/>
  <c r="L96" i="40" s="1"/>
  <c r="M96" i="40" s="1"/>
  <c r="N96" i="40" s="1"/>
  <c r="O96" i="40" s="1"/>
  <c r="P96" i="40" s="1"/>
  <c r="Q96" i="40" s="1"/>
  <c r="R96" i="40" s="1"/>
  <c r="S96" i="40" s="1"/>
  <c r="T96" i="40" s="1"/>
  <c r="U96" i="40" s="1"/>
  <c r="V96" i="40" s="1"/>
  <c r="W96" i="40" s="1"/>
  <c r="X96" i="40" s="1"/>
  <c r="Y96" i="40" s="1"/>
  <c r="Z96" i="40" s="1"/>
  <c r="AA96" i="40" s="1"/>
  <c r="AB96" i="40" s="1"/>
  <c r="AC96" i="40" s="1"/>
  <c r="AD96" i="40" s="1"/>
  <c r="AE96" i="40" s="1"/>
  <c r="D97" i="40" s="1"/>
  <c r="E97" i="40" s="1"/>
  <c r="F97" i="40" s="1"/>
  <c r="G97" i="40" s="1"/>
  <c r="H97" i="40" s="1"/>
  <c r="I97" i="40" s="1"/>
  <c r="J97" i="40" s="1"/>
  <c r="K97" i="40" s="1"/>
  <c r="L97" i="40" s="1"/>
  <c r="M97" i="40" s="1"/>
  <c r="N97" i="40" s="1"/>
  <c r="O97" i="40" s="1"/>
  <c r="P97" i="40" s="1"/>
  <c r="Q97" i="40" s="1"/>
  <c r="R97" i="40" s="1"/>
  <c r="S97" i="40" s="1"/>
  <c r="T97" i="40" s="1"/>
  <c r="U97" i="40" s="1"/>
  <c r="V97" i="40" s="1"/>
  <c r="W97" i="40" s="1"/>
  <c r="X97" i="40" s="1"/>
  <c r="Y97" i="40" s="1"/>
  <c r="Z97" i="40" s="1"/>
  <c r="AA97" i="40" s="1"/>
  <c r="AB97" i="40" s="1"/>
  <c r="AC97" i="40" s="1"/>
  <c r="AD97" i="40" s="1"/>
  <c r="AE97" i="40" s="1"/>
  <c r="D98" i="40" s="1"/>
  <c r="E98" i="40" s="1"/>
  <c r="F98" i="40" s="1"/>
  <c r="G98" i="40" s="1"/>
  <c r="H98" i="40" s="1"/>
  <c r="I98" i="40" s="1"/>
  <c r="J98" i="40" s="1"/>
  <c r="K98" i="40" s="1"/>
  <c r="L98" i="40" s="1"/>
  <c r="M98" i="40" s="1"/>
  <c r="N98" i="40" s="1"/>
  <c r="O98" i="40" s="1"/>
  <c r="P98" i="40" s="1"/>
  <c r="Q98" i="40" s="1"/>
  <c r="R98" i="40" s="1"/>
  <c r="S98" i="40" s="1"/>
  <c r="T98" i="40" s="1"/>
  <c r="U98" i="40" s="1"/>
  <c r="V98" i="40" s="1"/>
  <c r="W98" i="40" s="1"/>
  <c r="X98" i="40" s="1"/>
  <c r="Y98" i="40" s="1"/>
  <c r="Z98" i="40" s="1"/>
  <c r="AA98" i="40" s="1"/>
  <c r="AB98" i="40" s="1"/>
  <c r="AC98" i="40" s="1"/>
  <c r="AD98" i="40" s="1"/>
  <c r="AE98" i="40" s="1"/>
  <c r="D99" i="40" s="1"/>
  <c r="E99" i="40" s="1"/>
  <c r="F99" i="40" s="1"/>
  <c r="G99" i="40" s="1"/>
  <c r="H99" i="40" s="1"/>
  <c r="I99" i="40" s="1"/>
  <c r="J99" i="40" s="1"/>
  <c r="K99" i="40" s="1"/>
  <c r="L99" i="40" s="1"/>
  <c r="M99" i="40" s="1"/>
  <c r="N99" i="40" s="1"/>
  <c r="O99" i="40" s="1"/>
  <c r="P99" i="40" s="1"/>
  <c r="Q99" i="40" s="1"/>
  <c r="R99" i="40" s="1"/>
  <c r="S99" i="40" s="1"/>
  <c r="T99" i="40" s="1"/>
  <c r="U99" i="40" s="1"/>
  <c r="V99" i="40" s="1"/>
  <c r="W99" i="40" s="1"/>
  <c r="X99" i="40" s="1"/>
  <c r="Y99" i="40" s="1"/>
  <c r="Z99" i="40" s="1"/>
  <c r="AA99" i="40" s="1"/>
  <c r="AB99" i="40" s="1"/>
  <c r="AC99" i="40" s="1"/>
  <c r="AD99" i="40" s="1"/>
  <c r="AE99" i="40" s="1"/>
  <c r="D100" i="40" s="1"/>
  <c r="E100" i="40" s="1"/>
  <c r="F100" i="40" s="1"/>
  <c r="G100" i="40" s="1"/>
  <c r="H100" i="40" s="1"/>
  <c r="I100" i="40" s="1"/>
  <c r="J100" i="40" s="1"/>
  <c r="K100" i="40" s="1"/>
  <c r="L100" i="40" s="1"/>
  <c r="M100" i="40" s="1"/>
  <c r="N100" i="40" s="1"/>
  <c r="O100" i="40" s="1"/>
  <c r="P100" i="40" s="1"/>
  <c r="Q100" i="40" s="1"/>
  <c r="R100" i="40" s="1"/>
  <c r="S100" i="40" s="1"/>
  <c r="T100" i="40" s="1"/>
  <c r="U100" i="40" s="1"/>
  <c r="V100" i="40" s="1"/>
  <c r="W100" i="40" s="1"/>
  <c r="X100" i="40" s="1"/>
  <c r="Y100" i="40" s="1"/>
  <c r="Z100" i="40" s="1"/>
  <c r="AA100" i="40" s="1"/>
  <c r="AB100" i="40" s="1"/>
  <c r="AC100" i="40" s="1"/>
  <c r="AD100" i="40" s="1"/>
  <c r="AE100" i="40" s="1"/>
  <c r="D101" i="40" s="1"/>
  <c r="E101" i="40" s="1"/>
  <c r="F101" i="40" s="1"/>
  <c r="G101" i="40" s="1"/>
  <c r="H101" i="40" s="1"/>
  <c r="I101" i="40" s="1"/>
  <c r="J101" i="40" s="1"/>
  <c r="K101" i="40" s="1"/>
  <c r="L101" i="40" s="1"/>
  <c r="M101" i="40" s="1"/>
  <c r="N101" i="40" s="1"/>
  <c r="O101" i="40" s="1"/>
  <c r="P101" i="40" s="1"/>
  <c r="Q101" i="40" s="1"/>
  <c r="R101" i="40" s="1"/>
  <c r="S101" i="40" s="1"/>
  <c r="T101" i="40" s="1"/>
  <c r="U101" i="40" s="1"/>
  <c r="V101" i="40" s="1"/>
  <c r="W101" i="40" s="1"/>
  <c r="X101" i="40" s="1"/>
  <c r="Y101" i="40" s="1"/>
  <c r="Z101" i="40" s="1"/>
  <c r="AA101" i="40" s="1"/>
  <c r="AB101" i="40" s="1"/>
  <c r="AC101" i="40" s="1"/>
  <c r="AD101" i="40" s="1"/>
  <c r="AE101" i="40" s="1"/>
  <c r="D102" i="40" s="1"/>
  <c r="E102" i="40" s="1"/>
  <c r="F102" i="40" s="1"/>
  <c r="G102" i="40" s="1"/>
  <c r="H102" i="40" s="1"/>
  <c r="I102" i="40" s="1"/>
  <c r="J102" i="40" s="1"/>
  <c r="K102" i="40" s="1"/>
  <c r="L102" i="40" s="1"/>
  <c r="M102" i="40" s="1"/>
  <c r="N102" i="40" s="1"/>
  <c r="O102" i="40" s="1"/>
  <c r="P102" i="40" s="1"/>
  <c r="Q102" i="40" s="1"/>
  <c r="R102" i="40" s="1"/>
  <c r="S102" i="40" s="1"/>
  <c r="T102" i="40" s="1"/>
  <c r="U102" i="40" s="1"/>
  <c r="V102" i="40" s="1"/>
  <c r="W102" i="40" s="1"/>
  <c r="X102" i="40" s="1"/>
  <c r="Y102" i="40" s="1"/>
  <c r="Z102" i="40" s="1"/>
  <c r="AA102" i="40" s="1"/>
  <c r="AB102" i="40" s="1"/>
  <c r="AC102" i="40" s="1"/>
  <c r="AD102" i="40" s="1"/>
  <c r="AE102" i="40" s="1"/>
  <c r="D103" i="40" s="1"/>
  <c r="E103" i="40" s="1"/>
  <c r="F103" i="40" s="1"/>
  <c r="G103" i="40" s="1"/>
  <c r="H103" i="40" s="1"/>
  <c r="I103" i="40" s="1"/>
  <c r="J103" i="40" s="1"/>
  <c r="K103" i="40" s="1"/>
  <c r="L103" i="40" s="1"/>
  <c r="M103" i="40" s="1"/>
  <c r="N103" i="40" s="1"/>
  <c r="O103" i="40" s="1"/>
  <c r="P103" i="40" s="1"/>
  <c r="Q103" i="40" s="1"/>
  <c r="R103" i="40" s="1"/>
  <c r="S103" i="40" s="1"/>
  <c r="T103" i="40" s="1"/>
  <c r="U103" i="40" s="1"/>
  <c r="V103" i="40" s="1"/>
  <c r="W103" i="40" s="1"/>
  <c r="X103" i="40" s="1"/>
  <c r="Y103" i="40" s="1"/>
  <c r="Z103" i="40" s="1"/>
  <c r="AA103" i="40" s="1"/>
  <c r="AB103" i="40" s="1"/>
  <c r="AC103" i="40" s="1"/>
  <c r="AD103" i="40" s="1"/>
  <c r="AE103" i="40" s="1"/>
  <c r="D104" i="40" s="1"/>
  <c r="E104" i="40" s="1"/>
  <c r="F104" i="40" s="1"/>
  <c r="G104" i="40" s="1"/>
  <c r="H104" i="40" s="1"/>
  <c r="I104" i="40" s="1"/>
  <c r="J104" i="40" s="1"/>
  <c r="K104" i="40" s="1"/>
  <c r="L104" i="40" s="1"/>
  <c r="M104" i="40" s="1"/>
  <c r="N104" i="40" s="1"/>
  <c r="O104" i="40" s="1"/>
  <c r="P104" i="40" s="1"/>
  <c r="Q104" i="40" s="1"/>
  <c r="R104" i="40" s="1"/>
  <c r="S104" i="40" s="1"/>
  <c r="T104" i="40" s="1"/>
  <c r="U104" i="40" s="1"/>
  <c r="V104" i="40" s="1"/>
  <c r="W104" i="40" s="1"/>
  <c r="X104" i="40" s="1"/>
  <c r="Y104" i="40" s="1"/>
  <c r="Z104" i="40" s="1"/>
  <c r="AA104" i="40" s="1"/>
  <c r="AB104" i="40" s="1"/>
  <c r="AC104" i="40" s="1"/>
  <c r="AD104" i="40" s="1"/>
  <c r="AE104" i="40" s="1"/>
  <c r="D105" i="40" s="1"/>
  <c r="E105" i="40" s="1"/>
  <c r="F105" i="40" s="1"/>
  <c r="G105" i="40" s="1"/>
  <c r="H105" i="40" s="1"/>
  <c r="I105" i="40" s="1"/>
  <c r="J105" i="40" s="1"/>
  <c r="K105" i="40" s="1"/>
  <c r="L105" i="40" s="1"/>
  <c r="M105" i="40" s="1"/>
  <c r="N105" i="40" s="1"/>
  <c r="O105" i="40" s="1"/>
  <c r="P105" i="40" s="1"/>
  <c r="Q105" i="40" s="1"/>
  <c r="R105" i="40" s="1"/>
  <c r="S105" i="40" s="1"/>
  <c r="T105" i="40" s="1"/>
  <c r="U105" i="40" s="1"/>
  <c r="V105" i="40" s="1"/>
  <c r="W105" i="40" s="1"/>
  <c r="X105" i="40" s="1"/>
  <c r="Y105" i="40" s="1"/>
  <c r="Z105" i="40" s="1"/>
  <c r="AA105" i="40" s="1"/>
  <c r="AB105" i="40" s="1"/>
  <c r="AC105" i="40" s="1"/>
  <c r="AD105" i="40" s="1"/>
  <c r="AE105" i="40" s="1"/>
  <c r="D106" i="40" s="1"/>
  <c r="E106" i="40" s="1"/>
  <c r="F106" i="40" s="1"/>
  <c r="G106" i="40" s="1"/>
  <c r="H106" i="40" s="1"/>
  <c r="I106" i="40" s="1"/>
  <c r="J106" i="40" s="1"/>
  <c r="K106" i="40" s="1"/>
  <c r="L106" i="40" s="1"/>
  <c r="M106" i="40" s="1"/>
  <c r="N106" i="40" s="1"/>
  <c r="O106" i="40" s="1"/>
  <c r="P106" i="40" s="1"/>
  <c r="Q106" i="40" s="1"/>
  <c r="R106" i="40" s="1"/>
  <c r="S106" i="40" s="1"/>
  <c r="T106" i="40" s="1"/>
  <c r="U106" i="40" s="1"/>
  <c r="V106" i="40" s="1"/>
  <c r="W106" i="40" s="1"/>
  <c r="X106" i="40" s="1"/>
  <c r="Y106" i="40" s="1"/>
  <c r="Z106" i="40" s="1"/>
  <c r="AA106" i="40" s="1"/>
  <c r="AB106" i="40" s="1"/>
  <c r="AC106" i="40" s="1"/>
  <c r="AD106" i="40" s="1"/>
  <c r="AE106" i="40" s="1"/>
  <c r="D107" i="40" s="1"/>
  <c r="E107" i="40" s="1"/>
  <c r="F107" i="40" s="1"/>
  <c r="G107" i="40" s="1"/>
  <c r="H107" i="40" s="1"/>
  <c r="I107" i="40" s="1"/>
  <c r="J107" i="40" s="1"/>
  <c r="K107" i="40" s="1"/>
  <c r="L107" i="40" s="1"/>
  <c r="M107" i="40" s="1"/>
  <c r="N107" i="40" s="1"/>
  <c r="O107" i="40" s="1"/>
  <c r="P107" i="40" s="1"/>
  <c r="Q107" i="40" s="1"/>
  <c r="R107" i="40" s="1"/>
  <c r="S107" i="40" s="1"/>
  <c r="T107" i="40" s="1"/>
  <c r="U107" i="40" s="1"/>
  <c r="V107" i="40" s="1"/>
  <c r="W107" i="40" s="1"/>
  <c r="X107" i="40" s="1"/>
  <c r="Y107" i="40" s="1"/>
  <c r="Z107" i="40" s="1"/>
  <c r="AA107" i="40" s="1"/>
  <c r="AB107" i="40" s="1"/>
  <c r="AC107" i="40" s="1"/>
  <c r="AD107" i="40" s="1"/>
  <c r="AE107" i="40" s="1"/>
  <c r="D108" i="40" s="1"/>
  <c r="E108" i="40" s="1"/>
  <c r="F108" i="40" s="1"/>
  <c r="G108" i="40" s="1"/>
  <c r="H108" i="40" s="1"/>
  <c r="I108" i="40" s="1"/>
  <c r="J108" i="40" s="1"/>
  <c r="K108" i="40" s="1"/>
  <c r="L108" i="40" s="1"/>
  <c r="M108" i="40" s="1"/>
  <c r="N108" i="40" s="1"/>
  <c r="O108" i="40" s="1"/>
  <c r="P108" i="40" s="1"/>
  <c r="Q108" i="40" s="1"/>
  <c r="R108" i="40" s="1"/>
  <c r="S108" i="40" s="1"/>
  <c r="T108" i="40" s="1"/>
  <c r="U108" i="40" s="1"/>
  <c r="V108" i="40" s="1"/>
  <c r="W108" i="40" s="1"/>
  <c r="X108" i="40" s="1"/>
  <c r="Y108" i="40" s="1"/>
  <c r="Z108" i="40" s="1"/>
  <c r="AA108" i="40" s="1"/>
  <c r="AB108" i="40" s="1"/>
  <c r="AC108" i="40" s="1"/>
  <c r="AD108" i="40" s="1"/>
  <c r="AE108" i="40" s="1"/>
  <c r="D109" i="40" s="1"/>
  <c r="E109" i="40" s="1"/>
  <c r="F109" i="40" s="1"/>
  <c r="G109" i="40" s="1"/>
  <c r="H109" i="40" s="1"/>
  <c r="I109" i="40" s="1"/>
  <c r="J109" i="40" s="1"/>
  <c r="K109" i="40" s="1"/>
  <c r="L109" i="40" s="1"/>
  <c r="M109" i="40" s="1"/>
  <c r="N109" i="40" s="1"/>
  <c r="O109" i="40" s="1"/>
  <c r="P109" i="40" s="1"/>
  <c r="Q109" i="40" s="1"/>
  <c r="R109" i="40" s="1"/>
  <c r="S109" i="40" s="1"/>
  <c r="T109" i="40" s="1"/>
  <c r="U109" i="40" s="1"/>
  <c r="V109" i="40" s="1"/>
  <c r="W109" i="40" s="1"/>
  <c r="X109" i="40" s="1"/>
  <c r="Y109" i="40" s="1"/>
  <c r="Z109" i="40" s="1"/>
  <c r="AA109" i="40" s="1"/>
  <c r="AB109" i="40" s="1"/>
  <c r="AC109" i="40" s="1"/>
  <c r="AD109" i="40" s="1"/>
  <c r="AE109" i="40" s="1"/>
  <c r="D110" i="40" s="1"/>
  <c r="E110" i="40" s="1"/>
  <c r="F110" i="40" s="1"/>
  <c r="G110" i="40" s="1"/>
  <c r="H110" i="40" s="1"/>
  <c r="I110" i="40" s="1"/>
  <c r="J110" i="40" s="1"/>
  <c r="K110" i="40" s="1"/>
  <c r="L110" i="40" s="1"/>
  <c r="M110" i="40" s="1"/>
  <c r="N110" i="40" s="1"/>
  <c r="O110" i="40" s="1"/>
  <c r="P110" i="40" s="1"/>
  <c r="Q110" i="40" s="1"/>
  <c r="R110" i="40" s="1"/>
  <c r="S110" i="40" s="1"/>
  <c r="T110" i="40" s="1"/>
  <c r="U110" i="40" s="1"/>
  <c r="V110" i="40" s="1"/>
  <c r="W110" i="40" s="1"/>
  <c r="X110" i="40" s="1"/>
  <c r="Y110" i="40" s="1"/>
  <c r="Z110" i="40" s="1"/>
  <c r="AA110" i="40" s="1"/>
  <c r="AB110" i="40" s="1"/>
  <c r="AC110" i="40" s="1"/>
  <c r="AD110" i="40" s="1"/>
  <c r="AE110" i="40" s="1"/>
  <c r="D111" i="40" s="1"/>
  <c r="E111" i="40" s="1"/>
  <c r="F111" i="40" s="1"/>
  <c r="G111" i="40" s="1"/>
  <c r="H111" i="40" s="1"/>
  <c r="I111" i="40" s="1"/>
  <c r="J111" i="40" s="1"/>
  <c r="K111" i="40" s="1"/>
  <c r="L111" i="40" s="1"/>
  <c r="M111" i="40" s="1"/>
  <c r="N111" i="40" s="1"/>
  <c r="O111" i="40" s="1"/>
  <c r="P111" i="40" s="1"/>
  <c r="Q111" i="40" s="1"/>
  <c r="R111" i="40" s="1"/>
  <c r="S111" i="40" s="1"/>
  <c r="T111" i="40" s="1"/>
  <c r="U111" i="40" s="1"/>
  <c r="V111" i="40" s="1"/>
  <c r="W111" i="40" s="1"/>
  <c r="X111" i="40" s="1"/>
  <c r="Y111" i="40" s="1"/>
  <c r="Z111" i="40" s="1"/>
  <c r="AA111" i="40" s="1"/>
  <c r="AB111" i="40" s="1"/>
  <c r="AC111" i="40" s="1"/>
  <c r="AD111" i="40" s="1"/>
  <c r="AE111" i="40" s="1"/>
  <c r="D112" i="40" s="1"/>
  <c r="E112" i="40" s="1"/>
  <c r="F112" i="40" s="1"/>
  <c r="G112" i="40" s="1"/>
  <c r="H112" i="40" s="1"/>
  <c r="I112" i="40" s="1"/>
  <c r="J112" i="40" s="1"/>
  <c r="K112" i="40" s="1"/>
  <c r="L112" i="40" s="1"/>
  <c r="M112" i="40" s="1"/>
  <c r="N112" i="40" s="1"/>
  <c r="O112" i="40" s="1"/>
  <c r="P112" i="40" s="1"/>
  <c r="Q112" i="40" s="1"/>
  <c r="R112" i="40" s="1"/>
  <c r="S112" i="40" s="1"/>
  <c r="T112" i="40" s="1"/>
  <c r="U112" i="40" s="1"/>
  <c r="V112" i="40" s="1"/>
  <c r="W112" i="40" s="1"/>
  <c r="X112" i="40" s="1"/>
  <c r="Y112" i="40" s="1"/>
  <c r="Z112" i="40" s="1"/>
  <c r="AA112" i="40" s="1"/>
  <c r="AB112" i="40" s="1"/>
  <c r="AC112" i="40" s="1"/>
  <c r="AD112" i="40" s="1"/>
  <c r="AE112" i="40" s="1"/>
  <c r="D113" i="40" s="1"/>
  <c r="E113" i="40" s="1"/>
  <c r="F113" i="40" s="1"/>
  <c r="G113" i="40" s="1"/>
  <c r="H113" i="40" s="1"/>
  <c r="I113" i="40" s="1"/>
  <c r="J113" i="40" s="1"/>
  <c r="K113" i="40" s="1"/>
  <c r="L113" i="40" s="1"/>
  <c r="M113" i="40" s="1"/>
  <c r="N113" i="40" s="1"/>
  <c r="O113" i="40" s="1"/>
  <c r="P113" i="40" s="1"/>
  <c r="Q113" i="40" s="1"/>
  <c r="R113" i="40" s="1"/>
  <c r="S113" i="40" s="1"/>
  <c r="T113" i="40" s="1"/>
  <c r="U113" i="40" s="1"/>
  <c r="V113" i="40" s="1"/>
  <c r="W113" i="40" s="1"/>
  <c r="X113" i="40" s="1"/>
  <c r="Y113" i="40" s="1"/>
  <c r="Z113" i="40" s="1"/>
  <c r="AA113" i="40" s="1"/>
  <c r="AB113" i="40" s="1"/>
  <c r="AC113" i="40" s="1"/>
  <c r="AD113" i="40" s="1"/>
  <c r="AE113" i="40" s="1"/>
  <c r="D114" i="40" s="1"/>
  <c r="E114" i="40" s="1"/>
  <c r="F114" i="40" s="1"/>
  <c r="G114" i="40" s="1"/>
  <c r="H114" i="40" s="1"/>
  <c r="I114" i="40" s="1"/>
  <c r="J114" i="40" s="1"/>
  <c r="K114" i="40" s="1"/>
  <c r="L114" i="40" s="1"/>
  <c r="M114" i="40" s="1"/>
  <c r="N114" i="40" s="1"/>
  <c r="O114" i="40" s="1"/>
  <c r="P114" i="40" s="1"/>
  <c r="Q114" i="40" s="1"/>
  <c r="R114" i="40" s="1"/>
  <c r="S114" i="40" s="1"/>
  <c r="T114" i="40" s="1"/>
  <c r="U114" i="40" s="1"/>
  <c r="V114" i="40" s="1"/>
  <c r="W114" i="40" s="1"/>
  <c r="X114" i="40" s="1"/>
  <c r="Y114" i="40" s="1"/>
  <c r="Z114" i="40" s="1"/>
  <c r="AA114" i="40" s="1"/>
  <c r="AB114" i="40" s="1"/>
  <c r="AC114" i="40" s="1"/>
  <c r="AD114" i="40" s="1"/>
  <c r="AE114" i="40" s="1"/>
  <c r="D115" i="40" s="1"/>
  <c r="E115" i="40" s="1"/>
  <c r="F115" i="40" s="1"/>
  <c r="G115" i="40" s="1"/>
  <c r="H115" i="40" s="1"/>
  <c r="I115" i="40" s="1"/>
  <c r="J115" i="40" s="1"/>
  <c r="K115" i="40" s="1"/>
  <c r="L115" i="40" s="1"/>
  <c r="M115" i="40" s="1"/>
  <c r="N115" i="40" s="1"/>
  <c r="O115" i="40" s="1"/>
  <c r="P115" i="40" s="1"/>
  <c r="Q115" i="40" s="1"/>
  <c r="R115" i="40" s="1"/>
  <c r="S115" i="40" s="1"/>
  <c r="T115" i="40" s="1"/>
  <c r="U115" i="40" s="1"/>
  <c r="V115" i="40" s="1"/>
  <c r="W115" i="40" s="1"/>
  <c r="X115" i="40" s="1"/>
  <c r="Y115" i="40" s="1"/>
  <c r="Z115" i="40" s="1"/>
  <c r="AA115" i="40" s="1"/>
  <c r="AB115" i="40" s="1"/>
  <c r="AC115" i="40" s="1"/>
  <c r="AD115" i="40" s="1"/>
  <c r="AE115" i="40" s="1"/>
  <c r="D116" i="40" s="1"/>
  <c r="E116" i="40" s="1"/>
  <c r="F116" i="40" s="1"/>
  <c r="G116" i="40" s="1"/>
  <c r="H116" i="40" s="1"/>
  <c r="I116" i="40" s="1"/>
  <c r="J116" i="40" s="1"/>
  <c r="K116" i="40" s="1"/>
  <c r="L116" i="40" s="1"/>
  <c r="M116" i="40" s="1"/>
  <c r="N116" i="40" s="1"/>
  <c r="O116" i="40" s="1"/>
  <c r="P116" i="40" s="1"/>
  <c r="Q116" i="40" s="1"/>
  <c r="R116" i="40" s="1"/>
  <c r="S116" i="40" s="1"/>
  <c r="T116" i="40" s="1"/>
  <c r="U116" i="40" s="1"/>
  <c r="V116" i="40" s="1"/>
  <c r="W116" i="40" s="1"/>
  <c r="X116" i="40" s="1"/>
  <c r="Y116" i="40" s="1"/>
  <c r="Z116" i="40" s="1"/>
  <c r="AA116" i="40" s="1"/>
  <c r="AB116" i="40" s="1"/>
  <c r="AC116" i="40" s="1"/>
  <c r="AD116" i="40" s="1"/>
  <c r="AE116" i="40" s="1"/>
  <c r="D117" i="40" s="1"/>
  <c r="E117" i="40" s="1"/>
  <c r="F117" i="40" s="1"/>
  <c r="G117" i="40" s="1"/>
  <c r="H117" i="40" s="1"/>
  <c r="I117" i="40" s="1"/>
  <c r="J117" i="40" s="1"/>
  <c r="K117" i="40" s="1"/>
  <c r="L117" i="40" s="1"/>
  <c r="M117" i="40" s="1"/>
  <c r="N117" i="40" s="1"/>
  <c r="O117" i="40" s="1"/>
  <c r="P117" i="40" s="1"/>
  <c r="Q117" i="40" s="1"/>
  <c r="R117" i="40" s="1"/>
  <c r="S117" i="40" s="1"/>
  <c r="T117" i="40" s="1"/>
  <c r="U117" i="40" s="1"/>
  <c r="V117" i="40" s="1"/>
  <c r="W117" i="40" s="1"/>
  <c r="X117" i="40" s="1"/>
  <c r="Y117" i="40" s="1"/>
  <c r="Z117" i="40" s="1"/>
  <c r="AA117" i="40" s="1"/>
  <c r="AB117" i="40" s="1"/>
  <c r="AC117" i="40" s="1"/>
  <c r="AD117" i="40" s="1"/>
  <c r="AE117" i="40" s="1"/>
  <c r="D118" i="40" s="1"/>
  <c r="E118" i="40" s="1"/>
  <c r="F118" i="40" s="1"/>
  <c r="G118" i="40" s="1"/>
  <c r="H118" i="40" s="1"/>
  <c r="I118" i="40" s="1"/>
  <c r="J118" i="40" s="1"/>
  <c r="K118" i="40" s="1"/>
  <c r="L118" i="40" s="1"/>
  <c r="M118" i="40" s="1"/>
  <c r="N118" i="40" s="1"/>
  <c r="O118" i="40" s="1"/>
  <c r="P118" i="40" s="1"/>
  <c r="Q118" i="40" s="1"/>
  <c r="R118" i="40" s="1"/>
  <c r="S118" i="40" s="1"/>
  <c r="T118" i="40" s="1"/>
  <c r="U118" i="40" s="1"/>
  <c r="V118" i="40" s="1"/>
  <c r="W118" i="40" s="1"/>
  <c r="X118" i="40" s="1"/>
  <c r="Y118" i="40" s="1"/>
  <c r="Z118" i="40" s="1"/>
  <c r="AA118" i="40" s="1"/>
  <c r="AB118" i="40" s="1"/>
  <c r="AC118" i="40" s="1"/>
  <c r="AD118" i="40" s="1"/>
  <c r="AE118" i="40" s="1"/>
  <c r="D119" i="40" s="1"/>
  <c r="E119" i="40" s="1"/>
  <c r="F119" i="40" s="1"/>
  <c r="G119" i="40" s="1"/>
  <c r="H119" i="40" s="1"/>
  <c r="I119" i="40" s="1"/>
  <c r="J119" i="40" s="1"/>
  <c r="K119" i="40" s="1"/>
  <c r="L119" i="40" s="1"/>
  <c r="M119" i="40" s="1"/>
  <c r="N119" i="40" s="1"/>
  <c r="O119" i="40" s="1"/>
  <c r="P119" i="40" s="1"/>
  <c r="Q119" i="40" s="1"/>
  <c r="R119" i="40" s="1"/>
  <c r="S119" i="40" s="1"/>
  <c r="T119" i="40" s="1"/>
  <c r="U119" i="40" s="1"/>
  <c r="V119" i="40" s="1"/>
  <c r="W119" i="40" s="1"/>
  <c r="X119" i="40" s="1"/>
  <c r="Y119" i="40" s="1"/>
  <c r="Z119" i="40" s="1"/>
  <c r="AA119" i="40" s="1"/>
  <c r="AB119" i="40" s="1"/>
  <c r="AC119" i="40" s="1"/>
  <c r="AD119" i="40" s="1"/>
  <c r="AE119" i="40" s="1"/>
  <c r="D120" i="40" s="1"/>
  <c r="E120" i="40" s="1"/>
  <c r="F120" i="40" s="1"/>
  <c r="G120" i="40" s="1"/>
  <c r="H120" i="40" s="1"/>
  <c r="I120" i="40" s="1"/>
  <c r="J120" i="40" s="1"/>
  <c r="K120" i="40" s="1"/>
  <c r="L120" i="40" s="1"/>
  <c r="M120" i="40" s="1"/>
  <c r="N120" i="40" s="1"/>
  <c r="O120" i="40" s="1"/>
  <c r="P120" i="40" s="1"/>
  <c r="Q120" i="40" s="1"/>
  <c r="R120" i="40" s="1"/>
  <c r="S120" i="40" s="1"/>
  <c r="T120" i="40" s="1"/>
  <c r="U120" i="40" s="1"/>
  <c r="V120" i="40" s="1"/>
  <c r="W120" i="40" s="1"/>
  <c r="X120" i="40" s="1"/>
  <c r="Y120" i="40" s="1"/>
  <c r="Z120" i="40" s="1"/>
  <c r="AA120" i="40" s="1"/>
  <c r="AB120" i="40" s="1"/>
  <c r="AC120" i="40" s="1"/>
  <c r="AD120" i="40" s="1"/>
  <c r="AE120" i="40" s="1"/>
  <c r="D121" i="40" s="1"/>
  <c r="E121" i="40" s="1"/>
  <c r="F121" i="40" s="1"/>
  <c r="G121" i="40" s="1"/>
  <c r="H121" i="40" s="1"/>
  <c r="I121" i="40" s="1"/>
  <c r="J121" i="40" s="1"/>
  <c r="K121" i="40" s="1"/>
  <c r="L121" i="40" s="1"/>
  <c r="M121" i="40" s="1"/>
  <c r="N121" i="40" s="1"/>
  <c r="O121" i="40" s="1"/>
  <c r="P121" i="40" s="1"/>
  <c r="Q121" i="40" s="1"/>
  <c r="R121" i="40" s="1"/>
  <c r="S121" i="40" s="1"/>
  <c r="T121" i="40" s="1"/>
  <c r="U121" i="40" s="1"/>
  <c r="V121" i="40" s="1"/>
  <c r="W121" i="40" s="1"/>
  <c r="X121" i="40" s="1"/>
  <c r="Y121" i="40" s="1"/>
  <c r="Z121" i="40" s="1"/>
  <c r="AA121" i="40" s="1"/>
  <c r="AB121" i="40" s="1"/>
  <c r="AC121" i="40" s="1"/>
  <c r="AD121" i="40" s="1"/>
  <c r="AE121" i="40" s="1"/>
  <c r="D122" i="40" s="1"/>
  <c r="E122" i="40" s="1"/>
  <c r="F122" i="40" s="1"/>
  <c r="G122" i="40" s="1"/>
  <c r="H122" i="40" s="1"/>
  <c r="I122" i="40" s="1"/>
  <c r="J122" i="40" s="1"/>
  <c r="K122" i="40" s="1"/>
  <c r="L122" i="40" s="1"/>
  <c r="M122" i="40" s="1"/>
  <c r="N122" i="40" s="1"/>
  <c r="O122" i="40" s="1"/>
  <c r="P122" i="40" s="1"/>
  <c r="Q122" i="40" s="1"/>
  <c r="R122" i="40" s="1"/>
  <c r="S122" i="40" s="1"/>
  <c r="T122" i="40" s="1"/>
  <c r="U122" i="40" s="1"/>
  <c r="V122" i="40" s="1"/>
  <c r="W122" i="40" s="1"/>
  <c r="X122" i="40" s="1"/>
  <c r="Y122" i="40" s="1"/>
  <c r="Z122" i="40" s="1"/>
  <c r="AA122" i="40" s="1"/>
  <c r="AB122" i="40" s="1"/>
  <c r="AC122" i="40" s="1"/>
  <c r="AD122" i="40" s="1"/>
  <c r="AE122" i="40" s="1"/>
  <c r="D123" i="40" s="1"/>
  <c r="E123" i="40" s="1"/>
  <c r="F123" i="40" s="1"/>
  <c r="G123" i="40" s="1"/>
  <c r="H123" i="40" s="1"/>
  <c r="I123" i="40" s="1"/>
  <c r="J123" i="40" s="1"/>
  <c r="K123" i="40" s="1"/>
  <c r="L123" i="40" s="1"/>
  <c r="M123" i="40" s="1"/>
  <c r="N123" i="40" s="1"/>
  <c r="O123" i="40" s="1"/>
  <c r="P123" i="40" s="1"/>
  <c r="Q123" i="40" s="1"/>
  <c r="R123" i="40" s="1"/>
  <c r="S123" i="40" s="1"/>
  <c r="T123" i="40" s="1"/>
  <c r="U123" i="40" s="1"/>
  <c r="V123" i="40" s="1"/>
  <c r="W123" i="40" s="1"/>
  <c r="X123" i="40" s="1"/>
  <c r="Y123" i="40" s="1"/>
  <c r="Z123" i="40" s="1"/>
  <c r="AA123" i="40" s="1"/>
  <c r="AB123" i="40" s="1"/>
  <c r="AC123" i="40" s="1"/>
  <c r="AD123" i="40" s="1"/>
  <c r="AE123" i="40" s="1"/>
  <c r="D124" i="40" s="1"/>
  <c r="E124" i="40" s="1"/>
  <c r="F124" i="40" s="1"/>
  <c r="G124" i="40" s="1"/>
  <c r="H124" i="40" s="1"/>
  <c r="I124" i="40" s="1"/>
  <c r="J124" i="40" s="1"/>
  <c r="K124" i="40" s="1"/>
  <c r="L124" i="40" s="1"/>
  <c r="M124" i="40" s="1"/>
  <c r="N124" i="40" s="1"/>
  <c r="O124" i="40" s="1"/>
  <c r="P124" i="40" s="1"/>
  <c r="Q124" i="40" s="1"/>
  <c r="R124" i="40" s="1"/>
  <c r="S124" i="40" s="1"/>
  <c r="T124" i="40" s="1"/>
  <c r="U124" i="40" s="1"/>
  <c r="V124" i="40" s="1"/>
  <c r="W124" i="40" s="1"/>
  <c r="X124" i="40" s="1"/>
  <c r="Y124" i="40" s="1"/>
  <c r="Z124" i="40" s="1"/>
  <c r="AA124" i="40" s="1"/>
  <c r="AB124" i="40" s="1"/>
  <c r="AC124" i="40" s="1"/>
  <c r="AD124" i="40" s="1"/>
  <c r="AE124" i="40" s="1"/>
  <c r="D125" i="40" s="1"/>
  <c r="E125" i="40" s="1"/>
  <c r="F125" i="40" s="1"/>
  <c r="G125" i="40" s="1"/>
  <c r="H125" i="40" s="1"/>
  <c r="I125" i="40" s="1"/>
  <c r="J125" i="40" s="1"/>
  <c r="K125" i="40" s="1"/>
  <c r="L125" i="40" s="1"/>
  <c r="M125" i="40" s="1"/>
  <c r="N125" i="40" s="1"/>
  <c r="O125" i="40" s="1"/>
  <c r="P125" i="40" s="1"/>
  <c r="Q125" i="40" s="1"/>
  <c r="R125" i="40" s="1"/>
  <c r="S125" i="40" s="1"/>
  <c r="T125" i="40" s="1"/>
  <c r="U125" i="40" s="1"/>
  <c r="V125" i="40" s="1"/>
  <c r="W125" i="40" s="1"/>
  <c r="X125" i="40" s="1"/>
  <c r="Y125" i="40" s="1"/>
  <c r="Z125" i="40" s="1"/>
  <c r="AA125" i="40" s="1"/>
  <c r="AB125" i="40" s="1"/>
  <c r="AC125" i="40" s="1"/>
  <c r="AD125" i="40" s="1"/>
  <c r="AE125" i="40" s="1"/>
  <c r="D126" i="40" s="1"/>
  <c r="E126" i="40" s="1"/>
  <c r="F126" i="40" s="1"/>
  <c r="G126" i="40" s="1"/>
  <c r="H126" i="40" s="1"/>
  <c r="I126" i="40" s="1"/>
  <c r="J126" i="40" s="1"/>
  <c r="K126" i="40" s="1"/>
  <c r="L126" i="40" s="1"/>
  <c r="M126" i="40" s="1"/>
  <c r="N126" i="40" s="1"/>
  <c r="O126" i="40" s="1"/>
  <c r="P126" i="40" s="1"/>
  <c r="Q126" i="40" s="1"/>
  <c r="R126" i="40" s="1"/>
  <c r="S126" i="40" s="1"/>
  <c r="T126" i="40" s="1"/>
  <c r="U126" i="40" s="1"/>
  <c r="V126" i="40" s="1"/>
  <c r="W126" i="40" s="1"/>
  <c r="X126" i="40" s="1"/>
  <c r="Y126" i="40" s="1"/>
  <c r="Z126" i="40" s="1"/>
  <c r="AA126" i="40" s="1"/>
  <c r="AB126" i="40" s="1"/>
  <c r="AC126" i="40" s="1"/>
  <c r="AD126" i="40" s="1"/>
  <c r="AE126" i="40" s="1"/>
  <c r="AE61" i="40"/>
  <c r="P8" i="37"/>
  <c r="N8" i="37"/>
  <c r="AE61" i="37"/>
  <c r="L8" i="37"/>
  <c r="AH67" i="43"/>
  <c r="AI67" i="43" s="1"/>
  <c r="AI93" i="43" s="1"/>
  <c r="AI93" i="45" s="1"/>
  <c r="AH66" i="43"/>
  <c r="AI66" i="43" s="1"/>
  <c r="AO63" i="43"/>
  <c r="AE102" i="46"/>
  <c r="D61" i="42"/>
  <c r="D63" i="42"/>
  <c r="D62" i="42"/>
  <c r="D65" i="42" s="1"/>
  <c r="E102" i="42"/>
  <c r="AE58" i="42"/>
  <c r="AM56" i="42"/>
  <c r="AN56" i="42" s="1"/>
  <c r="AE110" i="45"/>
  <c r="AE102" i="44"/>
  <c r="AD63" i="44"/>
  <c r="AD61" i="44"/>
  <c r="AD62" i="44"/>
  <c r="AD65" i="44" s="1"/>
  <c r="D103" i="41"/>
  <c r="AE62" i="39"/>
  <c r="AE61" i="39"/>
  <c r="D95" i="39"/>
  <c r="E95" i="39" s="1"/>
  <c r="F95" i="39" s="1"/>
  <c r="G95" i="39" s="1"/>
  <c r="H95" i="39" s="1"/>
  <c r="I95" i="39" s="1"/>
  <c r="J95" i="39" s="1"/>
  <c r="K95" i="39" s="1"/>
  <c r="L95" i="39" s="1"/>
  <c r="M95" i="39" s="1"/>
  <c r="N95" i="39" s="1"/>
  <c r="O95" i="39" s="1"/>
  <c r="P95" i="39" s="1"/>
  <c r="Q95" i="39" s="1"/>
  <c r="R95" i="39" s="1"/>
  <c r="S95" i="39" s="1"/>
  <c r="T95" i="39" s="1"/>
  <c r="U95" i="39" s="1"/>
  <c r="V95" i="39" s="1"/>
  <c r="W95" i="39" s="1"/>
  <c r="X95" i="39" s="1"/>
  <c r="Y95" i="39" s="1"/>
  <c r="Z95" i="39" s="1"/>
  <c r="AA95" i="39" s="1"/>
  <c r="AB95" i="39" s="1"/>
  <c r="AC95" i="39" s="1"/>
  <c r="AD95" i="39" s="1"/>
  <c r="AE95" i="39" s="1"/>
  <c r="D96" i="39" s="1"/>
  <c r="E96" i="39" s="1"/>
  <c r="F96" i="39" s="1"/>
  <c r="G96" i="39" s="1"/>
  <c r="H96" i="39" s="1"/>
  <c r="I96" i="39" s="1"/>
  <c r="J96" i="39" s="1"/>
  <c r="K96" i="39" s="1"/>
  <c r="L96" i="39" s="1"/>
  <c r="M96" i="39" s="1"/>
  <c r="N96" i="39" s="1"/>
  <c r="O96" i="39" s="1"/>
  <c r="P96" i="39" s="1"/>
  <c r="Q96" i="39" s="1"/>
  <c r="R96" i="39" s="1"/>
  <c r="S96" i="39" s="1"/>
  <c r="T96" i="39" s="1"/>
  <c r="U96" i="39" s="1"/>
  <c r="V96" i="39" s="1"/>
  <c r="W96" i="39" s="1"/>
  <c r="X96" i="39" s="1"/>
  <c r="Y96" i="39" s="1"/>
  <c r="Z96" i="39" s="1"/>
  <c r="AA96" i="39" s="1"/>
  <c r="AB96" i="39" s="1"/>
  <c r="AC96" i="39" s="1"/>
  <c r="AD96" i="39" s="1"/>
  <c r="AE96" i="39" s="1"/>
  <c r="D97" i="39" s="1"/>
  <c r="E97" i="39" s="1"/>
  <c r="F97" i="39" s="1"/>
  <c r="G97" i="39" s="1"/>
  <c r="H97" i="39" s="1"/>
  <c r="I97" i="39" s="1"/>
  <c r="J97" i="39" s="1"/>
  <c r="K97" i="39" s="1"/>
  <c r="L97" i="39" s="1"/>
  <c r="M97" i="39" s="1"/>
  <c r="N97" i="39" s="1"/>
  <c r="O97" i="39" s="1"/>
  <c r="P97" i="39" s="1"/>
  <c r="Q97" i="39" s="1"/>
  <c r="R97" i="39" s="1"/>
  <c r="S97" i="39" s="1"/>
  <c r="T97" i="39" s="1"/>
  <c r="U97" i="39" s="1"/>
  <c r="V97" i="39" s="1"/>
  <c r="W97" i="39" s="1"/>
  <c r="X97" i="39" s="1"/>
  <c r="Y97" i="39" s="1"/>
  <c r="Z97" i="39" s="1"/>
  <c r="AA97" i="39" s="1"/>
  <c r="AB97" i="39" s="1"/>
  <c r="AC97" i="39" s="1"/>
  <c r="AD97" i="39" s="1"/>
  <c r="AE97" i="39" s="1"/>
  <c r="D98" i="39" s="1"/>
  <c r="E98" i="39" s="1"/>
  <c r="F98" i="39" s="1"/>
  <c r="G98" i="39" s="1"/>
  <c r="H98" i="39" s="1"/>
  <c r="I98" i="39" s="1"/>
  <c r="J98" i="39" s="1"/>
  <c r="K98" i="39" s="1"/>
  <c r="L98" i="39" s="1"/>
  <c r="M98" i="39" s="1"/>
  <c r="N98" i="39" s="1"/>
  <c r="O98" i="39" s="1"/>
  <c r="P98" i="39" s="1"/>
  <c r="Q98" i="39" s="1"/>
  <c r="R98" i="39" s="1"/>
  <c r="S98" i="39" s="1"/>
  <c r="T98" i="39" s="1"/>
  <c r="U98" i="39" s="1"/>
  <c r="V98" i="39" s="1"/>
  <c r="W98" i="39" s="1"/>
  <c r="X98" i="39" s="1"/>
  <c r="Y98" i="39" s="1"/>
  <c r="Z98" i="39" s="1"/>
  <c r="AA98" i="39" s="1"/>
  <c r="AB98" i="39" s="1"/>
  <c r="AC98" i="39" s="1"/>
  <c r="AD98" i="39" s="1"/>
  <c r="AE98" i="39" s="1"/>
  <c r="D99" i="39" s="1"/>
  <c r="E99" i="39" s="1"/>
  <c r="F99" i="39" s="1"/>
  <c r="G99" i="39" s="1"/>
  <c r="H99" i="39" s="1"/>
  <c r="I99" i="39" s="1"/>
  <c r="J99" i="39" s="1"/>
  <c r="K99" i="39" s="1"/>
  <c r="L99" i="39" s="1"/>
  <c r="M99" i="39" s="1"/>
  <c r="N99" i="39" s="1"/>
  <c r="O99" i="39" s="1"/>
  <c r="P99" i="39" s="1"/>
  <c r="Q99" i="39" s="1"/>
  <c r="R99" i="39" s="1"/>
  <c r="S99" i="39" s="1"/>
  <c r="T99" i="39" s="1"/>
  <c r="U99" i="39" s="1"/>
  <c r="V99" i="39" s="1"/>
  <c r="W99" i="39" s="1"/>
  <c r="X99" i="39" s="1"/>
  <c r="Y99" i="39" s="1"/>
  <c r="Z99" i="39" s="1"/>
  <c r="AA99" i="39" s="1"/>
  <c r="AB99" i="39" s="1"/>
  <c r="AC99" i="39" s="1"/>
  <c r="AD99" i="39" s="1"/>
  <c r="AE99" i="39" s="1"/>
  <c r="D100" i="39" s="1"/>
  <c r="E100" i="39" s="1"/>
  <c r="F100" i="39" s="1"/>
  <c r="G100" i="39" s="1"/>
  <c r="H100" i="39" s="1"/>
  <c r="I100" i="39" s="1"/>
  <c r="J100" i="39" s="1"/>
  <c r="K100" i="39" s="1"/>
  <c r="L100" i="39" s="1"/>
  <c r="M100" i="39" s="1"/>
  <c r="N100" i="39" s="1"/>
  <c r="O100" i="39" s="1"/>
  <c r="P100" i="39" s="1"/>
  <c r="Q100" i="39" s="1"/>
  <c r="R100" i="39" s="1"/>
  <c r="S100" i="39" s="1"/>
  <c r="T100" i="39" s="1"/>
  <c r="U100" i="39" s="1"/>
  <c r="V100" i="39" s="1"/>
  <c r="W100" i="39" s="1"/>
  <c r="X100" i="39" s="1"/>
  <c r="Y100" i="39" s="1"/>
  <c r="Z100" i="39" s="1"/>
  <c r="AA100" i="39" s="1"/>
  <c r="AB100" i="39" s="1"/>
  <c r="AC100" i="39" s="1"/>
  <c r="AD100" i="39" s="1"/>
  <c r="AE100" i="39" s="1"/>
  <c r="D101" i="39" s="1"/>
  <c r="E101" i="39" s="1"/>
  <c r="F101" i="39" s="1"/>
  <c r="G101" i="39" s="1"/>
  <c r="H101" i="39" s="1"/>
  <c r="I101" i="39" s="1"/>
  <c r="J101" i="39" s="1"/>
  <c r="K101" i="39" s="1"/>
  <c r="L101" i="39" s="1"/>
  <c r="M101" i="39" s="1"/>
  <c r="N101" i="39" s="1"/>
  <c r="O101" i="39" s="1"/>
  <c r="P101" i="39" s="1"/>
  <c r="Q101" i="39" s="1"/>
  <c r="R101" i="39" s="1"/>
  <c r="S101" i="39" s="1"/>
  <c r="T101" i="39" s="1"/>
  <c r="U101" i="39" s="1"/>
  <c r="V101" i="39" s="1"/>
  <c r="W101" i="39" s="1"/>
  <c r="X101" i="39" s="1"/>
  <c r="Y101" i="39" s="1"/>
  <c r="Z101" i="39" s="1"/>
  <c r="AA101" i="39" s="1"/>
  <c r="AB101" i="39" s="1"/>
  <c r="AC101" i="39" s="1"/>
  <c r="AD101" i="39" s="1"/>
  <c r="AE101" i="39" s="1"/>
  <c r="D102" i="39" s="1"/>
  <c r="E102" i="39" s="1"/>
  <c r="F102" i="39" s="1"/>
  <c r="G102" i="39" s="1"/>
  <c r="H102" i="39" s="1"/>
  <c r="I102" i="39" s="1"/>
  <c r="J102" i="39" s="1"/>
  <c r="K102" i="39" s="1"/>
  <c r="L102" i="39" s="1"/>
  <c r="M102" i="39" s="1"/>
  <c r="N102" i="39" s="1"/>
  <c r="O102" i="39" s="1"/>
  <c r="P102" i="39" s="1"/>
  <c r="Q102" i="39" s="1"/>
  <c r="R102" i="39" s="1"/>
  <c r="S102" i="39" s="1"/>
  <c r="T102" i="39" s="1"/>
  <c r="U102" i="39" s="1"/>
  <c r="V102" i="39" s="1"/>
  <c r="W102" i="39" s="1"/>
  <c r="X102" i="39" s="1"/>
  <c r="Y102" i="39" s="1"/>
  <c r="Z102" i="39" s="1"/>
  <c r="AA102" i="39" s="1"/>
  <c r="AB102" i="39" s="1"/>
  <c r="AC102" i="39" s="1"/>
  <c r="AD102" i="39" s="1"/>
  <c r="AE102" i="39" s="1"/>
  <c r="D103" i="39" s="1"/>
  <c r="E103" i="39" s="1"/>
  <c r="F103" i="39" s="1"/>
  <c r="G103" i="39" s="1"/>
  <c r="H103" i="39" s="1"/>
  <c r="I103" i="39" s="1"/>
  <c r="J103" i="39" s="1"/>
  <c r="K103" i="39" s="1"/>
  <c r="L103" i="39" s="1"/>
  <c r="M103" i="39" s="1"/>
  <c r="N103" i="39" s="1"/>
  <c r="O103" i="39" s="1"/>
  <c r="P103" i="39" s="1"/>
  <c r="Q103" i="39" s="1"/>
  <c r="R103" i="39" s="1"/>
  <c r="S103" i="39" s="1"/>
  <c r="T103" i="39" s="1"/>
  <c r="U103" i="39" s="1"/>
  <c r="V103" i="39" s="1"/>
  <c r="W103" i="39" s="1"/>
  <c r="X103" i="39" s="1"/>
  <c r="Y103" i="39" s="1"/>
  <c r="Z103" i="39" s="1"/>
  <c r="AA103" i="39" s="1"/>
  <c r="AB103" i="39" s="1"/>
  <c r="AC103" i="39" s="1"/>
  <c r="AD103" i="39" s="1"/>
  <c r="AE103" i="39" s="1"/>
  <c r="D104" i="39" s="1"/>
  <c r="E104" i="39" s="1"/>
  <c r="F104" i="39" s="1"/>
  <c r="G104" i="39" s="1"/>
  <c r="H104" i="39" s="1"/>
  <c r="I104" i="39" s="1"/>
  <c r="J104" i="39" s="1"/>
  <c r="K104" i="39" s="1"/>
  <c r="L104" i="39" s="1"/>
  <c r="M104" i="39" s="1"/>
  <c r="N104" i="39" s="1"/>
  <c r="O104" i="39" s="1"/>
  <c r="P104" i="39" s="1"/>
  <c r="Q104" i="39" s="1"/>
  <c r="R104" i="39" s="1"/>
  <c r="S104" i="39" s="1"/>
  <c r="T104" i="39" s="1"/>
  <c r="U104" i="39" s="1"/>
  <c r="V104" i="39" s="1"/>
  <c r="W104" i="39" s="1"/>
  <c r="X104" i="39" s="1"/>
  <c r="Y104" i="39" s="1"/>
  <c r="Z104" i="39" s="1"/>
  <c r="AA104" i="39" s="1"/>
  <c r="AB104" i="39" s="1"/>
  <c r="AC104" i="39" s="1"/>
  <c r="AD104" i="39" s="1"/>
  <c r="AE104" i="39" s="1"/>
  <c r="D105" i="39" s="1"/>
  <c r="E105" i="39" s="1"/>
  <c r="F105" i="39" s="1"/>
  <c r="G105" i="39" s="1"/>
  <c r="H105" i="39" s="1"/>
  <c r="I105" i="39" s="1"/>
  <c r="J105" i="39" s="1"/>
  <c r="K105" i="39" s="1"/>
  <c r="L105" i="39" s="1"/>
  <c r="M105" i="39" s="1"/>
  <c r="N105" i="39" s="1"/>
  <c r="O105" i="39" s="1"/>
  <c r="P105" i="39" s="1"/>
  <c r="Q105" i="39" s="1"/>
  <c r="R105" i="39" s="1"/>
  <c r="S105" i="39" s="1"/>
  <c r="T105" i="39" s="1"/>
  <c r="U105" i="39" s="1"/>
  <c r="V105" i="39" s="1"/>
  <c r="W105" i="39" s="1"/>
  <c r="X105" i="39" s="1"/>
  <c r="Y105" i="39" s="1"/>
  <c r="Z105" i="39" s="1"/>
  <c r="AA105" i="39" s="1"/>
  <c r="AB105" i="39" s="1"/>
  <c r="AC105" i="39" s="1"/>
  <c r="AD105" i="39" s="1"/>
  <c r="AE105" i="39" s="1"/>
  <c r="D106" i="39" s="1"/>
  <c r="E106" i="39" s="1"/>
  <c r="F106" i="39" s="1"/>
  <c r="G106" i="39" s="1"/>
  <c r="H106" i="39" s="1"/>
  <c r="I106" i="39" s="1"/>
  <c r="J106" i="39" s="1"/>
  <c r="K106" i="39" s="1"/>
  <c r="L106" i="39" s="1"/>
  <c r="M106" i="39" s="1"/>
  <c r="N106" i="39" s="1"/>
  <c r="O106" i="39" s="1"/>
  <c r="P106" i="39" s="1"/>
  <c r="Q106" i="39" s="1"/>
  <c r="R106" i="39" s="1"/>
  <c r="S106" i="39" s="1"/>
  <c r="T106" i="39" s="1"/>
  <c r="U106" i="39" s="1"/>
  <c r="V106" i="39" s="1"/>
  <c r="W106" i="39" s="1"/>
  <c r="X106" i="39" s="1"/>
  <c r="Y106" i="39" s="1"/>
  <c r="Z106" i="39" s="1"/>
  <c r="AA106" i="39" s="1"/>
  <c r="AB106" i="39" s="1"/>
  <c r="AC106" i="39" s="1"/>
  <c r="AD106" i="39" s="1"/>
  <c r="AE106" i="39" s="1"/>
  <c r="D107" i="39" s="1"/>
  <c r="E107" i="39" s="1"/>
  <c r="F107" i="39" s="1"/>
  <c r="G107" i="39" s="1"/>
  <c r="H107" i="39" s="1"/>
  <c r="I107" i="39" s="1"/>
  <c r="J107" i="39" s="1"/>
  <c r="K107" i="39" s="1"/>
  <c r="L107" i="39" s="1"/>
  <c r="M107" i="39" s="1"/>
  <c r="N107" i="39" s="1"/>
  <c r="O107" i="39" s="1"/>
  <c r="P107" i="39" s="1"/>
  <c r="Q107" i="39" s="1"/>
  <c r="R107" i="39" s="1"/>
  <c r="S107" i="39" s="1"/>
  <c r="T107" i="39" s="1"/>
  <c r="U107" i="39" s="1"/>
  <c r="V107" i="39" s="1"/>
  <c r="W107" i="39" s="1"/>
  <c r="X107" i="39" s="1"/>
  <c r="Y107" i="39" s="1"/>
  <c r="Z107" i="39" s="1"/>
  <c r="AA107" i="39" s="1"/>
  <c r="AB107" i="39" s="1"/>
  <c r="AC107" i="39" s="1"/>
  <c r="AD107" i="39" s="1"/>
  <c r="AE107" i="39" s="1"/>
  <c r="D108" i="39" s="1"/>
  <c r="E108" i="39" s="1"/>
  <c r="F108" i="39" s="1"/>
  <c r="G108" i="39" s="1"/>
  <c r="H108" i="39" s="1"/>
  <c r="I108" i="39" s="1"/>
  <c r="J108" i="39" s="1"/>
  <c r="K108" i="39" s="1"/>
  <c r="L108" i="39" s="1"/>
  <c r="M108" i="39" s="1"/>
  <c r="N108" i="39" s="1"/>
  <c r="O108" i="39" s="1"/>
  <c r="P108" i="39" s="1"/>
  <c r="Q108" i="39" s="1"/>
  <c r="R108" i="39" s="1"/>
  <c r="S108" i="39" s="1"/>
  <c r="T108" i="39" s="1"/>
  <c r="U108" i="39" s="1"/>
  <c r="V108" i="39" s="1"/>
  <c r="W108" i="39" s="1"/>
  <c r="X108" i="39" s="1"/>
  <c r="Y108" i="39" s="1"/>
  <c r="Z108" i="39" s="1"/>
  <c r="AA108" i="39" s="1"/>
  <c r="AB108" i="39" s="1"/>
  <c r="AC108" i="39" s="1"/>
  <c r="AD108" i="39" s="1"/>
  <c r="AE108" i="39" s="1"/>
  <c r="D109" i="39" s="1"/>
  <c r="E109" i="39" s="1"/>
  <c r="F109" i="39" s="1"/>
  <c r="G109" i="39" s="1"/>
  <c r="H109" i="39" s="1"/>
  <c r="I109" i="39" s="1"/>
  <c r="J109" i="39" s="1"/>
  <c r="K109" i="39" s="1"/>
  <c r="L109" i="39" s="1"/>
  <c r="M109" i="39" s="1"/>
  <c r="N109" i="39" s="1"/>
  <c r="O109" i="39" s="1"/>
  <c r="P109" i="39" s="1"/>
  <c r="Q109" i="39" s="1"/>
  <c r="R109" i="39" s="1"/>
  <c r="S109" i="39" s="1"/>
  <c r="T109" i="39" s="1"/>
  <c r="U109" i="39" s="1"/>
  <c r="V109" i="39" s="1"/>
  <c r="W109" i="39" s="1"/>
  <c r="X109" i="39" s="1"/>
  <c r="Y109" i="39" s="1"/>
  <c r="Z109" i="39" s="1"/>
  <c r="AA109" i="39" s="1"/>
  <c r="AB109" i="39" s="1"/>
  <c r="AC109" i="39" s="1"/>
  <c r="AD109" i="39" s="1"/>
  <c r="AE109" i="39" s="1"/>
  <c r="D110" i="39" s="1"/>
  <c r="E110" i="39" s="1"/>
  <c r="F110" i="39" s="1"/>
  <c r="G110" i="39" s="1"/>
  <c r="H110" i="39" s="1"/>
  <c r="I110" i="39" s="1"/>
  <c r="J110" i="39" s="1"/>
  <c r="K110" i="39" s="1"/>
  <c r="L110" i="39" s="1"/>
  <c r="M110" i="39" s="1"/>
  <c r="N110" i="39" s="1"/>
  <c r="O110" i="39" s="1"/>
  <c r="P110" i="39" s="1"/>
  <c r="Q110" i="39" s="1"/>
  <c r="R110" i="39" s="1"/>
  <c r="S110" i="39" s="1"/>
  <c r="T110" i="39" s="1"/>
  <c r="U110" i="39" s="1"/>
  <c r="V110" i="39" s="1"/>
  <c r="W110" i="39" s="1"/>
  <c r="X110" i="39" s="1"/>
  <c r="Y110" i="39" s="1"/>
  <c r="Z110" i="39" s="1"/>
  <c r="AA110" i="39" s="1"/>
  <c r="AB110" i="39" s="1"/>
  <c r="AC110" i="39" s="1"/>
  <c r="AD110" i="39" s="1"/>
  <c r="AE110" i="39" s="1"/>
  <c r="D111" i="39" s="1"/>
  <c r="E111" i="39" s="1"/>
  <c r="F111" i="39" s="1"/>
  <c r="G111" i="39" s="1"/>
  <c r="H111" i="39" s="1"/>
  <c r="I111" i="39" s="1"/>
  <c r="J111" i="39" s="1"/>
  <c r="K111" i="39" s="1"/>
  <c r="L111" i="39" s="1"/>
  <c r="M111" i="39" s="1"/>
  <c r="N111" i="39" s="1"/>
  <c r="O111" i="39" s="1"/>
  <c r="P111" i="39" s="1"/>
  <c r="Q111" i="39" s="1"/>
  <c r="R111" i="39" s="1"/>
  <c r="S111" i="39" s="1"/>
  <c r="T111" i="39" s="1"/>
  <c r="U111" i="39" s="1"/>
  <c r="V111" i="39" s="1"/>
  <c r="W111" i="39" s="1"/>
  <c r="X111" i="39" s="1"/>
  <c r="Y111" i="39" s="1"/>
  <c r="Z111" i="39" s="1"/>
  <c r="AA111" i="39" s="1"/>
  <c r="AB111" i="39" s="1"/>
  <c r="AC111" i="39" s="1"/>
  <c r="AD111" i="39" s="1"/>
  <c r="AE111" i="39" s="1"/>
  <c r="D112" i="39" s="1"/>
  <c r="E112" i="39" s="1"/>
  <c r="F112" i="39" s="1"/>
  <c r="G112" i="39" s="1"/>
  <c r="H112" i="39" s="1"/>
  <c r="I112" i="39" s="1"/>
  <c r="J112" i="39" s="1"/>
  <c r="K112" i="39" s="1"/>
  <c r="L112" i="39" s="1"/>
  <c r="M112" i="39" s="1"/>
  <c r="N112" i="39" s="1"/>
  <c r="O112" i="39" s="1"/>
  <c r="P112" i="39" s="1"/>
  <c r="Q112" i="39" s="1"/>
  <c r="R112" i="39" s="1"/>
  <c r="S112" i="39" s="1"/>
  <c r="T112" i="39" s="1"/>
  <c r="U112" i="39" s="1"/>
  <c r="V112" i="39" s="1"/>
  <c r="W112" i="39" s="1"/>
  <c r="X112" i="39" s="1"/>
  <c r="Y112" i="39" s="1"/>
  <c r="Z112" i="39" s="1"/>
  <c r="AA112" i="39" s="1"/>
  <c r="AB112" i="39" s="1"/>
  <c r="AC112" i="39" s="1"/>
  <c r="AD112" i="39" s="1"/>
  <c r="AE112" i="39" s="1"/>
  <c r="D113" i="39" s="1"/>
  <c r="E113" i="39" s="1"/>
  <c r="F113" i="39" s="1"/>
  <c r="G113" i="39" s="1"/>
  <c r="H113" i="39" s="1"/>
  <c r="I113" i="39" s="1"/>
  <c r="J113" i="39" s="1"/>
  <c r="K113" i="39" s="1"/>
  <c r="L113" i="39" s="1"/>
  <c r="M113" i="39" s="1"/>
  <c r="N113" i="39" s="1"/>
  <c r="O113" i="39" s="1"/>
  <c r="P113" i="39" s="1"/>
  <c r="Q113" i="39" s="1"/>
  <c r="R113" i="39" s="1"/>
  <c r="S113" i="39" s="1"/>
  <c r="T113" i="39" s="1"/>
  <c r="U113" i="39" s="1"/>
  <c r="V113" i="39" s="1"/>
  <c r="W113" i="39" s="1"/>
  <c r="X113" i="39" s="1"/>
  <c r="Y113" i="39" s="1"/>
  <c r="Z113" i="39" s="1"/>
  <c r="AA113" i="39" s="1"/>
  <c r="AB113" i="39" s="1"/>
  <c r="AC113" i="39" s="1"/>
  <c r="AD113" i="39" s="1"/>
  <c r="AE113" i="39" s="1"/>
  <c r="D114" i="39" s="1"/>
  <c r="E114" i="39" s="1"/>
  <c r="F114" i="39" s="1"/>
  <c r="G114" i="39" s="1"/>
  <c r="H114" i="39" s="1"/>
  <c r="I114" i="39" s="1"/>
  <c r="J114" i="39" s="1"/>
  <c r="K114" i="39" s="1"/>
  <c r="L114" i="39" s="1"/>
  <c r="M114" i="39" s="1"/>
  <c r="N114" i="39" s="1"/>
  <c r="O114" i="39" s="1"/>
  <c r="P114" i="39" s="1"/>
  <c r="Q114" i="39" s="1"/>
  <c r="R114" i="39" s="1"/>
  <c r="S114" i="39" s="1"/>
  <c r="T114" i="39" s="1"/>
  <c r="U114" i="39" s="1"/>
  <c r="V114" i="39" s="1"/>
  <c r="W114" i="39" s="1"/>
  <c r="X114" i="39" s="1"/>
  <c r="Y114" i="39" s="1"/>
  <c r="Z114" i="39" s="1"/>
  <c r="AA114" i="39" s="1"/>
  <c r="AB114" i="39" s="1"/>
  <c r="AC114" i="39" s="1"/>
  <c r="AD114" i="39" s="1"/>
  <c r="AE114" i="39" s="1"/>
  <c r="D115" i="39" s="1"/>
  <c r="E115" i="39" s="1"/>
  <c r="F115" i="39" s="1"/>
  <c r="G115" i="39" s="1"/>
  <c r="H115" i="39" s="1"/>
  <c r="I115" i="39" s="1"/>
  <c r="J115" i="39" s="1"/>
  <c r="K115" i="39" s="1"/>
  <c r="L115" i="39" s="1"/>
  <c r="M115" i="39" s="1"/>
  <c r="N115" i="39" s="1"/>
  <c r="O115" i="39" s="1"/>
  <c r="P115" i="39" s="1"/>
  <c r="Q115" i="39" s="1"/>
  <c r="R115" i="39" s="1"/>
  <c r="S115" i="39" s="1"/>
  <c r="T115" i="39" s="1"/>
  <c r="U115" i="39" s="1"/>
  <c r="V115" i="39" s="1"/>
  <c r="W115" i="39" s="1"/>
  <c r="X115" i="39" s="1"/>
  <c r="Y115" i="39" s="1"/>
  <c r="Z115" i="39" s="1"/>
  <c r="AA115" i="39" s="1"/>
  <c r="AB115" i="39" s="1"/>
  <c r="AC115" i="39" s="1"/>
  <c r="AD115" i="39" s="1"/>
  <c r="AE115" i="39" s="1"/>
  <c r="D116" i="39" s="1"/>
  <c r="E116" i="39" s="1"/>
  <c r="F116" i="39" s="1"/>
  <c r="G116" i="39" s="1"/>
  <c r="H116" i="39" s="1"/>
  <c r="I116" i="39" s="1"/>
  <c r="J116" i="39" s="1"/>
  <c r="K116" i="39" s="1"/>
  <c r="L116" i="39" s="1"/>
  <c r="M116" i="39" s="1"/>
  <c r="N116" i="39" s="1"/>
  <c r="O116" i="39" s="1"/>
  <c r="P116" i="39" s="1"/>
  <c r="Q116" i="39" s="1"/>
  <c r="R116" i="39" s="1"/>
  <c r="S116" i="39" s="1"/>
  <c r="T116" i="39" s="1"/>
  <c r="U116" i="39" s="1"/>
  <c r="V116" i="39" s="1"/>
  <c r="W116" i="39" s="1"/>
  <c r="X116" i="39" s="1"/>
  <c r="Y116" i="39" s="1"/>
  <c r="Z116" i="39" s="1"/>
  <c r="AA116" i="39" s="1"/>
  <c r="AB116" i="39" s="1"/>
  <c r="AC116" i="39" s="1"/>
  <c r="AD116" i="39" s="1"/>
  <c r="AE116" i="39" s="1"/>
  <c r="D117" i="39" s="1"/>
  <c r="E117" i="39" s="1"/>
  <c r="F117" i="39" s="1"/>
  <c r="G117" i="39" s="1"/>
  <c r="H117" i="39" s="1"/>
  <c r="I117" i="39" s="1"/>
  <c r="J117" i="39" s="1"/>
  <c r="K117" i="39" s="1"/>
  <c r="L117" i="39" s="1"/>
  <c r="M117" i="39" s="1"/>
  <c r="N117" i="39" s="1"/>
  <c r="O117" i="39" s="1"/>
  <c r="P117" i="39" s="1"/>
  <c r="Q117" i="39" s="1"/>
  <c r="R117" i="39" s="1"/>
  <c r="S117" i="39" s="1"/>
  <c r="T117" i="39" s="1"/>
  <c r="U117" i="39" s="1"/>
  <c r="V117" i="39" s="1"/>
  <c r="W117" i="39" s="1"/>
  <c r="X117" i="39" s="1"/>
  <c r="Y117" i="39" s="1"/>
  <c r="Z117" i="39" s="1"/>
  <c r="AA117" i="39" s="1"/>
  <c r="AB117" i="39" s="1"/>
  <c r="AC117" i="39" s="1"/>
  <c r="AD117" i="39" s="1"/>
  <c r="AE117" i="39" s="1"/>
  <c r="D118" i="39" s="1"/>
  <c r="E118" i="39" s="1"/>
  <c r="F118" i="39" s="1"/>
  <c r="G118" i="39" s="1"/>
  <c r="H118" i="39" s="1"/>
  <c r="I118" i="39" s="1"/>
  <c r="J118" i="39" s="1"/>
  <c r="K118" i="39" s="1"/>
  <c r="L118" i="39" s="1"/>
  <c r="M118" i="39" s="1"/>
  <c r="N118" i="39" s="1"/>
  <c r="O118" i="39" s="1"/>
  <c r="P118" i="39" s="1"/>
  <c r="Q118" i="39" s="1"/>
  <c r="R118" i="39" s="1"/>
  <c r="S118" i="39" s="1"/>
  <c r="T118" i="39" s="1"/>
  <c r="U118" i="39" s="1"/>
  <c r="V118" i="39" s="1"/>
  <c r="W118" i="39" s="1"/>
  <c r="X118" i="39" s="1"/>
  <c r="Y118" i="39" s="1"/>
  <c r="Z118" i="39" s="1"/>
  <c r="AA118" i="39" s="1"/>
  <c r="AB118" i="39" s="1"/>
  <c r="AC118" i="39" s="1"/>
  <c r="AD118" i="39" s="1"/>
  <c r="AE118" i="39" s="1"/>
  <c r="D119" i="39" s="1"/>
  <c r="E119" i="39" s="1"/>
  <c r="F119" i="39" s="1"/>
  <c r="G119" i="39" s="1"/>
  <c r="H119" i="39" s="1"/>
  <c r="I119" i="39" s="1"/>
  <c r="J119" i="39" s="1"/>
  <c r="K119" i="39" s="1"/>
  <c r="L119" i="39" s="1"/>
  <c r="M119" i="39" s="1"/>
  <c r="N119" i="39" s="1"/>
  <c r="O119" i="39" s="1"/>
  <c r="P119" i="39" s="1"/>
  <c r="Q119" i="39" s="1"/>
  <c r="R119" i="39" s="1"/>
  <c r="S119" i="39" s="1"/>
  <c r="T119" i="39" s="1"/>
  <c r="U119" i="39" s="1"/>
  <c r="V119" i="39" s="1"/>
  <c r="W119" i="39" s="1"/>
  <c r="X119" i="39" s="1"/>
  <c r="Y119" i="39" s="1"/>
  <c r="Z119" i="39" s="1"/>
  <c r="AA119" i="39" s="1"/>
  <c r="AB119" i="39" s="1"/>
  <c r="AC119" i="39" s="1"/>
  <c r="AD119" i="39" s="1"/>
  <c r="AE119" i="39" s="1"/>
  <c r="D120" i="39" s="1"/>
  <c r="E120" i="39" s="1"/>
  <c r="F120" i="39" s="1"/>
  <c r="G120" i="39" s="1"/>
  <c r="H120" i="39" s="1"/>
  <c r="I120" i="39" s="1"/>
  <c r="J120" i="39" s="1"/>
  <c r="K120" i="39" s="1"/>
  <c r="L120" i="39" s="1"/>
  <c r="M120" i="39" s="1"/>
  <c r="N120" i="39" s="1"/>
  <c r="O120" i="39" s="1"/>
  <c r="P120" i="39" s="1"/>
  <c r="Q120" i="39" s="1"/>
  <c r="R120" i="39" s="1"/>
  <c r="S120" i="39" s="1"/>
  <c r="T120" i="39" s="1"/>
  <c r="U120" i="39" s="1"/>
  <c r="V120" i="39" s="1"/>
  <c r="W120" i="39" s="1"/>
  <c r="X120" i="39" s="1"/>
  <c r="Y120" i="39" s="1"/>
  <c r="Z120" i="39" s="1"/>
  <c r="AA120" i="39" s="1"/>
  <c r="AB120" i="39" s="1"/>
  <c r="AC120" i="39" s="1"/>
  <c r="AD120" i="39" s="1"/>
  <c r="AE120" i="39" s="1"/>
  <c r="D121" i="39" s="1"/>
  <c r="E121" i="39" s="1"/>
  <c r="F121" i="39" s="1"/>
  <c r="G121" i="39" s="1"/>
  <c r="H121" i="39" s="1"/>
  <c r="I121" i="39" s="1"/>
  <c r="J121" i="39" s="1"/>
  <c r="K121" i="39" s="1"/>
  <c r="L121" i="39" s="1"/>
  <c r="M121" i="39" s="1"/>
  <c r="N121" i="39" s="1"/>
  <c r="O121" i="39" s="1"/>
  <c r="P121" i="39" s="1"/>
  <c r="Q121" i="39" s="1"/>
  <c r="R121" i="39" s="1"/>
  <c r="S121" i="39" s="1"/>
  <c r="T121" i="39" s="1"/>
  <c r="U121" i="39" s="1"/>
  <c r="V121" i="39" s="1"/>
  <c r="W121" i="39" s="1"/>
  <c r="X121" i="39" s="1"/>
  <c r="Y121" i="39" s="1"/>
  <c r="Z121" i="39" s="1"/>
  <c r="AA121" i="39" s="1"/>
  <c r="AB121" i="39" s="1"/>
  <c r="AC121" i="39" s="1"/>
  <c r="AD121" i="39" s="1"/>
  <c r="AE121" i="39" s="1"/>
  <c r="D122" i="39" s="1"/>
  <c r="E122" i="39" s="1"/>
  <c r="F122" i="39" s="1"/>
  <c r="G122" i="39" s="1"/>
  <c r="H122" i="39" s="1"/>
  <c r="I122" i="39" s="1"/>
  <c r="J122" i="39" s="1"/>
  <c r="K122" i="39" s="1"/>
  <c r="L122" i="39" s="1"/>
  <c r="M122" i="39" s="1"/>
  <c r="N122" i="39" s="1"/>
  <c r="O122" i="39" s="1"/>
  <c r="P122" i="39" s="1"/>
  <c r="Q122" i="39" s="1"/>
  <c r="R122" i="39" s="1"/>
  <c r="S122" i="39" s="1"/>
  <c r="T122" i="39" s="1"/>
  <c r="U122" i="39" s="1"/>
  <c r="V122" i="39" s="1"/>
  <c r="W122" i="39" s="1"/>
  <c r="X122" i="39" s="1"/>
  <c r="Y122" i="39" s="1"/>
  <c r="Z122" i="39" s="1"/>
  <c r="AA122" i="39" s="1"/>
  <c r="AB122" i="39" s="1"/>
  <c r="AC122" i="39" s="1"/>
  <c r="AD122" i="39" s="1"/>
  <c r="AE122" i="39" s="1"/>
  <c r="D123" i="39" s="1"/>
  <c r="E123" i="39" s="1"/>
  <c r="F123" i="39" s="1"/>
  <c r="G123" i="39" s="1"/>
  <c r="H123" i="39" s="1"/>
  <c r="I123" i="39" s="1"/>
  <c r="J123" i="39" s="1"/>
  <c r="K123" i="39" s="1"/>
  <c r="L123" i="39" s="1"/>
  <c r="M123" i="39" s="1"/>
  <c r="N123" i="39" s="1"/>
  <c r="O123" i="39" s="1"/>
  <c r="P123" i="39" s="1"/>
  <c r="Q123" i="39" s="1"/>
  <c r="R123" i="39" s="1"/>
  <c r="S123" i="39" s="1"/>
  <c r="T123" i="39" s="1"/>
  <c r="U123" i="39" s="1"/>
  <c r="V123" i="39" s="1"/>
  <c r="W123" i="39" s="1"/>
  <c r="X123" i="39" s="1"/>
  <c r="Y123" i="39" s="1"/>
  <c r="Z123" i="39" s="1"/>
  <c r="AA123" i="39" s="1"/>
  <c r="AB123" i="39" s="1"/>
  <c r="AC123" i="39" s="1"/>
  <c r="AD123" i="39" s="1"/>
  <c r="AE123" i="39" s="1"/>
  <c r="D124" i="39" s="1"/>
  <c r="E124" i="39" s="1"/>
  <c r="F124" i="39" s="1"/>
  <c r="G124" i="39" s="1"/>
  <c r="H124" i="39" s="1"/>
  <c r="I124" i="39" s="1"/>
  <c r="J124" i="39" s="1"/>
  <c r="K124" i="39" s="1"/>
  <c r="L124" i="39" s="1"/>
  <c r="M124" i="39" s="1"/>
  <c r="N124" i="39" s="1"/>
  <c r="O124" i="39" s="1"/>
  <c r="P124" i="39" s="1"/>
  <c r="Q124" i="39" s="1"/>
  <c r="R124" i="39" s="1"/>
  <c r="S124" i="39" s="1"/>
  <c r="T124" i="39" s="1"/>
  <c r="U124" i="39" s="1"/>
  <c r="V124" i="39" s="1"/>
  <c r="W124" i="39" s="1"/>
  <c r="X124" i="39" s="1"/>
  <c r="Y124" i="39" s="1"/>
  <c r="Z124" i="39" s="1"/>
  <c r="AA124" i="39" s="1"/>
  <c r="AB124" i="39" s="1"/>
  <c r="AC124" i="39" s="1"/>
  <c r="AD124" i="39" s="1"/>
  <c r="AE124" i="39" s="1"/>
  <c r="D125" i="39" s="1"/>
  <c r="E125" i="39" s="1"/>
  <c r="F125" i="39" s="1"/>
  <c r="G125" i="39" s="1"/>
  <c r="H125" i="39" s="1"/>
  <c r="I125" i="39" s="1"/>
  <c r="J125" i="39" s="1"/>
  <c r="K125" i="39" s="1"/>
  <c r="L125" i="39" s="1"/>
  <c r="M125" i="39" s="1"/>
  <c r="N125" i="39" s="1"/>
  <c r="O125" i="39" s="1"/>
  <c r="P125" i="39" s="1"/>
  <c r="Q125" i="39" s="1"/>
  <c r="R125" i="39" s="1"/>
  <c r="S125" i="39" s="1"/>
  <c r="T125" i="39" s="1"/>
  <c r="U125" i="39" s="1"/>
  <c r="V125" i="39" s="1"/>
  <c r="W125" i="39" s="1"/>
  <c r="X125" i="39" s="1"/>
  <c r="Y125" i="39" s="1"/>
  <c r="Z125" i="39" s="1"/>
  <c r="AA125" i="39" s="1"/>
  <c r="AB125" i="39" s="1"/>
  <c r="AC125" i="39" s="1"/>
  <c r="AD125" i="39" s="1"/>
  <c r="AE125" i="39" s="1"/>
  <c r="D126" i="39" s="1"/>
  <c r="E126" i="39" s="1"/>
  <c r="F126" i="39" s="1"/>
  <c r="G126" i="39" s="1"/>
  <c r="H126" i="39" s="1"/>
  <c r="I126" i="39" s="1"/>
  <c r="J126" i="39" s="1"/>
  <c r="K126" i="39" s="1"/>
  <c r="L126" i="39" s="1"/>
  <c r="M126" i="39" s="1"/>
  <c r="N126" i="39" s="1"/>
  <c r="O126" i="39" s="1"/>
  <c r="P126" i="39" s="1"/>
  <c r="Q126" i="39" s="1"/>
  <c r="R126" i="39" s="1"/>
  <c r="S126" i="39" s="1"/>
  <c r="T126" i="39" s="1"/>
  <c r="U126" i="39" s="1"/>
  <c r="V126" i="39" s="1"/>
  <c r="W126" i="39" s="1"/>
  <c r="X126" i="39" s="1"/>
  <c r="Y126" i="39" s="1"/>
  <c r="Z126" i="39" s="1"/>
  <c r="AA126" i="39" s="1"/>
  <c r="AB126" i="39" s="1"/>
  <c r="AC126" i="39" s="1"/>
  <c r="AD126" i="39" s="1"/>
  <c r="AE126" i="39" s="1"/>
  <c r="AE63" i="39"/>
  <c r="AV63" i="39" s="1" a="1"/>
  <c r="AV63" i="39" s="1"/>
  <c r="AC97" i="38"/>
  <c r="AB28" i="38"/>
  <c r="AB27" i="38"/>
  <c r="AB30" i="38" s="1"/>
  <c r="AB26" i="38"/>
  <c r="AE63" i="37"/>
  <c r="AE62" i="37"/>
  <c r="D95" i="37"/>
  <c r="E95" i="37" s="1"/>
  <c r="F95" i="37" s="1"/>
  <c r="G95" i="37" s="1"/>
  <c r="H95" i="37" s="1"/>
  <c r="I95" i="37" s="1"/>
  <c r="J95" i="37" s="1"/>
  <c r="K95" i="37" s="1"/>
  <c r="L95" i="37" s="1"/>
  <c r="M95" i="37" s="1"/>
  <c r="N95" i="37" s="1"/>
  <c r="O95" i="37" s="1"/>
  <c r="P95" i="37" s="1"/>
  <c r="Q95" i="37" s="1"/>
  <c r="R95" i="37" s="1"/>
  <c r="S95" i="37" s="1"/>
  <c r="T95" i="37" s="1"/>
  <c r="U95" i="37" s="1"/>
  <c r="V95" i="37" s="1"/>
  <c r="W95" i="37" s="1"/>
  <c r="X95" i="37" s="1"/>
  <c r="Y95" i="37" s="1"/>
  <c r="Z95" i="37" s="1"/>
  <c r="AA95" i="37" s="1"/>
  <c r="AB95" i="37" s="1"/>
  <c r="AC95" i="37" s="1"/>
  <c r="AD95" i="37" s="1"/>
  <c r="AE95" i="37" s="1"/>
  <c r="D96" i="37" s="1"/>
  <c r="E96" i="37" s="1"/>
  <c r="F96" i="37" s="1"/>
  <c r="G96" i="37" s="1"/>
  <c r="H96" i="37" s="1"/>
  <c r="I96" i="37" s="1"/>
  <c r="J96" i="37" s="1"/>
  <c r="K96" i="37" s="1"/>
  <c r="L96" i="37" s="1"/>
  <c r="M96" i="37" s="1"/>
  <c r="N96" i="37" s="1"/>
  <c r="O96" i="37" s="1"/>
  <c r="P96" i="37" s="1"/>
  <c r="Q96" i="37" s="1"/>
  <c r="R96" i="37" s="1"/>
  <c r="S96" i="37" s="1"/>
  <c r="T96" i="37" s="1"/>
  <c r="U96" i="37" s="1"/>
  <c r="V96" i="37" s="1"/>
  <c r="W96" i="37" s="1"/>
  <c r="X96" i="37" s="1"/>
  <c r="Y96" i="37" s="1"/>
  <c r="Z96" i="37" s="1"/>
  <c r="AA96" i="37" s="1"/>
  <c r="AB96" i="37" s="1"/>
  <c r="AC96" i="37" s="1"/>
  <c r="AD96" i="37" s="1"/>
  <c r="AE96" i="37" s="1"/>
  <c r="D97" i="37" s="1"/>
  <c r="E97" i="37" s="1"/>
  <c r="F97" i="37" s="1"/>
  <c r="G97" i="37" s="1"/>
  <c r="H97" i="37" s="1"/>
  <c r="I97" i="37" s="1"/>
  <c r="J97" i="37" s="1"/>
  <c r="K97" i="37" s="1"/>
  <c r="L97" i="37" s="1"/>
  <c r="M97" i="37" s="1"/>
  <c r="N97" i="37" s="1"/>
  <c r="O97" i="37" s="1"/>
  <c r="P97" i="37" s="1"/>
  <c r="Q97" i="37" s="1"/>
  <c r="R97" i="37" s="1"/>
  <c r="S97" i="37" s="1"/>
  <c r="T97" i="37" s="1"/>
  <c r="U97" i="37" s="1"/>
  <c r="V97" i="37" s="1"/>
  <c r="W97" i="37" s="1"/>
  <c r="X97" i="37" s="1"/>
  <c r="Y97" i="37" s="1"/>
  <c r="Z97" i="37" s="1"/>
  <c r="AA97" i="37" s="1"/>
  <c r="AB97" i="37" s="1"/>
  <c r="AC97" i="37" s="1"/>
  <c r="AD97" i="37" s="1"/>
  <c r="AE97" i="37" s="1"/>
  <c r="D98" i="37" s="1"/>
  <c r="E98" i="37" s="1"/>
  <c r="F98" i="37" s="1"/>
  <c r="G98" i="37" s="1"/>
  <c r="H98" i="37" s="1"/>
  <c r="I98" i="37" s="1"/>
  <c r="J98" i="37" s="1"/>
  <c r="K98" i="37" s="1"/>
  <c r="L98" i="37" s="1"/>
  <c r="M98" i="37" s="1"/>
  <c r="N98" i="37" s="1"/>
  <c r="O98" i="37" s="1"/>
  <c r="P98" i="37" s="1"/>
  <c r="Q98" i="37" s="1"/>
  <c r="R98" i="37" s="1"/>
  <c r="S98" i="37" s="1"/>
  <c r="T98" i="37" s="1"/>
  <c r="U98" i="37" s="1"/>
  <c r="V98" i="37" s="1"/>
  <c r="W98" i="37" s="1"/>
  <c r="X98" i="37" s="1"/>
  <c r="Y98" i="37" s="1"/>
  <c r="Z98" i="37" s="1"/>
  <c r="AA98" i="37" s="1"/>
  <c r="AB98" i="37" s="1"/>
  <c r="AC98" i="37" s="1"/>
  <c r="AD98" i="37" s="1"/>
  <c r="AE98" i="37" s="1"/>
  <c r="D99" i="37" s="1"/>
  <c r="E99" i="37" s="1"/>
  <c r="F99" i="37" s="1"/>
  <c r="G99" i="37" s="1"/>
  <c r="H99" i="37" s="1"/>
  <c r="I99" i="37" s="1"/>
  <c r="J99" i="37" s="1"/>
  <c r="K99" i="37" s="1"/>
  <c r="L99" i="37" s="1"/>
  <c r="M99" i="37" s="1"/>
  <c r="N99" i="37" s="1"/>
  <c r="O99" i="37" s="1"/>
  <c r="P99" i="37" s="1"/>
  <c r="Q99" i="37" s="1"/>
  <c r="R99" i="37" s="1"/>
  <c r="S99" i="37" s="1"/>
  <c r="T99" i="37" s="1"/>
  <c r="U99" i="37" s="1"/>
  <c r="V99" i="37" s="1"/>
  <c r="W99" i="37" s="1"/>
  <c r="X99" i="37" s="1"/>
  <c r="Y99" i="37" s="1"/>
  <c r="Z99" i="37" s="1"/>
  <c r="AA99" i="37" s="1"/>
  <c r="AB99" i="37" s="1"/>
  <c r="AC99" i="37" s="1"/>
  <c r="AD99" i="37" s="1"/>
  <c r="AE99" i="37" s="1"/>
  <c r="D100" i="37" s="1"/>
  <c r="E100" i="37" s="1"/>
  <c r="F100" i="37" s="1"/>
  <c r="G100" i="37" s="1"/>
  <c r="H100" i="37" s="1"/>
  <c r="I100" i="37" s="1"/>
  <c r="J100" i="37" s="1"/>
  <c r="K100" i="37" s="1"/>
  <c r="L100" i="37" s="1"/>
  <c r="M100" i="37" s="1"/>
  <c r="N100" i="37" s="1"/>
  <c r="O100" i="37" s="1"/>
  <c r="P100" i="37" s="1"/>
  <c r="Q100" i="37" s="1"/>
  <c r="R100" i="37" s="1"/>
  <c r="S100" i="37" s="1"/>
  <c r="T100" i="37" s="1"/>
  <c r="U100" i="37" s="1"/>
  <c r="V100" i="37" s="1"/>
  <c r="W100" i="37" s="1"/>
  <c r="X100" i="37" s="1"/>
  <c r="Y100" i="37" s="1"/>
  <c r="Z100" i="37" s="1"/>
  <c r="AA100" i="37" s="1"/>
  <c r="AB100" i="37" s="1"/>
  <c r="AC100" i="37" s="1"/>
  <c r="AD100" i="37" s="1"/>
  <c r="AE100" i="37" s="1"/>
  <c r="D101" i="37" s="1"/>
  <c r="E101" i="37" s="1"/>
  <c r="F101" i="37" s="1"/>
  <c r="G101" i="37" s="1"/>
  <c r="H101" i="37" s="1"/>
  <c r="I101" i="37" s="1"/>
  <c r="J101" i="37" s="1"/>
  <c r="K101" i="37" s="1"/>
  <c r="L101" i="37" s="1"/>
  <c r="M101" i="37" s="1"/>
  <c r="N101" i="37" s="1"/>
  <c r="O101" i="37" s="1"/>
  <c r="P101" i="37" s="1"/>
  <c r="Q101" i="37" s="1"/>
  <c r="R101" i="37" s="1"/>
  <c r="S101" i="37" s="1"/>
  <c r="T101" i="37" s="1"/>
  <c r="U101" i="37" s="1"/>
  <c r="V101" i="37" s="1"/>
  <c r="W101" i="37" s="1"/>
  <c r="X101" i="37" s="1"/>
  <c r="Y101" i="37" s="1"/>
  <c r="Z101" i="37" s="1"/>
  <c r="AA101" i="37" s="1"/>
  <c r="AB101" i="37" s="1"/>
  <c r="AC101" i="37" s="1"/>
  <c r="AD101" i="37" s="1"/>
  <c r="AE101" i="37" s="1"/>
  <c r="D102" i="37" s="1"/>
  <c r="E102" i="37" s="1"/>
  <c r="F102" i="37" s="1"/>
  <c r="G102" i="37" s="1"/>
  <c r="H102" i="37" s="1"/>
  <c r="I102" i="37" s="1"/>
  <c r="J102" i="37" s="1"/>
  <c r="K102" i="37" s="1"/>
  <c r="L102" i="37" s="1"/>
  <c r="M102" i="37" s="1"/>
  <c r="N102" i="37" s="1"/>
  <c r="O102" i="37" s="1"/>
  <c r="P102" i="37" s="1"/>
  <c r="Q102" i="37" s="1"/>
  <c r="R102" i="37" s="1"/>
  <c r="S102" i="37" s="1"/>
  <c r="T102" i="37" s="1"/>
  <c r="U102" i="37" s="1"/>
  <c r="V102" i="37" s="1"/>
  <c r="W102" i="37" s="1"/>
  <c r="X102" i="37" s="1"/>
  <c r="Y102" i="37" s="1"/>
  <c r="Z102" i="37" s="1"/>
  <c r="AA102" i="37" s="1"/>
  <c r="AB102" i="37" s="1"/>
  <c r="AC102" i="37" s="1"/>
  <c r="AD102" i="37" s="1"/>
  <c r="AE102" i="37" s="1"/>
  <c r="D103" i="37" s="1"/>
  <c r="E103" i="37" s="1"/>
  <c r="F103" i="37" s="1"/>
  <c r="G103" i="37" s="1"/>
  <c r="H103" i="37" s="1"/>
  <c r="I103" i="37" s="1"/>
  <c r="J103" i="37" s="1"/>
  <c r="K103" i="37" s="1"/>
  <c r="L103" i="37" s="1"/>
  <c r="M103" i="37" s="1"/>
  <c r="N103" i="37" s="1"/>
  <c r="O103" i="37" s="1"/>
  <c r="P103" i="37" s="1"/>
  <c r="Q103" i="37" s="1"/>
  <c r="R103" i="37" s="1"/>
  <c r="S103" i="37" s="1"/>
  <c r="T103" i="37" s="1"/>
  <c r="U103" i="37" s="1"/>
  <c r="V103" i="37" s="1"/>
  <c r="W103" i="37" s="1"/>
  <c r="X103" i="37" s="1"/>
  <c r="Y103" i="37" s="1"/>
  <c r="Z103" i="37" s="1"/>
  <c r="AA103" i="37" s="1"/>
  <c r="AB103" i="37" s="1"/>
  <c r="AC103" i="37" s="1"/>
  <c r="AD103" i="37" s="1"/>
  <c r="AE103" i="37" s="1"/>
  <c r="D104" i="37" s="1"/>
  <c r="E104" i="37" s="1"/>
  <c r="F104" i="37" s="1"/>
  <c r="G104" i="37" s="1"/>
  <c r="H104" i="37" s="1"/>
  <c r="I104" i="37" s="1"/>
  <c r="J104" i="37" s="1"/>
  <c r="K104" i="37" s="1"/>
  <c r="L104" i="37" s="1"/>
  <c r="M104" i="37" s="1"/>
  <c r="N104" i="37" s="1"/>
  <c r="O104" i="37" s="1"/>
  <c r="P104" i="37" s="1"/>
  <c r="Q104" i="37" s="1"/>
  <c r="R104" i="37" s="1"/>
  <c r="S104" i="37" s="1"/>
  <c r="T104" i="37" s="1"/>
  <c r="U104" i="37" s="1"/>
  <c r="V104" i="37" s="1"/>
  <c r="W104" i="37" s="1"/>
  <c r="X104" i="37" s="1"/>
  <c r="Y104" i="37" s="1"/>
  <c r="Z104" i="37" s="1"/>
  <c r="AA104" i="37" s="1"/>
  <c r="AB104" i="37" s="1"/>
  <c r="AC104" i="37" s="1"/>
  <c r="AD104" i="37" s="1"/>
  <c r="AE104" i="37" s="1"/>
  <c r="D105" i="37" s="1"/>
  <c r="E105" i="37" s="1"/>
  <c r="F105" i="37" s="1"/>
  <c r="G105" i="37" s="1"/>
  <c r="H105" i="37" s="1"/>
  <c r="I105" i="37" s="1"/>
  <c r="J105" i="37" s="1"/>
  <c r="K105" i="37" s="1"/>
  <c r="L105" i="37" s="1"/>
  <c r="M105" i="37" s="1"/>
  <c r="N105" i="37" s="1"/>
  <c r="O105" i="37" s="1"/>
  <c r="P105" i="37" s="1"/>
  <c r="Q105" i="37" s="1"/>
  <c r="R105" i="37" s="1"/>
  <c r="S105" i="37" s="1"/>
  <c r="T105" i="37" s="1"/>
  <c r="U105" i="37" s="1"/>
  <c r="V105" i="37" s="1"/>
  <c r="W105" i="37" s="1"/>
  <c r="X105" i="37" s="1"/>
  <c r="Y105" i="37" s="1"/>
  <c r="Z105" i="37" s="1"/>
  <c r="AA105" i="37" s="1"/>
  <c r="AB105" i="37" s="1"/>
  <c r="AC105" i="37" s="1"/>
  <c r="AD105" i="37" s="1"/>
  <c r="AE105" i="37" s="1"/>
  <c r="D106" i="37" s="1"/>
  <c r="E106" i="37" s="1"/>
  <c r="F106" i="37" s="1"/>
  <c r="G106" i="37" s="1"/>
  <c r="H106" i="37" s="1"/>
  <c r="I106" i="37" s="1"/>
  <c r="J106" i="37" s="1"/>
  <c r="K106" i="37" s="1"/>
  <c r="L106" i="37" s="1"/>
  <c r="M106" i="37" s="1"/>
  <c r="N106" i="37" s="1"/>
  <c r="O106" i="37" s="1"/>
  <c r="P106" i="37" s="1"/>
  <c r="Q106" i="37" s="1"/>
  <c r="R106" i="37" s="1"/>
  <c r="S106" i="37" s="1"/>
  <c r="T106" i="37" s="1"/>
  <c r="U106" i="37" s="1"/>
  <c r="V106" i="37" s="1"/>
  <c r="W106" i="37" s="1"/>
  <c r="X106" i="37" s="1"/>
  <c r="Y106" i="37" s="1"/>
  <c r="Z106" i="37" s="1"/>
  <c r="AA106" i="37" s="1"/>
  <c r="AB106" i="37" s="1"/>
  <c r="AC106" i="37" s="1"/>
  <c r="AD106" i="37" s="1"/>
  <c r="AE106" i="37" s="1"/>
  <c r="D107" i="37" s="1"/>
  <c r="E107" i="37" s="1"/>
  <c r="F107" i="37" s="1"/>
  <c r="G107" i="37" s="1"/>
  <c r="H107" i="37" s="1"/>
  <c r="I107" i="37" s="1"/>
  <c r="J107" i="37" s="1"/>
  <c r="K107" i="37" s="1"/>
  <c r="L107" i="37" s="1"/>
  <c r="M107" i="37" s="1"/>
  <c r="N107" i="37" s="1"/>
  <c r="O107" i="37" s="1"/>
  <c r="P107" i="37" s="1"/>
  <c r="Q107" i="37" s="1"/>
  <c r="R107" i="37" s="1"/>
  <c r="S107" i="37" s="1"/>
  <c r="T107" i="37" s="1"/>
  <c r="U107" i="37" s="1"/>
  <c r="V107" i="37" s="1"/>
  <c r="W107" i="37" s="1"/>
  <c r="X107" i="37" s="1"/>
  <c r="Y107" i="37" s="1"/>
  <c r="Z107" i="37" s="1"/>
  <c r="AA107" i="37" s="1"/>
  <c r="AB107" i="37" s="1"/>
  <c r="AC107" i="37" s="1"/>
  <c r="AD107" i="37" s="1"/>
  <c r="AE107" i="37" s="1"/>
  <c r="D108" i="37" s="1"/>
  <c r="E108" i="37" s="1"/>
  <c r="F108" i="37" s="1"/>
  <c r="G108" i="37" s="1"/>
  <c r="H108" i="37" s="1"/>
  <c r="I108" i="37" s="1"/>
  <c r="J108" i="37" s="1"/>
  <c r="K108" i="37" s="1"/>
  <c r="L108" i="37" s="1"/>
  <c r="M108" i="37" s="1"/>
  <c r="N108" i="37" s="1"/>
  <c r="O108" i="37" s="1"/>
  <c r="P108" i="37" s="1"/>
  <c r="Q108" i="37" s="1"/>
  <c r="R108" i="37" s="1"/>
  <c r="S108" i="37" s="1"/>
  <c r="T108" i="37" s="1"/>
  <c r="U108" i="37" s="1"/>
  <c r="V108" i="37" s="1"/>
  <c r="W108" i="37" s="1"/>
  <c r="X108" i="37" s="1"/>
  <c r="Y108" i="37" s="1"/>
  <c r="Z108" i="37" s="1"/>
  <c r="AA108" i="37" s="1"/>
  <c r="AB108" i="37" s="1"/>
  <c r="AC108" i="37" s="1"/>
  <c r="AD108" i="37" s="1"/>
  <c r="AE108" i="37" s="1"/>
  <c r="D109" i="37" s="1"/>
  <c r="E109" i="37" s="1"/>
  <c r="F109" i="37" s="1"/>
  <c r="G109" i="37" s="1"/>
  <c r="H109" i="37" s="1"/>
  <c r="I109" i="37" s="1"/>
  <c r="J109" i="37" s="1"/>
  <c r="K109" i="37" s="1"/>
  <c r="L109" i="37" s="1"/>
  <c r="M109" i="37" s="1"/>
  <c r="N109" i="37" s="1"/>
  <c r="O109" i="37" s="1"/>
  <c r="P109" i="37" s="1"/>
  <c r="Q109" i="37" s="1"/>
  <c r="R109" i="37" s="1"/>
  <c r="S109" i="37" s="1"/>
  <c r="T109" i="37" s="1"/>
  <c r="U109" i="37" s="1"/>
  <c r="V109" i="37" s="1"/>
  <c r="W109" i="37" s="1"/>
  <c r="X109" i="37" s="1"/>
  <c r="Y109" i="37" s="1"/>
  <c r="Z109" i="37" s="1"/>
  <c r="AA109" i="37" s="1"/>
  <c r="AB109" i="37" s="1"/>
  <c r="AC109" i="37" s="1"/>
  <c r="AD109" i="37" s="1"/>
  <c r="AE109" i="37" s="1"/>
  <c r="D110" i="37" s="1"/>
  <c r="E110" i="37" s="1"/>
  <c r="F110" i="37" s="1"/>
  <c r="G110" i="37" s="1"/>
  <c r="H110" i="37" s="1"/>
  <c r="I110" i="37" s="1"/>
  <c r="J110" i="37" s="1"/>
  <c r="K110" i="37" s="1"/>
  <c r="L110" i="37" s="1"/>
  <c r="M110" i="37" s="1"/>
  <c r="N110" i="37" s="1"/>
  <c r="O110" i="37" s="1"/>
  <c r="P110" i="37" s="1"/>
  <c r="Q110" i="37" s="1"/>
  <c r="R110" i="37" s="1"/>
  <c r="S110" i="37" s="1"/>
  <c r="T110" i="37" s="1"/>
  <c r="U110" i="37" s="1"/>
  <c r="V110" i="37" s="1"/>
  <c r="W110" i="37" s="1"/>
  <c r="X110" i="37" s="1"/>
  <c r="Y110" i="37" s="1"/>
  <c r="Z110" i="37" s="1"/>
  <c r="AA110" i="37" s="1"/>
  <c r="AB110" i="37" s="1"/>
  <c r="AC110" i="37" s="1"/>
  <c r="AD110" i="37" s="1"/>
  <c r="AE110" i="37" s="1"/>
  <c r="D111" i="37" s="1"/>
  <c r="E111" i="37" s="1"/>
  <c r="F111" i="37" s="1"/>
  <c r="G111" i="37" s="1"/>
  <c r="H111" i="37" s="1"/>
  <c r="I111" i="37" s="1"/>
  <c r="J111" i="37" s="1"/>
  <c r="K111" i="37" s="1"/>
  <c r="L111" i="37" s="1"/>
  <c r="M111" i="37" s="1"/>
  <c r="N111" i="37" s="1"/>
  <c r="O111" i="37" s="1"/>
  <c r="P111" i="37" s="1"/>
  <c r="Q111" i="37" s="1"/>
  <c r="R111" i="37" s="1"/>
  <c r="S111" i="37" s="1"/>
  <c r="T111" i="37" s="1"/>
  <c r="U111" i="37" s="1"/>
  <c r="V111" i="37" s="1"/>
  <c r="W111" i="37" s="1"/>
  <c r="X111" i="37" s="1"/>
  <c r="Y111" i="37" s="1"/>
  <c r="Z111" i="37" s="1"/>
  <c r="AA111" i="37" s="1"/>
  <c r="AB111" i="37" s="1"/>
  <c r="AC111" i="37" s="1"/>
  <c r="AD111" i="37" s="1"/>
  <c r="AE111" i="37" s="1"/>
  <c r="D112" i="37" s="1"/>
  <c r="E112" i="37" s="1"/>
  <c r="F112" i="37" s="1"/>
  <c r="G112" i="37" s="1"/>
  <c r="H112" i="37" s="1"/>
  <c r="I112" i="37" s="1"/>
  <c r="J112" i="37" s="1"/>
  <c r="K112" i="37" s="1"/>
  <c r="L112" i="37" s="1"/>
  <c r="M112" i="37" s="1"/>
  <c r="N112" i="37" s="1"/>
  <c r="O112" i="37" s="1"/>
  <c r="P112" i="37" s="1"/>
  <c r="Q112" i="37" s="1"/>
  <c r="R112" i="37" s="1"/>
  <c r="S112" i="37" s="1"/>
  <c r="T112" i="37" s="1"/>
  <c r="U112" i="37" s="1"/>
  <c r="V112" i="37" s="1"/>
  <c r="W112" i="37" s="1"/>
  <c r="X112" i="37" s="1"/>
  <c r="Y112" i="37" s="1"/>
  <c r="Z112" i="37" s="1"/>
  <c r="AA112" i="37" s="1"/>
  <c r="AB112" i="37" s="1"/>
  <c r="AC112" i="37" s="1"/>
  <c r="AD112" i="37" s="1"/>
  <c r="AE112" i="37" s="1"/>
  <c r="D113" i="37" s="1"/>
  <c r="E113" i="37" s="1"/>
  <c r="F113" i="37" s="1"/>
  <c r="G113" i="37" s="1"/>
  <c r="H113" i="37" s="1"/>
  <c r="I113" i="37" s="1"/>
  <c r="J113" i="37" s="1"/>
  <c r="K113" i="37" s="1"/>
  <c r="L113" i="37" s="1"/>
  <c r="M113" i="37" s="1"/>
  <c r="N113" i="37" s="1"/>
  <c r="O113" i="37" s="1"/>
  <c r="P113" i="37" s="1"/>
  <c r="Q113" i="37" s="1"/>
  <c r="R113" i="37" s="1"/>
  <c r="S113" i="37" s="1"/>
  <c r="T113" i="37" s="1"/>
  <c r="U113" i="37" s="1"/>
  <c r="V113" i="37" s="1"/>
  <c r="W113" i="37" s="1"/>
  <c r="X113" i="37" s="1"/>
  <c r="Y113" i="37" s="1"/>
  <c r="Z113" i="37" s="1"/>
  <c r="AA113" i="37" s="1"/>
  <c r="AB113" i="37" s="1"/>
  <c r="AC113" i="37" s="1"/>
  <c r="AD113" i="37" s="1"/>
  <c r="AE113" i="37" s="1"/>
  <c r="D114" i="37" s="1"/>
  <c r="E114" i="37" s="1"/>
  <c r="F114" i="37" s="1"/>
  <c r="G114" i="37" s="1"/>
  <c r="H114" i="37" s="1"/>
  <c r="I114" i="37" s="1"/>
  <c r="J114" i="37" s="1"/>
  <c r="K114" i="37" s="1"/>
  <c r="L114" i="37" s="1"/>
  <c r="M114" i="37" s="1"/>
  <c r="N114" i="37" s="1"/>
  <c r="O114" i="37" s="1"/>
  <c r="P114" i="37" s="1"/>
  <c r="Q114" i="37" s="1"/>
  <c r="R114" i="37" s="1"/>
  <c r="S114" i="37" s="1"/>
  <c r="T114" i="37" s="1"/>
  <c r="U114" i="37" s="1"/>
  <c r="V114" i="37" s="1"/>
  <c r="W114" i="37" s="1"/>
  <c r="X114" i="37" s="1"/>
  <c r="Y114" i="37" s="1"/>
  <c r="Z114" i="37" s="1"/>
  <c r="AA114" i="37" s="1"/>
  <c r="AB114" i="37" s="1"/>
  <c r="AC114" i="37" s="1"/>
  <c r="AD114" i="37" s="1"/>
  <c r="AE114" i="37" s="1"/>
  <c r="D115" i="37" s="1"/>
  <c r="E115" i="37" s="1"/>
  <c r="F115" i="37" s="1"/>
  <c r="G115" i="37" s="1"/>
  <c r="H115" i="37" s="1"/>
  <c r="I115" i="37" s="1"/>
  <c r="J115" i="37" s="1"/>
  <c r="K115" i="37" s="1"/>
  <c r="L115" i="37" s="1"/>
  <c r="M115" i="37" s="1"/>
  <c r="N115" i="37" s="1"/>
  <c r="O115" i="37" s="1"/>
  <c r="P115" i="37" s="1"/>
  <c r="Q115" i="37" s="1"/>
  <c r="R115" i="37" s="1"/>
  <c r="S115" i="37" s="1"/>
  <c r="T115" i="37" s="1"/>
  <c r="U115" i="37" s="1"/>
  <c r="V115" i="37" s="1"/>
  <c r="W115" i="37" s="1"/>
  <c r="X115" i="37" s="1"/>
  <c r="Y115" i="37" s="1"/>
  <c r="Z115" i="37" s="1"/>
  <c r="AA115" i="37" s="1"/>
  <c r="AB115" i="37" s="1"/>
  <c r="AC115" i="37" s="1"/>
  <c r="AD115" i="37" s="1"/>
  <c r="AE115" i="37" s="1"/>
  <c r="D116" i="37" s="1"/>
  <c r="E116" i="37" s="1"/>
  <c r="F116" i="37" s="1"/>
  <c r="G116" i="37" s="1"/>
  <c r="H116" i="37" s="1"/>
  <c r="I116" i="37" s="1"/>
  <c r="J116" i="37" s="1"/>
  <c r="K116" i="37" s="1"/>
  <c r="L116" i="37" s="1"/>
  <c r="M116" i="37" s="1"/>
  <c r="N116" i="37" s="1"/>
  <c r="O116" i="37" s="1"/>
  <c r="P116" i="37" s="1"/>
  <c r="Q116" i="37" s="1"/>
  <c r="R116" i="37" s="1"/>
  <c r="S116" i="37" s="1"/>
  <c r="T116" i="37" s="1"/>
  <c r="U116" i="37" s="1"/>
  <c r="V116" i="37" s="1"/>
  <c r="W116" i="37" s="1"/>
  <c r="X116" i="37" s="1"/>
  <c r="Y116" i="37" s="1"/>
  <c r="Z116" i="37" s="1"/>
  <c r="AA116" i="37" s="1"/>
  <c r="AB116" i="37" s="1"/>
  <c r="AC116" i="37" s="1"/>
  <c r="AD116" i="37" s="1"/>
  <c r="AE116" i="37" s="1"/>
  <c r="D117" i="37" s="1"/>
  <c r="E117" i="37" s="1"/>
  <c r="F117" i="37" s="1"/>
  <c r="G117" i="37" s="1"/>
  <c r="H117" i="37" s="1"/>
  <c r="I117" i="37" s="1"/>
  <c r="J117" i="37" s="1"/>
  <c r="K117" i="37" s="1"/>
  <c r="L117" i="37" s="1"/>
  <c r="M117" i="37" s="1"/>
  <c r="N117" i="37" s="1"/>
  <c r="O117" i="37" s="1"/>
  <c r="P117" i="37" s="1"/>
  <c r="Q117" i="37" s="1"/>
  <c r="R117" i="37" s="1"/>
  <c r="S117" i="37" s="1"/>
  <c r="T117" i="37" s="1"/>
  <c r="U117" i="37" s="1"/>
  <c r="V117" i="37" s="1"/>
  <c r="W117" i="37" s="1"/>
  <c r="X117" i="37" s="1"/>
  <c r="Y117" i="37" s="1"/>
  <c r="Z117" i="37" s="1"/>
  <c r="AA117" i="37" s="1"/>
  <c r="AB117" i="37" s="1"/>
  <c r="AC117" i="37" s="1"/>
  <c r="AD117" i="37" s="1"/>
  <c r="AE117" i="37" s="1"/>
  <c r="D118" i="37" s="1"/>
  <c r="E118" i="37" s="1"/>
  <c r="F118" i="37" s="1"/>
  <c r="G118" i="37" s="1"/>
  <c r="H118" i="37" s="1"/>
  <c r="I118" i="37" s="1"/>
  <c r="J118" i="37" s="1"/>
  <c r="K118" i="37" s="1"/>
  <c r="L118" i="37" s="1"/>
  <c r="M118" i="37" s="1"/>
  <c r="N118" i="37" s="1"/>
  <c r="O118" i="37" s="1"/>
  <c r="P118" i="37" s="1"/>
  <c r="Q118" i="37" s="1"/>
  <c r="R118" i="37" s="1"/>
  <c r="S118" i="37" s="1"/>
  <c r="T118" i="37" s="1"/>
  <c r="U118" i="37" s="1"/>
  <c r="V118" i="37" s="1"/>
  <c r="W118" i="37" s="1"/>
  <c r="X118" i="37" s="1"/>
  <c r="Y118" i="37" s="1"/>
  <c r="Z118" i="37" s="1"/>
  <c r="AA118" i="37" s="1"/>
  <c r="AB118" i="37" s="1"/>
  <c r="AC118" i="37" s="1"/>
  <c r="AD118" i="37" s="1"/>
  <c r="AE118" i="37" s="1"/>
  <c r="D119" i="37" s="1"/>
  <c r="E119" i="37" s="1"/>
  <c r="F119" i="37" s="1"/>
  <c r="G119" i="37" s="1"/>
  <c r="H119" i="37" s="1"/>
  <c r="I119" i="37" s="1"/>
  <c r="J119" i="37" s="1"/>
  <c r="K119" i="37" s="1"/>
  <c r="L119" i="37" s="1"/>
  <c r="M119" i="37" s="1"/>
  <c r="N119" i="37" s="1"/>
  <c r="O119" i="37" s="1"/>
  <c r="P119" i="37" s="1"/>
  <c r="Q119" i="37" s="1"/>
  <c r="R119" i="37" s="1"/>
  <c r="S119" i="37" s="1"/>
  <c r="T119" i="37" s="1"/>
  <c r="U119" i="37" s="1"/>
  <c r="V119" i="37" s="1"/>
  <c r="W119" i="37" s="1"/>
  <c r="X119" i="37" s="1"/>
  <c r="Y119" i="37" s="1"/>
  <c r="Z119" i="37" s="1"/>
  <c r="AA119" i="37" s="1"/>
  <c r="AB119" i="37" s="1"/>
  <c r="AC119" i="37" s="1"/>
  <c r="AD119" i="37" s="1"/>
  <c r="AE119" i="37" s="1"/>
  <c r="D120" i="37" s="1"/>
  <c r="E120" i="37" s="1"/>
  <c r="F120" i="37" s="1"/>
  <c r="G120" i="37" s="1"/>
  <c r="H120" i="37" s="1"/>
  <c r="I120" i="37" s="1"/>
  <c r="J120" i="37" s="1"/>
  <c r="K120" i="37" s="1"/>
  <c r="L120" i="37" s="1"/>
  <c r="M120" i="37" s="1"/>
  <c r="N120" i="37" s="1"/>
  <c r="O120" i="37" s="1"/>
  <c r="P120" i="37" s="1"/>
  <c r="Q120" i="37" s="1"/>
  <c r="R120" i="37" s="1"/>
  <c r="S120" i="37" s="1"/>
  <c r="T120" i="37" s="1"/>
  <c r="U120" i="37" s="1"/>
  <c r="V120" i="37" s="1"/>
  <c r="W120" i="37" s="1"/>
  <c r="X120" i="37" s="1"/>
  <c r="Y120" i="37" s="1"/>
  <c r="Z120" i="37" s="1"/>
  <c r="AA120" i="37" s="1"/>
  <c r="AB120" i="37" s="1"/>
  <c r="AC120" i="37" s="1"/>
  <c r="AD120" i="37" s="1"/>
  <c r="AE120" i="37" s="1"/>
  <c r="D121" i="37" s="1"/>
  <c r="E121" i="37" s="1"/>
  <c r="F121" i="37" s="1"/>
  <c r="G121" i="37" s="1"/>
  <c r="H121" i="37" s="1"/>
  <c r="I121" i="37" s="1"/>
  <c r="J121" i="37" s="1"/>
  <c r="K121" i="37" s="1"/>
  <c r="L121" i="37" s="1"/>
  <c r="M121" i="37" s="1"/>
  <c r="N121" i="37" s="1"/>
  <c r="O121" i="37" s="1"/>
  <c r="P121" i="37" s="1"/>
  <c r="Q121" i="37" s="1"/>
  <c r="R121" i="37" s="1"/>
  <c r="S121" i="37" s="1"/>
  <c r="T121" i="37" s="1"/>
  <c r="U121" i="37" s="1"/>
  <c r="V121" i="37" s="1"/>
  <c r="W121" i="37" s="1"/>
  <c r="X121" i="37" s="1"/>
  <c r="Y121" i="37" s="1"/>
  <c r="Z121" i="37" s="1"/>
  <c r="AA121" i="37" s="1"/>
  <c r="AB121" i="37" s="1"/>
  <c r="AC121" i="37" s="1"/>
  <c r="AD121" i="37" s="1"/>
  <c r="AE121" i="37" s="1"/>
  <c r="D122" i="37" s="1"/>
  <c r="E122" i="37" s="1"/>
  <c r="F122" i="37" s="1"/>
  <c r="G122" i="37" s="1"/>
  <c r="H122" i="37" s="1"/>
  <c r="I122" i="37" s="1"/>
  <c r="J122" i="37" s="1"/>
  <c r="K122" i="37" s="1"/>
  <c r="L122" i="37" s="1"/>
  <c r="M122" i="37" s="1"/>
  <c r="N122" i="37" s="1"/>
  <c r="O122" i="37" s="1"/>
  <c r="P122" i="37" s="1"/>
  <c r="Q122" i="37" s="1"/>
  <c r="R122" i="37" s="1"/>
  <c r="S122" i="37" s="1"/>
  <c r="T122" i="37" s="1"/>
  <c r="U122" i="37" s="1"/>
  <c r="V122" i="37" s="1"/>
  <c r="W122" i="37" s="1"/>
  <c r="X122" i="37" s="1"/>
  <c r="Y122" i="37" s="1"/>
  <c r="Z122" i="37" s="1"/>
  <c r="AA122" i="37" s="1"/>
  <c r="AB122" i="37" s="1"/>
  <c r="AC122" i="37" s="1"/>
  <c r="AD122" i="37" s="1"/>
  <c r="AE122" i="37" s="1"/>
  <c r="D123" i="37" s="1"/>
  <c r="E123" i="37" s="1"/>
  <c r="F123" i="37" s="1"/>
  <c r="G123" i="37" s="1"/>
  <c r="H123" i="37" s="1"/>
  <c r="I123" i="37" s="1"/>
  <c r="J123" i="37" s="1"/>
  <c r="K123" i="37" s="1"/>
  <c r="L123" i="37" s="1"/>
  <c r="M123" i="37" s="1"/>
  <c r="N123" i="37" s="1"/>
  <c r="O123" i="37" s="1"/>
  <c r="P123" i="37" s="1"/>
  <c r="Q123" i="37" s="1"/>
  <c r="R123" i="37" s="1"/>
  <c r="S123" i="37" s="1"/>
  <c r="T123" i="37" s="1"/>
  <c r="U123" i="37" s="1"/>
  <c r="V123" i="37" s="1"/>
  <c r="W123" i="37" s="1"/>
  <c r="X123" i="37" s="1"/>
  <c r="Y123" i="37" s="1"/>
  <c r="Z123" i="37" s="1"/>
  <c r="AA123" i="37" s="1"/>
  <c r="AB123" i="37" s="1"/>
  <c r="AC123" i="37" s="1"/>
  <c r="AD123" i="37" s="1"/>
  <c r="AE123" i="37" s="1"/>
  <c r="D124" i="37" s="1"/>
  <c r="E124" i="37" s="1"/>
  <c r="F124" i="37" s="1"/>
  <c r="G124" i="37" s="1"/>
  <c r="H124" i="37" s="1"/>
  <c r="I124" i="37" s="1"/>
  <c r="J124" i="37" s="1"/>
  <c r="K124" i="37" s="1"/>
  <c r="L124" i="37" s="1"/>
  <c r="M124" i="37" s="1"/>
  <c r="N124" i="37" s="1"/>
  <c r="O124" i="37" s="1"/>
  <c r="P124" i="37" s="1"/>
  <c r="Q124" i="37" s="1"/>
  <c r="R124" i="37" s="1"/>
  <c r="S124" i="37" s="1"/>
  <c r="T124" i="37" s="1"/>
  <c r="U124" i="37" s="1"/>
  <c r="V124" i="37" s="1"/>
  <c r="W124" i="37" s="1"/>
  <c r="X124" i="37" s="1"/>
  <c r="Y124" i="37" s="1"/>
  <c r="Z124" i="37" s="1"/>
  <c r="AA124" i="37" s="1"/>
  <c r="AB124" i="37" s="1"/>
  <c r="AC124" i="37" s="1"/>
  <c r="AD124" i="37" s="1"/>
  <c r="AE124" i="37" s="1"/>
  <c r="D125" i="37" s="1"/>
  <c r="E125" i="37" s="1"/>
  <c r="F125" i="37" s="1"/>
  <c r="G125" i="37" s="1"/>
  <c r="H125" i="37" s="1"/>
  <c r="I125" i="37" s="1"/>
  <c r="J125" i="37" s="1"/>
  <c r="K125" i="37" s="1"/>
  <c r="L125" i="37" s="1"/>
  <c r="M125" i="37" s="1"/>
  <c r="N125" i="37" s="1"/>
  <c r="O125" i="37" s="1"/>
  <c r="P125" i="37" s="1"/>
  <c r="Q125" i="37" s="1"/>
  <c r="R125" i="37" s="1"/>
  <c r="S125" i="37" s="1"/>
  <c r="T125" i="37" s="1"/>
  <c r="U125" i="37" s="1"/>
  <c r="V125" i="37" s="1"/>
  <c r="W125" i="37" s="1"/>
  <c r="X125" i="37" s="1"/>
  <c r="Y125" i="37" s="1"/>
  <c r="Z125" i="37" s="1"/>
  <c r="AA125" i="37" s="1"/>
  <c r="AB125" i="37" s="1"/>
  <c r="AC125" i="37" s="1"/>
  <c r="AD125" i="37" s="1"/>
  <c r="AE125" i="37" s="1"/>
  <c r="D126" i="37" s="1"/>
  <c r="E126" i="37" s="1"/>
  <c r="F126" i="37" s="1"/>
  <c r="G126" i="37" s="1"/>
  <c r="H126" i="37" s="1"/>
  <c r="I126" i="37" s="1"/>
  <c r="J126" i="37" s="1"/>
  <c r="K126" i="37" s="1"/>
  <c r="L126" i="37" s="1"/>
  <c r="M126" i="37" s="1"/>
  <c r="N126" i="37" s="1"/>
  <c r="O126" i="37" s="1"/>
  <c r="P126" i="37" s="1"/>
  <c r="Q126" i="37" s="1"/>
  <c r="R126" i="37" s="1"/>
  <c r="S126" i="37" s="1"/>
  <c r="T126" i="37" s="1"/>
  <c r="U126" i="37" s="1"/>
  <c r="V126" i="37" s="1"/>
  <c r="W126" i="37" s="1"/>
  <c r="X126" i="37" s="1"/>
  <c r="Y126" i="37" s="1"/>
  <c r="Z126" i="37" s="1"/>
  <c r="AA126" i="37" s="1"/>
  <c r="AB126" i="37" s="1"/>
  <c r="AC126" i="37" s="1"/>
  <c r="AD126" i="37" s="1"/>
  <c r="AE126" i="37" s="1"/>
  <c r="X94" i="22"/>
  <c r="X63" i="22" s="1"/>
  <c r="W61" i="22"/>
  <c r="W62" i="22"/>
  <c r="W65" i="22" s="1"/>
  <c r="N8" i="44" l="1"/>
  <c r="L8" i="44"/>
  <c r="P8" i="44"/>
  <c r="I8" i="41"/>
  <c r="E8" i="41"/>
  <c r="G8" i="41"/>
  <c r="AE65" i="40"/>
  <c r="AM63" i="40"/>
  <c r="AN63" i="40" s="1"/>
  <c r="AO14" i="44"/>
  <c r="AO21" i="44"/>
  <c r="AO28" i="44"/>
  <c r="AO35" i="44"/>
  <c r="AO42" i="44"/>
  <c r="AO49" i="44"/>
  <c r="AO56" i="44"/>
  <c r="AL66" i="43"/>
  <c r="AL67" i="43"/>
  <c r="D103" i="46"/>
  <c r="E103" i="41"/>
  <c r="D14" i="41"/>
  <c r="D13" i="41"/>
  <c r="D12" i="41"/>
  <c r="E63" i="42"/>
  <c r="E61" i="42"/>
  <c r="F102" i="42"/>
  <c r="E62" i="42"/>
  <c r="E65" i="42" s="1"/>
  <c r="AH59" i="42"/>
  <c r="AI59" i="42" s="1"/>
  <c r="AH60" i="42"/>
  <c r="AI60" i="42" s="1"/>
  <c r="AI92" i="42" s="1"/>
  <c r="AI100" i="41" s="1"/>
  <c r="D111" i="45"/>
  <c r="D103" i="44"/>
  <c r="E103" i="44" s="1"/>
  <c r="F103" i="44" s="1"/>
  <c r="G103" i="44" s="1"/>
  <c r="H103" i="44" s="1"/>
  <c r="I103" i="44" s="1"/>
  <c r="J103" i="44" s="1"/>
  <c r="K103" i="44" s="1"/>
  <c r="L103" i="44" s="1"/>
  <c r="M103" i="44" s="1"/>
  <c r="N103" i="44" s="1"/>
  <c r="O103" i="44" s="1"/>
  <c r="P103" i="44" s="1"/>
  <c r="Q103" i="44" s="1"/>
  <c r="R103" i="44" s="1"/>
  <c r="S103" i="44" s="1"/>
  <c r="T103" i="44" s="1"/>
  <c r="U103" i="44" s="1"/>
  <c r="V103" i="44" s="1"/>
  <c r="W103" i="44" s="1"/>
  <c r="X103" i="44" s="1"/>
  <c r="Y103" i="44" s="1"/>
  <c r="Z103" i="44" s="1"/>
  <c r="AA103" i="44" s="1"/>
  <c r="AB103" i="44" s="1"/>
  <c r="AC103" i="44" s="1"/>
  <c r="AD103" i="44" s="1"/>
  <c r="AE103" i="44" s="1"/>
  <c r="D104" i="44" s="1"/>
  <c r="E104" i="44" s="1"/>
  <c r="F104" i="44" s="1"/>
  <c r="G104" i="44" s="1"/>
  <c r="H104" i="44" s="1"/>
  <c r="I104" i="44" s="1"/>
  <c r="J104" i="44" s="1"/>
  <c r="K104" i="44" s="1"/>
  <c r="L104" i="44" s="1"/>
  <c r="M104" i="44" s="1"/>
  <c r="N104" i="44" s="1"/>
  <c r="O104" i="44" s="1"/>
  <c r="P104" i="44" s="1"/>
  <c r="Q104" i="44" s="1"/>
  <c r="R104" i="44" s="1"/>
  <c r="S104" i="44" s="1"/>
  <c r="T104" i="44" s="1"/>
  <c r="U104" i="44" s="1"/>
  <c r="V104" i="44" s="1"/>
  <c r="W104" i="44" s="1"/>
  <c r="X104" i="44" s="1"/>
  <c r="Y104" i="44" s="1"/>
  <c r="Z104" i="44" s="1"/>
  <c r="AA104" i="44" s="1"/>
  <c r="AB104" i="44" s="1"/>
  <c r="AC104" i="44" s="1"/>
  <c r="AD104" i="44" s="1"/>
  <c r="AE104" i="44" s="1"/>
  <c r="D105" i="44" s="1"/>
  <c r="E105" i="44" s="1"/>
  <c r="F105" i="44" s="1"/>
  <c r="G105" i="44" s="1"/>
  <c r="H105" i="44" s="1"/>
  <c r="I105" i="44" s="1"/>
  <c r="J105" i="44" s="1"/>
  <c r="K105" i="44" s="1"/>
  <c r="L105" i="44" s="1"/>
  <c r="M105" i="44" s="1"/>
  <c r="N105" i="44" s="1"/>
  <c r="O105" i="44" s="1"/>
  <c r="P105" i="44" s="1"/>
  <c r="Q105" i="44" s="1"/>
  <c r="R105" i="44" s="1"/>
  <c r="S105" i="44" s="1"/>
  <c r="T105" i="44" s="1"/>
  <c r="U105" i="44" s="1"/>
  <c r="V105" i="44" s="1"/>
  <c r="W105" i="44" s="1"/>
  <c r="X105" i="44" s="1"/>
  <c r="Y105" i="44" s="1"/>
  <c r="Z105" i="44" s="1"/>
  <c r="AA105" i="44" s="1"/>
  <c r="AB105" i="44" s="1"/>
  <c r="AC105" i="44" s="1"/>
  <c r="AD105" i="44" s="1"/>
  <c r="AE105" i="44" s="1"/>
  <c r="D106" i="44" s="1"/>
  <c r="E106" i="44" s="1"/>
  <c r="F106" i="44" s="1"/>
  <c r="G106" i="44" s="1"/>
  <c r="H106" i="44" s="1"/>
  <c r="I106" i="44" s="1"/>
  <c r="J106" i="44" s="1"/>
  <c r="K106" i="44" s="1"/>
  <c r="L106" i="44" s="1"/>
  <c r="M106" i="44" s="1"/>
  <c r="N106" i="44" s="1"/>
  <c r="O106" i="44" s="1"/>
  <c r="P106" i="44" s="1"/>
  <c r="Q106" i="44" s="1"/>
  <c r="R106" i="44" s="1"/>
  <c r="S106" i="44" s="1"/>
  <c r="T106" i="44" s="1"/>
  <c r="U106" i="44" s="1"/>
  <c r="V106" i="44" s="1"/>
  <c r="W106" i="44" s="1"/>
  <c r="X106" i="44" s="1"/>
  <c r="Y106" i="44" s="1"/>
  <c r="Z106" i="44" s="1"/>
  <c r="AA106" i="44" s="1"/>
  <c r="AB106" i="44" s="1"/>
  <c r="AC106" i="44" s="1"/>
  <c r="AD106" i="44" s="1"/>
  <c r="AE106" i="44" s="1"/>
  <c r="D107" i="44" s="1"/>
  <c r="E107" i="44" s="1"/>
  <c r="F107" i="44" s="1"/>
  <c r="G107" i="44" s="1"/>
  <c r="H107" i="44" s="1"/>
  <c r="I107" i="44" s="1"/>
  <c r="J107" i="44" s="1"/>
  <c r="K107" i="44" s="1"/>
  <c r="L107" i="44" s="1"/>
  <c r="M107" i="44" s="1"/>
  <c r="N107" i="44" s="1"/>
  <c r="O107" i="44" s="1"/>
  <c r="P107" i="44" s="1"/>
  <c r="Q107" i="44" s="1"/>
  <c r="R107" i="44" s="1"/>
  <c r="S107" i="44" s="1"/>
  <c r="T107" i="44" s="1"/>
  <c r="U107" i="44" s="1"/>
  <c r="V107" i="44" s="1"/>
  <c r="W107" i="44" s="1"/>
  <c r="X107" i="44" s="1"/>
  <c r="Y107" i="44" s="1"/>
  <c r="Z107" i="44" s="1"/>
  <c r="AA107" i="44" s="1"/>
  <c r="AB107" i="44" s="1"/>
  <c r="AC107" i="44" s="1"/>
  <c r="AD107" i="44" s="1"/>
  <c r="AE107" i="44" s="1"/>
  <c r="D108" i="44" s="1"/>
  <c r="E108" i="44" s="1"/>
  <c r="F108" i="44" s="1"/>
  <c r="G108" i="44" s="1"/>
  <c r="H108" i="44" s="1"/>
  <c r="I108" i="44" s="1"/>
  <c r="J108" i="44" s="1"/>
  <c r="K108" i="44" s="1"/>
  <c r="L108" i="44" s="1"/>
  <c r="M108" i="44" s="1"/>
  <c r="N108" i="44" s="1"/>
  <c r="O108" i="44" s="1"/>
  <c r="P108" i="44" s="1"/>
  <c r="Q108" i="44" s="1"/>
  <c r="R108" i="44" s="1"/>
  <c r="S108" i="44" s="1"/>
  <c r="T108" i="44" s="1"/>
  <c r="U108" i="44" s="1"/>
  <c r="V108" i="44" s="1"/>
  <c r="W108" i="44" s="1"/>
  <c r="X108" i="44" s="1"/>
  <c r="Y108" i="44" s="1"/>
  <c r="Z108" i="44" s="1"/>
  <c r="AA108" i="44" s="1"/>
  <c r="AB108" i="44" s="1"/>
  <c r="AC108" i="44" s="1"/>
  <c r="AD108" i="44" s="1"/>
  <c r="AE108" i="44" s="1"/>
  <c r="D109" i="44" s="1"/>
  <c r="E109" i="44" s="1"/>
  <c r="F109" i="44" s="1"/>
  <c r="G109" i="44" s="1"/>
  <c r="H109" i="44" s="1"/>
  <c r="I109" i="44" s="1"/>
  <c r="J109" i="44" s="1"/>
  <c r="K109" i="44" s="1"/>
  <c r="L109" i="44" s="1"/>
  <c r="M109" i="44" s="1"/>
  <c r="N109" i="44" s="1"/>
  <c r="O109" i="44" s="1"/>
  <c r="P109" i="44" s="1"/>
  <c r="Q109" i="44" s="1"/>
  <c r="R109" i="44" s="1"/>
  <c r="S109" i="44" s="1"/>
  <c r="T109" i="44" s="1"/>
  <c r="U109" i="44" s="1"/>
  <c r="V109" i="44" s="1"/>
  <c r="W109" i="44" s="1"/>
  <c r="X109" i="44" s="1"/>
  <c r="Y109" i="44" s="1"/>
  <c r="Z109" i="44" s="1"/>
  <c r="AA109" i="44" s="1"/>
  <c r="AB109" i="44" s="1"/>
  <c r="AC109" i="44" s="1"/>
  <c r="AD109" i="44" s="1"/>
  <c r="AE109" i="44" s="1"/>
  <c r="D110" i="44" s="1"/>
  <c r="E110" i="44" s="1"/>
  <c r="F110" i="44" s="1"/>
  <c r="G110" i="44" s="1"/>
  <c r="H110" i="44" s="1"/>
  <c r="I110" i="44" s="1"/>
  <c r="J110" i="44" s="1"/>
  <c r="K110" i="44" s="1"/>
  <c r="L110" i="44" s="1"/>
  <c r="M110" i="44" s="1"/>
  <c r="N110" i="44" s="1"/>
  <c r="O110" i="44" s="1"/>
  <c r="P110" i="44" s="1"/>
  <c r="Q110" i="44" s="1"/>
  <c r="R110" i="44" s="1"/>
  <c r="S110" i="44" s="1"/>
  <c r="T110" i="44" s="1"/>
  <c r="U110" i="44" s="1"/>
  <c r="V110" i="44" s="1"/>
  <c r="W110" i="44" s="1"/>
  <c r="X110" i="44" s="1"/>
  <c r="Y110" i="44" s="1"/>
  <c r="Z110" i="44" s="1"/>
  <c r="AA110" i="44" s="1"/>
  <c r="AB110" i="44" s="1"/>
  <c r="AC110" i="44" s="1"/>
  <c r="AD110" i="44" s="1"/>
  <c r="AE110" i="44" s="1"/>
  <c r="D111" i="44" s="1"/>
  <c r="E111" i="44" s="1"/>
  <c r="F111" i="44" s="1"/>
  <c r="G111" i="44" s="1"/>
  <c r="H111" i="44" s="1"/>
  <c r="I111" i="44" s="1"/>
  <c r="J111" i="44" s="1"/>
  <c r="K111" i="44" s="1"/>
  <c r="L111" i="44" s="1"/>
  <c r="M111" i="44" s="1"/>
  <c r="N111" i="44" s="1"/>
  <c r="O111" i="44" s="1"/>
  <c r="P111" i="44" s="1"/>
  <c r="Q111" i="44" s="1"/>
  <c r="R111" i="44" s="1"/>
  <c r="S111" i="44" s="1"/>
  <c r="T111" i="44" s="1"/>
  <c r="U111" i="44" s="1"/>
  <c r="V111" i="44" s="1"/>
  <c r="W111" i="44" s="1"/>
  <c r="X111" i="44" s="1"/>
  <c r="Y111" i="44" s="1"/>
  <c r="Z111" i="44" s="1"/>
  <c r="AA111" i="44" s="1"/>
  <c r="AB111" i="44" s="1"/>
  <c r="AC111" i="44" s="1"/>
  <c r="AD111" i="44" s="1"/>
  <c r="AE111" i="44" s="1"/>
  <c r="D112" i="44" s="1"/>
  <c r="E112" i="44" s="1"/>
  <c r="F112" i="44" s="1"/>
  <c r="G112" i="44" s="1"/>
  <c r="H112" i="44" s="1"/>
  <c r="I112" i="44" s="1"/>
  <c r="J112" i="44" s="1"/>
  <c r="K112" i="44" s="1"/>
  <c r="L112" i="44" s="1"/>
  <c r="M112" i="44" s="1"/>
  <c r="N112" i="44" s="1"/>
  <c r="O112" i="44" s="1"/>
  <c r="P112" i="44" s="1"/>
  <c r="Q112" i="44" s="1"/>
  <c r="R112" i="44" s="1"/>
  <c r="S112" i="44" s="1"/>
  <c r="T112" i="44" s="1"/>
  <c r="U112" i="44" s="1"/>
  <c r="V112" i="44" s="1"/>
  <c r="W112" i="44" s="1"/>
  <c r="X112" i="44" s="1"/>
  <c r="Y112" i="44" s="1"/>
  <c r="Z112" i="44" s="1"/>
  <c r="AA112" i="44" s="1"/>
  <c r="AB112" i="44" s="1"/>
  <c r="AC112" i="44" s="1"/>
  <c r="AD112" i="44" s="1"/>
  <c r="AE112" i="44" s="1"/>
  <c r="D113" i="44" s="1"/>
  <c r="E113" i="44" s="1"/>
  <c r="F113" i="44" s="1"/>
  <c r="G113" i="44" s="1"/>
  <c r="H113" i="44" s="1"/>
  <c r="I113" i="44" s="1"/>
  <c r="J113" i="44" s="1"/>
  <c r="K113" i="44" s="1"/>
  <c r="L113" i="44" s="1"/>
  <c r="M113" i="44" s="1"/>
  <c r="N113" i="44" s="1"/>
  <c r="O113" i="44" s="1"/>
  <c r="P113" i="44" s="1"/>
  <c r="Q113" i="44" s="1"/>
  <c r="R113" i="44" s="1"/>
  <c r="S113" i="44" s="1"/>
  <c r="T113" i="44" s="1"/>
  <c r="U113" i="44" s="1"/>
  <c r="V113" i="44" s="1"/>
  <c r="W113" i="44" s="1"/>
  <c r="X113" i="44" s="1"/>
  <c r="Y113" i="44" s="1"/>
  <c r="Z113" i="44" s="1"/>
  <c r="AA113" i="44" s="1"/>
  <c r="AB113" i="44" s="1"/>
  <c r="AC113" i="44" s="1"/>
  <c r="AD113" i="44" s="1"/>
  <c r="AE113" i="44" s="1"/>
  <c r="D114" i="44" s="1"/>
  <c r="E114" i="44" s="1"/>
  <c r="F114" i="44" s="1"/>
  <c r="G114" i="44" s="1"/>
  <c r="H114" i="44" s="1"/>
  <c r="I114" i="44" s="1"/>
  <c r="J114" i="44" s="1"/>
  <c r="K114" i="44" s="1"/>
  <c r="L114" i="44" s="1"/>
  <c r="M114" i="44" s="1"/>
  <c r="N114" i="44" s="1"/>
  <c r="O114" i="44" s="1"/>
  <c r="P114" i="44" s="1"/>
  <c r="Q114" i="44" s="1"/>
  <c r="R114" i="44" s="1"/>
  <c r="S114" i="44" s="1"/>
  <c r="T114" i="44" s="1"/>
  <c r="U114" i="44" s="1"/>
  <c r="V114" i="44" s="1"/>
  <c r="W114" i="44" s="1"/>
  <c r="X114" i="44" s="1"/>
  <c r="Y114" i="44" s="1"/>
  <c r="Z114" i="44" s="1"/>
  <c r="AA114" i="44" s="1"/>
  <c r="AB114" i="44" s="1"/>
  <c r="AC114" i="44" s="1"/>
  <c r="AD114" i="44" s="1"/>
  <c r="AE114" i="44" s="1"/>
  <c r="D115" i="44" s="1"/>
  <c r="E115" i="44" s="1"/>
  <c r="F115" i="44" s="1"/>
  <c r="G115" i="44" s="1"/>
  <c r="H115" i="44" s="1"/>
  <c r="I115" i="44" s="1"/>
  <c r="J115" i="44" s="1"/>
  <c r="K115" i="44" s="1"/>
  <c r="L115" i="44" s="1"/>
  <c r="M115" i="44" s="1"/>
  <c r="N115" i="44" s="1"/>
  <c r="O115" i="44" s="1"/>
  <c r="P115" i="44" s="1"/>
  <c r="Q115" i="44" s="1"/>
  <c r="R115" i="44" s="1"/>
  <c r="S115" i="44" s="1"/>
  <c r="T115" i="44" s="1"/>
  <c r="U115" i="44" s="1"/>
  <c r="V115" i="44" s="1"/>
  <c r="W115" i="44" s="1"/>
  <c r="X115" i="44" s="1"/>
  <c r="Y115" i="44" s="1"/>
  <c r="Z115" i="44" s="1"/>
  <c r="AA115" i="44" s="1"/>
  <c r="AB115" i="44" s="1"/>
  <c r="AC115" i="44" s="1"/>
  <c r="AD115" i="44" s="1"/>
  <c r="AE115" i="44" s="1"/>
  <c r="D116" i="44" s="1"/>
  <c r="E116" i="44" s="1"/>
  <c r="F116" i="44" s="1"/>
  <c r="G116" i="44" s="1"/>
  <c r="H116" i="44" s="1"/>
  <c r="I116" i="44" s="1"/>
  <c r="J116" i="44" s="1"/>
  <c r="K116" i="44" s="1"/>
  <c r="L116" i="44" s="1"/>
  <c r="M116" i="44" s="1"/>
  <c r="N116" i="44" s="1"/>
  <c r="O116" i="44" s="1"/>
  <c r="P116" i="44" s="1"/>
  <c r="Q116" i="44" s="1"/>
  <c r="R116" i="44" s="1"/>
  <c r="S116" i="44" s="1"/>
  <c r="T116" i="44" s="1"/>
  <c r="U116" i="44" s="1"/>
  <c r="V116" i="44" s="1"/>
  <c r="W116" i="44" s="1"/>
  <c r="X116" i="44" s="1"/>
  <c r="Y116" i="44" s="1"/>
  <c r="Z116" i="44" s="1"/>
  <c r="AA116" i="44" s="1"/>
  <c r="AB116" i="44" s="1"/>
  <c r="AC116" i="44" s="1"/>
  <c r="AD116" i="44" s="1"/>
  <c r="AE116" i="44" s="1"/>
  <c r="D117" i="44" s="1"/>
  <c r="E117" i="44" s="1"/>
  <c r="F117" i="44" s="1"/>
  <c r="G117" i="44" s="1"/>
  <c r="H117" i="44" s="1"/>
  <c r="I117" i="44" s="1"/>
  <c r="J117" i="44" s="1"/>
  <c r="K117" i="44" s="1"/>
  <c r="L117" i="44" s="1"/>
  <c r="M117" i="44" s="1"/>
  <c r="N117" i="44" s="1"/>
  <c r="O117" i="44" s="1"/>
  <c r="P117" i="44" s="1"/>
  <c r="Q117" i="44" s="1"/>
  <c r="R117" i="44" s="1"/>
  <c r="S117" i="44" s="1"/>
  <c r="T117" i="44" s="1"/>
  <c r="U117" i="44" s="1"/>
  <c r="V117" i="44" s="1"/>
  <c r="W117" i="44" s="1"/>
  <c r="X117" i="44" s="1"/>
  <c r="Y117" i="44" s="1"/>
  <c r="Z117" i="44" s="1"/>
  <c r="AA117" i="44" s="1"/>
  <c r="AB117" i="44" s="1"/>
  <c r="AC117" i="44" s="1"/>
  <c r="AD117" i="44" s="1"/>
  <c r="AE117" i="44" s="1"/>
  <c r="D118" i="44" s="1"/>
  <c r="E118" i="44" s="1"/>
  <c r="F118" i="44" s="1"/>
  <c r="G118" i="44" s="1"/>
  <c r="H118" i="44" s="1"/>
  <c r="I118" i="44" s="1"/>
  <c r="J118" i="44" s="1"/>
  <c r="K118" i="44" s="1"/>
  <c r="L118" i="44" s="1"/>
  <c r="M118" i="44" s="1"/>
  <c r="N118" i="44" s="1"/>
  <c r="O118" i="44" s="1"/>
  <c r="P118" i="44" s="1"/>
  <c r="Q118" i="44" s="1"/>
  <c r="R118" i="44" s="1"/>
  <c r="S118" i="44" s="1"/>
  <c r="T118" i="44" s="1"/>
  <c r="U118" i="44" s="1"/>
  <c r="V118" i="44" s="1"/>
  <c r="W118" i="44" s="1"/>
  <c r="X118" i="44" s="1"/>
  <c r="Y118" i="44" s="1"/>
  <c r="Z118" i="44" s="1"/>
  <c r="AA118" i="44" s="1"/>
  <c r="AB118" i="44" s="1"/>
  <c r="AC118" i="44" s="1"/>
  <c r="AD118" i="44" s="1"/>
  <c r="AE118" i="44" s="1"/>
  <c r="D119" i="44" s="1"/>
  <c r="E119" i="44" s="1"/>
  <c r="F119" i="44" s="1"/>
  <c r="G119" i="44" s="1"/>
  <c r="H119" i="44" s="1"/>
  <c r="I119" i="44" s="1"/>
  <c r="J119" i="44" s="1"/>
  <c r="K119" i="44" s="1"/>
  <c r="L119" i="44" s="1"/>
  <c r="M119" i="44" s="1"/>
  <c r="N119" i="44" s="1"/>
  <c r="O119" i="44" s="1"/>
  <c r="P119" i="44" s="1"/>
  <c r="Q119" i="44" s="1"/>
  <c r="R119" i="44" s="1"/>
  <c r="S119" i="44" s="1"/>
  <c r="T119" i="44" s="1"/>
  <c r="U119" i="44" s="1"/>
  <c r="V119" i="44" s="1"/>
  <c r="W119" i="44" s="1"/>
  <c r="X119" i="44" s="1"/>
  <c r="Y119" i="44" s="1"/>
  <c r="Z119" i="44" s="1"/>
  <c r="AA119" i="44" s="1"/>
  <c r="AB119" i="44" s="1"/>
  <c r="AC119" i="44" s="1"/>
  <c r="AD119" i="44" s="1"/>
  <c r="AE119" i="44" s="1"/>
  <c r="D120" i="44" s="1"/>
  <c r="E120" i="44" s="1"/>
  <c r="F120" i="44" s="1"/>
  <c r="G120" i="44" s="1"/>
  <c r="H120" i="44" s="1"/>
  <c r="I120" i="44" s="1"/>
  <c r="J120" i="44" s="1"/>
  <c r="K120" i="44" s="1"/>
  <c r="L120" i="44" s="1"/>
  <c r="M120" i="44" s="1"/>
  <c r="N120" i="44" s="1"/>
  <c r="O120" i="44" s="1"/>
  <c r="P120" i="44" s="1"/>
  <c r="Q120" i="44" s="1"/>
  <c r="R120" i="44" s="1"/>
  <c r="S120" i="44" s="1"/>
  <c r="T120" i="44" s="1"/>
  <c r="U120" i="44" s="1"/>
  <c r="V120" i="44" s="1"/>
  <c r="W120" i="44" s="1"/>
  <c r="X120" i="44" s="1"/>
  <c r="Y120" i="44" s="1"/>
  <c r="Z120" i="44" s="1"/>
  <c r="AA120" i="44" s="1"/>
  <c r="AB120" i="44" s="1"/>
  <c r="AC120" i="44" s="1"/>
  <c r="AD120" i="44" s="1"/>
  <c r="AE120" i="44" s="1"/>
  <c r="D121" i="44" s="1"/>
  <c r="E121" i="44" s="1"/>
  <c r="F121" i="44" s="1"/>
  <c r="G121" i="44" s="1"/>
  <c r="H121" i="44" s="1"/>
  <c r="I121" i="44" s="1"/>
  <c r="J121" i="44" s="1"/>
  <c r="K121" i="44" s="1"/>
  <c r="L121" i="44" s="1"/>
  <c r="M121" i="44" s="1"/>
  <c r="N121" i="44" s="1"/>
  <c r="O121" i="44" s="1"/>
  <c r="P121" i="44" s="1"/>
  <c r="Q121" i="44" s="1"/>
  <c r="R121" i="44" s="1"/>
  <c r="S121" i="44" s="1"/>
  <c r="T121" i="44" s="1"/>
  <c r="U121" i="44" s="1"/>
  <c r="V121" i="44" s="1"/>
  <c r="W121" i="44" s="1"/>
  <c r="X121" i="44" s="1"/>
  <c r="Y121" i="44" s="1"/>
  <c r="Z121" i="44" s="1"/>
  <c r="AA121" i="44" s="1"/>
  <c r="AB121" i="44" s="1"/>
  <c r="AC121" i="44" s="1"/>
  <c r="AD121" i="44" s="1"/>
  <c r="AE121" i="44" s="1"/>
  <c r="D122" i="44" s="1"/>
  <c r="E122" i="44" s="1"/>
  <c r="F122" i="44" s="1"/>
  <c r="G122" i="44" s="1"/>
  <c r="H122" i="44" s="1"/>
  <c r="I122" i="44" s="1"/>
  <c r="J122" i="44" s="1"/>
  <c r="K122" i="44" s="1"/>
  <c r="L122" i="44" s="1"/>
  <c r="M122" i="44" s="1"/>
  <c r="N122" i="44" s="1"/>
  <c r="O122" i="44" s="1"/>
  <c r="P122" i="44" s="1"/>
  <c r="Q122" i="44" s="1"/>
  <c r="R122" i="44" s="1"/>
  <c r="S122" i="44" s="1"/>
  <c r="T122" i="44" s="1"/>
  <c r="U122" i="44" s="1"/>
  <c r="V122" i="44" s="1"/>
  <c r="W122" i="44" s="1"/>
  <c r="X122" i="44" s="1"/>
  <c r="Y122" i="44" s="1"/>
  <c r="Z122" i="44" s="1"/>
  <c r="AA122" i="44" s="1"/>
  <c r="AB122" i="44" s="1"/>
  <c r="AC122" i="44" s="1"/>
  <c r="AD122" i="44" s="1"/>
  <c r="AE122" i="44" s="1"/>
  <c r="D123" i="44" s="1"/>
  <c r="E123" i="44" s="1"/>
  <c r="F123" i="44" s="1"/>
  <c r="G123" i="44" s="1"/>
  <c r="H123" i="44" s="1"/>
  <c r="I123" i="44" s="1"/>
  <c r="J123" i="44" s="1"/>
  <c r="K123" i="44" s="1"/>
  <c r="L123" i="44" s="1"/>
  <c r="M123" i="44" s="1"/>
  <c r="N123" i="44" s="1"/>
  <c r="O123" i="44" s="1"/>
  <c r="P123" i="44" s="1"/>
  <c r="Q123" i="44" s="1"/>
  <c r="R123" i="44" s="1"/>
  <c r="S123" i="44" s="1"/>
  <c r="T123" i="44" s="1"/>
  <c r="U123" i="44" s="1"/>
  <c r="V123" i="44" s="1"/>
  <c r="W123" i="44" s="1"/>
  <c r="X123" i="44" s="1"/>
  <c r="Y123" i="44" s="1"/>
  <c r="Z123" i="44" s="1"/>
  <c r="AA123" i="44" s="1"/>
  <c r="AB123" i="44" s="1"/>
  <c r="AC123" i="44" s="1"/>
  <c r="AD123" i="44" s="1"/>
  <c r="AE123" i="44" s="1"/>
  <c r="D124" i="44" s="1"/>
  <c r="E124" i="44" s="1"/>
  <c r="F124" i="44" s="1"/>
  <c r="G124" i="44" s="1"/>
  <c r="H124" i="44" s="1"/>
  <c r="I124" i="44" s="1"/>
  <c r="J124" i="44" s="1"/>
  <c r="K124" i="44" s="1"/>
  <c r="L124" i="44" s="1"/>
  <c r="M124" i="44" s="1"/>
  <c r="N124" i="44" s="1"/>
  <c r="O124" i="44" s="1"/>
  <c r="P124" i="44" s="1"/>
  <c r="Q124" i="44" s="1"/>
  <c r="R124" i="44" s="1"/>
  <c r="S124" i="44" s="1"/>
  <c r="T124" i="44" s="1"/>
  <c r="U124" i="44" s="1"/>
  <c r="V124" i="44" s="1"/>
  <c r="W124" i="44" s="1"/>
  <c r="X124" i="44" s="1"/>
  <c r="Y124" i="44" s="1"/>
  <c r="Z124" i="44" s="1"/>
  <c r="AA124" i="44" s="1"/>
  <c r="AB124" i="44" s="1"/>
  <c r="AC124" i="44" s="1"/>
  <c r="AD124" i="44" s="1"/>
  <c r="AE124" i="44" s="1"/>
  <c r="D125" i="44" s="1"/>
  <c r="E125" i="44" s="1"/>
  <c r="F125" i="44" s="1"/>
  <c r="G125" i="44" s="1"/>
  <c r="H125" i="44" s="1"/>
  <c r="I125" i="44" s="1"/>
  <c r="J125" i="44" s="1"/>
  <c r="K125" i="44" s="1"/>
  <c r="L125" i="44" s="1"/>
  <c r="M125" i="44" s="1"/>
  <c r="N125" i="44" s="1"/>
  <c r="O125" i="44" s="1"/>
  <c r="P125" i="44" s="1"/>
  <c r="Q125" i="44" s="1"/>
  <c r="R125" i="44" s="1"/>
  <c r="S125" i="44" s="1"/>
  <c r="T125" i="44" s="1"/>
  <c r="U125" i="44" s="1"/>
  <c r="V125" i="44" s="1"/>
  <c r="W125" i="44" s="1"/>
  <c r="X125" i="44" s="1"/>
  <c r="Y125" i="44" s="1"/>
  <c r="Z125" i="44" s="1"/>
  <c r="AA125" i="44" s="1"/>
  <c r="AB125" i="44" s="1"/>
  <c r="AC125" i="44" s="1"/>
  <c r="AD125" i="44" s="1"/>
  <c r="AE125" i="44" s="1"/>
  <c r="D126" i="44" s="1"/>
  <c r="E126" i="44" s="1"/>
  <c r="F126" i="44" s="1"/>
  <c r="G126" i="44" s="1"/>
  <c r="H126" i="44" s="1"/>
  <c r="I126" i="44" s="1"/>
  <c r="J126" i="44" s="1"/>
  <c r="K126" i="44" s="1"/>
  <c r="L126" i="44" s="1"/>
  <c r="M126" i="44" s="1"/>
  <c r="N126" i="44" s="1"/>
  <c r="O126" i="44" s="1"/>
  <c r="P126" i="44" s="1"/>
  <c r="Q126" i="44" s="1"/>
  <c r="R126" i="44" s="1"/>
  <c r="S126" i="44" s="1"/>
  <c r="T126" i="44" s="1"/>
  <c r="U126" i="44" s="1"/>
  <c r="V126" i="44" s="1"/>
  <c r="W126" i="44" s="1"/>
  <c r="X126" i="44" s="1"/>
  <c r="Y126" i="44" s="1"/>
  <c r="Z126" i="44" s="1"/>
  <c r="AA126" i="44" s="1"/>
  <c r="AB126" i="44" s="1"/>
  <c r="AC126" i="44" s="1"/>
  <c r="AD126" i="44" s="1"/>
  <c r="AE126" i="44" s="1"/>
  <c r="AE63" i="44"/>
  <c r="AE62" i="44"/>
  <c r="AE61" i="44"/>
  <c r="AE65" i="39"/>
  <c r="AM63" i="39"/>
  <c r="AN63" i="39" s="1"/>
  <c r="AD97" i="38"/>
  <c r="AC26" i="38"/>
  <c r="AC28" i="38"/>
  <c r="AC27" i="38"/>
  <c r="AC30" i="38" s="1"/>
  <c r="AE65" i="37"/>
  <c r="AM63" i="37"/>
  <c r="AN63" i="37" s="1"/>
  <c r="AO63" i="37" s="1"/>
  <c r="Y94" i="22"/>
  <c r="Y63" i="22" s="1"/>
  <c r="X62" i="22"/>
  <c r="X65" i="22" s="1"/>
  <c r="X61" i="22"/>
  <c r="I8" i="46" l="1"/>
  <c r="G8" i="46"/>
  <c r="E8" i="46"/>
  <c r="E8" i="45"/>
  <c r="G8" i="45"/>
  <c r="I8" i="45"/>
  <c r="AH67" i="40"/>
  <c r="AI67" i="40" s="1"/>
  <c r="AI93" i="40" s="1"/>
  <c r="AI93" i="41" s="1"/>
  <c r="AH66" i="40"/>
  <c r="AI66" i="40" s="1"/>
  <c r="AO63" i="40"/>
  <c r="AL31" i="44"/>
  <c r="AL32" i="44"/>
  <c r="AL52" i="44"/>
  <c r="AL53" i="44"/>
  <c r="AL25" i="44"/>
  <c r="AL24" i="44"/>
  <c r="AL39" i="44"/>
  <c r="AL38" i="44"/>
  <c r="AL60" i="44"/>
  <c r="AL59" i="44"/>
  <c r="AL46" i="44"/>
  <c r="AL45" i="44"/>
  <c r="AL18" i="44"/>
  <c r="AL17" i="44"/>
  <c r="E111" i="45"/>
  <c r="D13" i="45"/>
  <c r="D12" i="45"/>
  <c r="D14" i="45"/>
  <c r="E103" i="46"/>
  <c r="D13" i="46"/>
  <c r="D12" i="46"/>
  <c r="D14" i="46"/>
  <c r="D16" i="41"/>
  <c r="F103" i="41"/>
  <c r="E12" i="41"/>
  <c r="E14" i="41"/>
  <c r="E13" i="41"/>
  <c r="E16" i="41" s="1"/>
  <c r="F61" i="42"/>
  <c r="G102" i="42"/>
  <c r="F62" i="42"/>
  <c r="F65" i="42" s="1"/>
  <c r="F63" i="42"/>
  <c r="AE65" i="44"/>
  <c r="AM63" i="44"/>
  <c r="AN63" i="44" s="1"/>
  <c r="AO63" i="44" s="1"/>
  <c r="AH66" i="39"/>
  <c r="AI66" i="39" s="1"/>
  <c r="AH67" i="39"/>
  <c r="AI67" i="39" s="1"/>
  <c r="AI93" i="39" s="1"/>
  <c r="AE77" i="39" s="1"/>
  <c r="AO63" i="39"/>
  <c r="AO14" i="38"/>
  <c r="AO21" i="38"/>
  <c r="AE97" i="38"/>
  <c r="AD27" i="38"/>
  <c r="AD30" i="38" s="1"/>
  <c r="AD26" i="38"/>
  <c r="AD28" i="38"/>
  <c r="AH66" i="37"/>
  <c r="AI66" i="37" s="1"/>
  <c r="AH67" i="37"/>
  <c r="AI67" i="37" s="1"/>
  <c r="AI93" i="37" s="1"/>
  <c r="AI93" i="38" s="1"/>
  <c r="Z94" i="22"/>
  <c r="Z63" i="22" s="1"/>
  <c r="Y62" i="22"/>
  <c r="Y65" i="22" s="1"/>
  <c r="Y61" i="22"/>
  <c r="AO14" i="42" l="1"/>
  <c r="AO42" i="42"/>
  <c r="AO21" i="42"/>
  <c r="AO49" i="42"/>
  <c r="AL67" i="40"/>
  <c r="AL66" i="40"/>
  <c r="AO28" i="42"/>
  <c r="AO35" i="42"/>
  <c r="AO56" i="42"/>
  <c r="D16" i="45"/>
  <c r="F111" i="45"/>
  <c r="E14" i="45"/>
  <c r="E13" i="45"/>
  <c r="E16" i="45" s="1"/>
  <c r="E12" i="45"/>
  <c r="D16" i="46"/>
  <c r="F103" i="46"/>
  <c r="E14" i="46"/>
  <c r="E13" i="46"/>
  <c r="E16" i="46" s="1"/>
  <c r="E12" i="46"/>
  <c r="G103" i="41"/>
  <c r="F13" i="41"/>
  <c r="F16" i="41" s="1"/>
  <c r="F12" i="41"/>
  <c r="F14" i="41"/>
  <c r="G61" i="42"/>
  <c r="G63" i="42"/>
  <c r="G62" i="42"/>
  <c r="G65" i="42" s="1"/>
  <c r="H102" i="42"/>
  <c r="AH67" i="44"/>
  <c r="AI67" i="44" s="1"/>
  <c r="AI93" i="44" s="1"/>
  <c r="AI101" i="45" s="1"/>
  <c r="AH66" i="44"/>
  <c r="AI66" i="44" s="1"/>
  <c r="AL67" i="39"/>
  <c r="AL66" i="39"/>
  <c r="AL25" i="38"/>
  <c r="AL24" i="38"/>
  <c r="AL18" i="38"/>
  <c r="AE77" i="38" s="1"/>
  <c r="AL17" i="38"/>
  <c r="D98" i="38"/>
  <c r="AE28" i="38"/>
  <c r="AE27" i="38"/>
  <c r="AE26" i="38"/>
  <c r="AL67" i="37"/>
  <c r="AL66" i="37"/>
  <c r="AA94" i="22"/>
  <c r="AA63" i="22" s="1"/>
  <c r="Z61" i="22"/>
  <c r="Z62" i="22"/>
  <c r="Z65" i="22" s="1"/>
  <c r="AL39" i="42" l="1"/>
  <c r="AL38" i="42"/>
  <c r="AL53" i="42"/>
  <c r="AL52" i="42"/>
  <c r="AL32" i="42"/>
  <c r="AL31" i="42"/>
  <c r="AL25" i="42"/>
  <c r="AL24" i="42"/>
  <c r="AL46" i="42"/>
  <c r="AL45" i="42"/>
  <c r="AL60" i="42"/>
  <c r="AL59" i="42"/>
  <c r="AL18" i="42"/>
  <c r="AL17" i="42"/>
  <c r="AH70" i="39"/>
  <c r="AE72" i="39"/>
  <c r="G111" i="45"/>
  <c r="F12" i="45"/>
  <c r="F13" i="45"/>
  <c r="F16" i="45" s="1"/>
  <c r="F14" i="45"/>
  <c r="G103" i="46"/>
  <c r="F14" i="46"/>
  <c r="F12" i="46"/>
  <c r="F13" i="46"/>
  <c r="F16" i="46" s="1"/>
  <c r="H103" i="41"/>
  <c r="G14" i="41"/>
  <c r="G13" i="41"/>
  <c r="G16" i="41" s="1"/>
  <c r="G12" i="41"/>
  <c r="H62" i="42"/>
  <c r="H65" i="42" s="1"/>
  <c r="H61" i="42"/>
  <c r="H63" i="42"/>
  <c r="I102" i="42"/>
  <c r="AL67" i="44"/>
  <c r="AL66" i="44"/>
  <c r="AE30" i="38"/>
  <c r="AM28" i="38"/>
  <c r="AN28" i="38" s="1"/>
  <c r="E98" i="38"/>
  <c r="D35" i="38"/>
  <c r="D34" i="38"/>
  <c r="D33" i="38"/>
  <c r="AB94" i="22"/>
  <c r="AB63" i="22" s="1"/>
  <c r="AA61" i="22"/>
  <c r="AA62" i="22"/>
  <c r="AA65" i="22" s="1"/>
  <c r="H111" i="45" l="1"/>
  <c r="G12" i="45"/>
  <c r="G14" i="45"/>
  <c r="G13" i="45"/>
  <c r="G16" i="45" s="1"/>
  <c r="H103" i="46"/>
  <c r="G12" i="46"/>
  <c r="G13" i="46"/>
  <c r="G14" i="46"/>
  <c r="I103" i="41"/>
  <c r="H14" i="41"/>
  <c r="H13" i="41"/>
  <c r="H16" i="41" s="1"/>
  <c r="H12" i="41"/>
  <c r="J102" i="42"/>
  <c r="I62" i="42"/>
  <c r="I61" i="42"/>
  <c r="I63" i="42"/>
  <c r="D37" i="38"/>
  <c r="F98" i="38"/>
  <c r="E33" i="38"/>
  <c r="E34" i="38"/>
  <c r="E37" i="38" s="1"/>
  <c r="E35" i="38"/>
  <c r="AH32" i="38"/>
  <c r="AI32" i="38" s="1"/>
  <c r="AI96" i="38" s="1"/>
  <c r="AH31" i="38"/>
  <c r="AI31" i="38" s="1"/>
  <c r="AO28" i="38"/>
  <c r="AC94" i="22"/>
  <c r="AC63" i="22" s="1"/>
  <c r="AB62" i="22"/>
  <c r="AB65" i="22" s="1"/>
  <c r="AB61" i="22"/>
  <c r="I111" i="45" l="1"/>
  <c r="H12" i="45"/>
  <c r="H13" i="45"/>
  <c r="H16" i="45" s="1"/>
  <c r="H14" i="45"/>
  <c r="G16" i="46"/>
  <c r="I103" i="46"/>
  <c r="H13" i="46"/>
  <c r="H16" i="46" s="1"/>
  <c r="H12" i="46"/>
  <c r="H14" i="46"/>
  <c r="J103" i="41"/>
  <c r="I12" i="41"/>
  <c r="I14" i="41"/>
  <c r="I13" i="41"/>
  <c r="I16" i="41" s="1"/>
  <c r="I65" i="42"/>
  <c r="J62" i="42"/>
  <c r="J65" i="42" s="1"/>
  <c r="J61" i="42"/>
  <c r="J63" i="42"/>
  <c r="K102" i="42"/>
  <c r="G98" i="38"/>
  <c r="F34" i="38"/>
  <c r="F37" i="38" s="1"/>
  <c r="F33" i="38"/>
  <c r="F35" i="38"/>
  <c r="AL31" i="38"/>
  <c r="AL32" i="38"/>
  <c r="AD94" i="22"/>
  <c r="AD63" i="22" s="1"/>
  <c r="AC61" i="22"/>
  <c r="AC62" i="22"/>
  <c r="AC65" i="22" s="1"/>
  <c r="J111" i="45" l="1"/>
  <c r="I14" i="45"/>
  <c r="I12" i="45"/>
  <c r="I13" i="45"/>
  <c r="J103" i="46"/>
  <c r="I14" i="46"/>
  <c r="I13" i="46"/>
  <c r="I12" i="46"/>
  <c r="K103" i="41"/>
  <c r="J13" i="41"/>
  <c r="J16" i="41" s="1"/>
  <c r="J12" i="41"/>
  <c r="J14" i="41"/>
  <c r="K61" i="42"/>
  <c r="L102" i="42"/>
  <c r="K63" i="42"/>
  <c r="K62" i="42"/>
  <c r="K65" i="42" s="1"/>
  <c r="H98" i="38"/>
  <c r="G34" i="38"/>
  <c r="G33" i="38"/>
  <c r="G35" i="38"/>
  <c r="AE94" i="22"/>
  <c r="AE63" i="22" s="1"/>
  <c r="AD61" i="22"/>
  <c r="AD62" i="22"/>
  <c r="AD65" i="22" s="1"/>
  <c r="I16" i="45" l="1"/>
  <c r="K111" i="45"/>
  <c r="J12" i="45"/>
  <c r="J13" i="45"/>
  <c r="J16" i="45" s="1"/>
  <c r="J14" i="45"/>
  <c r="I16" i="46"/>
  <c r="K103" i="46"/>
  <c r="J14" i="46"/>
  <c r="J13" i="46"/>
  <c r="J16" i="46" s="1"/>
  <c r="J12" i="46"/>
  <c r="L103" i="41"/>
  <c r="K14" i="41"/>
  <c r="K13" i="41"/>
  <c r="K16" i="41" s="1"/>
  <c r="K12" i="41"/>
  <c r="M102" i="42"/>
  <c r="L62" i="42"/>
  <c r="L65" i="42" s="1"/>
  <c r="L63" i="42"/>
  <c r="L61" i="42"/>
  <c r="G37" i="38"/>
  <c r="I98" i="38"/>
  <c r="H33" i="38"/>
  <c r="H34" i="38"/>
  <c r="H37" i="38" s="1"/>
  <c r="H35" i="38"/>
  <c r="D95" i="22"/>
  <c r="E95" i="22" s="1"/>
  <c r="F95" i="22" s="1"/>
  <c r="G95" i="22" s="1"/>
  <c r="H95" i="22" s="1"/>
  <c r="I95" i="22" s="1"/>
  <c r="J95" i="22" s="1"/>
  <c r="K95" i="22" s="1"/>
  <c r="L95" i="22" s="1"/>
  <c r="M95" i="22" s="1"/>
  <c r="N95" i="22" s="1"/>
  <c r="O95" i="22" s="1"/>
  <c r="P95" i="22" s="1"/>
  <c r="Q95" i="22" s="1"/>
  <c r="R95" i="22" s="1"/>
  <c r="S95" i="22" s="1"/>
  <c r="T95" i="22" s="1"/>
  <c r="U95" i="22" s="1"/>
  <c r="V95" i="22" s="1"/>
  <c r="W95" i="22" s="1"/>
  <c r="X95" i="22" s="1"/>
  <c r="Y95" i="22" s="1"/>
  <c r="Z95" i="22" s="1"/>
  <c r="AA95" i="22" s="1"/>
  <c r="AB95" i="22" s="1"/>
  <c r="AC95" i="22" s="1"/>
  <c r="AD95" i="22" s="1"/>
  <c r="AE95" i="22" s="1"/>
  <c r="D96" i="22" s="1"/>
  <c r="E96" i="22" s="1"/>
  <c r="F96" i="22" s="1"/>
  <c r="G96" i="22" s="1"/>
  <c r="H96" i="22" s="1"/>
  <c r="I96" i="22" s="1"/>
  <c r="J96" i="22" s="1"/>
  <c r="K96" i="22" s="1"/>
  <c r="L96" i="22" s="1"/>
  <c r="M96" i="22" s="1"/>
  <c r="N96" i="22" s="1"/>
  <c r="O96" i="22" s="1"/>
  <c r="P96" i="22" s="1"/>
  <c r="Q96" i="22" s="1"/>
  <c r="R96" i="22" s="1"/>
  <c r="S96" i="22" s="1"/>
  <c r="T96" i="22" s="1"/>
  <c r="U96" i="22" s="1"/>
  <c r="V96" i="22" s="1"/>
  <c r="W96" i="22" s="1"/>
  <c r="X96" i="22" s="1"/>
  <c r="Y96" i="22" s="1"/>
  <c r="Z96" i="22" s="1"/>
  <c r="AA96" i="22" s="1"/>
  <c r="AB96" i="22" s="1"/>
  <c r="AC96" i="22" s="1"/>
  <c r="AD96" i="22" s="1"/>
  <c r="AE96" i="22" s="1"/>
  <c r="D97" i="22" s="1"/>
  <c r="E97" i="22" s="1"/>
  <c r="F97" i="22" s="1"/>
  <c r="G97" i="22" s="1"/>
  <c r="H97" i="22" s="1"/>
  <c r="I97" i="22" s="1"/>
  <c r="J97" i="22" s="1"/>
  <c r="K97" i="22" s="1"/>
  <c r="L97" i="22" s="1"/>
  <c r="M97" i="22" s="1"/>
  <c r="N97" i="22" s="1"/>
  <c r="O97" i="22" s="1"/>
  <c r="P97" i="22" s="1"/>
  <c r="Q97" i="22" s="1"/>
  <c r="R97" i="22" s="1"/>
  <c r="S97" i="22" s="1"/>
  <c r="T97" i="22" s="1"/>
  <c r="U97" i="22" s="1"/>
  <c r="V97" i="22" s="1"/>
  <c r="W97" i="22" s="1"/>
  <c r="X97" i="22" s="1"/>
  <c r="Y97" i="22" s="1"/>
  <c r="Z97" i="22" s="1"/>
  <c r="AA97" i="22" s="1"/>
  <c r="AB97" i="22" s="1"/>
  <c r="AC97" i="22" s="1"/>
  <c r="AD97" i="22" s="1"/>
  <c r="AE97" i="22" s="1"/>
  <c r="D98" i="22" s="1"/>
  <c r="E98" i="22" s="1"/>
  <c r="F98" i="22" s="1"/>
  <c r="G98" i="22" s="1"/>
  <c r="H98" i="22" s="1"/>
  <c r="I98" i="22" s="1"/>
  <c r="J98" i="22" s="1"/>
  <c r="K98" i="22" s="1"/>
  <c r="L98" i="22" s="1"/>
  <c r="M98" i="22" s="1"/>
  <c r="N98" i="22" s="1"/>
  <c r="O98" i="22" s="1"/>
  <c r="P98" i="22" s="1"/>
  <c r="Q98" i="22" s="1"/>
  <c r="R98" i="22" s="1"/>
  <c r="S98" i="22" s="1"/>
  <c r="T98" i="22" s="1"/>
  <c r="U98" i="22" s="1"/>
  <c r="V98" i="22" s="1"/>
  <c r="W98" i="22" s="1"/>
  <c r="X98" i="22" s="1"/>
  <c r="Y98" i="22" s="1"/>
  <c r="Z98" i="22" s="1"/>
  <c r="AA98" i="22" s="1"/>
  <c r="AB98" i="22" s="1"/>
  <c r="AC98" i="22" s="1"/>
  <c r="AD98" i="22" s="1"/>
  <c r="AE98" i="22" s="1"/>
  <c r="D99" i="22" s="1"/>
  <c r="E99" i="22" s="1"/>
  <c r="F99" i="22" s="1"/>
  <c r="G99" i="22" s="1"/>
  <c r="H99" i="22" s="1"/>
  <c r="I99" i="22" s="1"/>
  <c r="J99" i="22" s="1"/>
  <c r="K99" i="22" s="1"/>
  <c r="L99" i="22" s="1"/>
  <c r="M99" i="22" s="1"/>
  <c r="N99" i="22" s="1"/>
  <c r="O99" i="22" s="1"/>
  <c r="P99" i="22" s="1"/>
  <c r="Q99" i="22" s="1"/>
  <c r="R99" i="22" s="1"/>
  <c r="S99" i="22" s="1"/>
  <c r="T99" i="22" s="1"/>
  <c r="U99" i="22" s="1"/>
  <c r="V99" i="22" s="1"/>
  <c r="W99" i="22" s="1"/>
  <c r="X99" i="22" s="1"/>
  <c r="Y99" i="22" s="1"/>
  <c r="Z99" i="22" s="1"/>
  <c r="AA99" i="22" s="1"/>
  <c r="AB99" i="22" s="1"/>
  <c r="AC99" i="22" s="1"/>
  <c r="AD99" i="22" s="1"/>
  <c r="AE99" i="22" s="1"/>
  <c r="D100" i="22" s="1"/>
  <c r="E100" i="22" s="1"/>
  <c r="F100" i="22" s="1"/>
  <c r="G100" i="22" s="1"/>
  <c r="H100" i="22" s="1"/>
  <c r="I100" i="22" s="1"/>
  <c r="J100" i="22" s="1"/>
  <c r="K100" i="22" s="1"/>
  <c r="L100" i="22" s="1"/>
  <c r="M100" i="22" s="1"/>
  <c r="N100" i="22" s="1"/>
  <c r="O100" i="22" s="1"/>
  <c r="P100" i="22" s="1"/>
  <c r="Q100" i="22" s="1"/>
  <c r="R100" i="22" s="1"/>
  <c r="S100" i="22" s="1"/>
  <c r="T100" i="22" s="1"/>
  <c r="U100" i="22" s="1"/>
  <c r="V100" i="22" s="1"/>
  <c r="W100" i="22" s="1"/>
  <c r="X100" i="22" s="1"/>
  <c r="Y100" i="22" s="1"/>
  <c r="Z100" i="22" s="1"/>
  <c r="AA100" i="22" s="1"/>
  <c r="AB100" i="22" s="1"/>
  <c r="AC100" i="22" s="1"/>
  <c r="AD100" i="22" s="1"/>
  <c r="AE100" i="22" s="1"/>
  <c r="D101" i="22" s="1"/>
  <c r="E101" i="22" s="1"/>
  <c r="F101" i="22" s="1"/>
  <c r="G101" i="22" s="1"/>
  <c r="H101" i="22" s="1"/>
  <c r="I101" i="22" s="1"/>
  <c r="J101" i="22" s="1"/>
  <c r="K101" i="22" s="1"/>
  <c r="L101" i="22" s="1"/>
  <c r="M101" i="22" s="1"/>
  <c r="N101" i="22" s="1"/>
  <c r="O101" i="22" s="1"/>
  <c r="P101" i="22" s="1"/>
  <c r="Q101" i="22" s="1"/>
  <c r="R101" i="22" s="1"/>
  <c r="S101" i="22" s="1"/>
  <c r="T101" i="22" s="1"/>
  <c r="U101" i="22" s="1"/>
  <c r="V101" i="22" s="1"/>
  <c r="W101" i="22" s="1"/>
  <c r="X101" i="22" s="1"/>
  <c r="Y101" i="22" s="1"/>
  <c r="Z101" i="22" s="1"/>
  <c r="AA101" i="22" s="1"/>
  <c r="AB101" i="22" s="1"/>
  <c r="AC101" i="22" s="1"/>
  <c r="AD101" i="22" s="1"/>
  <c r="AE101" i="22" s="1"/>
  <c r="D102" i="22" s="1"/>
  <c r="E102" i="22" s="1"/>
  <c r="F102" i="22" s="1"/>
  <c r="G102" i="22" s="1"/>
  <c r="H102" i="22" s="1"/>
  <c r="I102" i="22" s="1"/>
  <c r="J102" i="22" s="1"/>
  <c r="K102" i="22" s="1"/>
  <c r="L102" i="22" s="1"/>
  <c r="M102" i="22" s="1"/>
  <c r="N102" i="22" s="1"/>
  <c r="O102" i="22" s="1"/>
  <c r="P102" i="22" s="1"/>
  <c r="Q102" i="22" s="1"/>
  <c r="R102" i="22" s="1"/>
  <c r="S102" i="22" s="1"/>
  <c r="T102" i="22" s="1"/>
  <c r="U102" i="22" s="1"/>
  <c r="V102" i="22" s="1"/>
  <c r="W102" i="22" s="1"/>
  <c r="X102" i="22" s="1"/>
  <c r="Y102" i="22" s="1"/>
  <c r="Z102" i="22" s="1"/>
  <c r="AA102" i="22" s="1"/>
  <c r="AB102" i="22" s="1"/>
  <c r="AC102" i="22" s="1"/>
  <c r="AD102" i="22" s="1"/>
  <c r="AE102" i="22" s="1"/>
  <c r="D103" i="22" s="1"/>
  <c r="E103" i="22" s="1"/>
  <c r="F103" i="22" s="1"/>
  <c r="G103" i="22" s="1"/>
  <c r="H103" i="22" s="1"/>
  <c r="I103" i="22" s="1"/>
  <c r="J103" i="22" s="1"/>
  <c r="K103" i="22" s="1"/>
  <c r="L103" i="22" s="1"/>
  <c r="M103" i="22" s="1"/>
  <c r="N103" i="22" s="1"/>
  <c r="O103" i="22" s="1"/>
  <c r="P103" i="22" s="1"/>
  <c r="Q103" i="22" s="1"/>
  <c r="R103" i="22" s="1"/>
  <c r="S103" i="22" s="1"/>
  <c r="T103" i="22" s="1"/>
  <c r="U103" i="22" s="1"/>
  <c r="V103" i="22" s="1"/>
  <c r="W103" i="22" s="1"/>
  <c r="X103" i="22" s="1"/>
  <c r="Y103" i="22" s="1"/>
  <c r="Z103" i="22" s="1"/>
  <c r="AA103" i="22" s="1"/>
  <c r="AB103" i="22" s="1"/>
  <c r="AC103" i="22" s="1"/>
  <c r="AD103" i="22" s="1"/>
  <c r="AE103" i="22" s="1"/>
  <c r="D104" i="22" s="1"/>
  <c r="E104" i="22" s="1"/>
  <c r="F104" i="22" s="1"/>
  <c r="G104" i="22" s="1"/>
  <c r="H104" i="22" s="1"/>
  <c r="I104" i="22" s="1"/>
  <c r="J104" i="22" s="1"/>
  <c r="K104" i="22" s="1"/>
  <c r="L104" i="22" s="1"/>
  <c r="M104" i="22" s="1"/>
  <c r="N104" i="22" s="1"/>
  <c r="O104" i="22" s="1"/>
  <c r="P104" i="22" s="1"/>
  <c r="Q104" i="22" s="1"/>
  <c r="R104" i="22" s="1"/>
  <c r="S104" i="22" s="1"/>
  <c r="T104" i="22" s="1"/>
  <c r="U104" i="22" s="1"/>
  <c r="V104" i="22" s="1"/>
  <c r="W104" i="22" s="1"/>
  <c r="X104" i="22" s="1"/>
  <c r="Y104" i="22" s="1"/>
  <c r="Z104" i="22" s="1"/>
  <c r="AA104" i="22" s="1"/>
  <c r="AB104" i="22" s="1"/>
  <c r="AC104" i="22" s="1"/>
  <c r="AD104" i="22" s="1"/>
  <c r="AE104" i="22" s="1"/>
  <c r="D105" i="22" s="1"/>
  <c r="E105" i="22" s="1"/>
  <c r="F105" i="22" s="1"/>
  <c r="G105" i="22" s="1"/>
  <c r="H105" i="22" s="1"/>
  <c r="I105" i="22" s="1"/>
  <c r="J105" i="22" s="1"/>
  <c r="K105" i="22" s="1"/>
  <c r="L105" i="22" s="1"/>
  <c r="M105" i="22" s="1"/>
  <c r="N105" i="22" s="1"/>
  <c r="O105" i="22" s="1"/>
  <c r="P105" i="22" s="1"/>
  <c r="Q105" i="22" s="1"/>
  <c r="R105" i="22" s="1"/>
  <c r="S105" i="22" s="1"/>
  <c r="T105" i="22" s="1"/>
  <c r="U105" i="22" s="1"/>
  <c r="V105" i="22" s="1"/>
  <c r="W105" i="22" s="1"/>
  <c r="X105" i="22" s="1"/>
  <c r="Y105" i="22" s="1"/>
  <c r="Z105" i="22" s="1"/>
  <c r="AA105" i="22" s="1"/>
  <c r="AB105" i="22" s="1"/>
  <c r="AC105" i="22" s="1"/>
  <c r="AD105" i="22" s="1"/>
  <c r="AE105" i="22" s="1"/>
  <c r="D106" i="22" s="1"/>
  <c r="E106" i="22" s="1"/>
  <c r="F106" i="22" s="1"/>
  <c r="G106" i="22" s="1"/>
  <c r="H106" i="22" s="1"/>
  <c r="I106" i="22" s="1"/>
  <c r="J106" i="22" s="1"/>
  <c r="K106" i="22" s="1"/>
  <c r="L106" i="22" s="1"/>
  <c r="M106" i="22" s="1"/>
  <c r="N106" i="22" s="1"/>
  <c r="O106" i="22" s="1"/>
  <c r="P106" i="22" s="1"/>
  <c r="Q106" i="22" s="1"/>
  <c r="R106" i="22" s="1"/>
  <c r="S106" i="22" s="1"/>
  <c r="T106" i="22" s="1"/>
  <c r="U106" i="22" s="1"/>
  <c r="V106" i="22" s="1"/>
  <c r="W106" i="22" s="1"/>
  <c r="X106" i="22" s="1"/>
  <c r="Y106" i="22" s="1"/>
  <c r="Z106" i="22" s="1"/>
  <c r="AA106" i="22" s="1"/>
  <c r="AB106" i="22" s="1"/>
  <c r="AC106" i="22" s="1"/>
  <c r="AD106" i="22" s="1"/>
  <c r="AE106" i="22" s="1"/>
  <c r="D107" i="22" s="1"/>
  <c r="E107" i="22" s="1"/>
  <c r="F107" i="22" s="1"/>
  <c r="G107" i="22" s="1"/>
  <c r="H107" i="22" s="1"/>
  <c r="I107" i="22" s="1"/>
  <c r="J107" i="22" s="1"/>
  <c r="K107" i="22" s="1"/>
  <c r="L107" i="22" s="1"/>
  <c r="M107" i="22" s="1"/>
  <c r="N107" i="22" s="1"/>
  <c r="O107" i="22" s="1"/>
  <c r="P107" i="22" s="1"/>
  <c r="Q107" i="22" s="1"/>
  <c r="R107" i="22" s="1"/>
  <c r="S107" i="22" s="1"/>
  <c r="T107" i="22" s="1"/>
  <c r="U107" i="22" s="1"/>
  <c r="V107" i="22" s="1"/>
  <c r="W107" i="22" s="1"/>
  <c r="X107" i="22" s="1"/>
  <c r="Y107" i="22" s="1"/>
  <c r="Z107" i="22" s="1"/>
  <c r="AA107" i="22" s="1"/>
  <c r="AB107" i="22" s="1"/>
  <c r="AC107" i="22" s="1"/>
  <c r="AD107" i="22" s="1"/>
  <c r="AE107" i="22" s="1"/>
  <c r="D108" i="22" s="1"/>
  <c r="E108" i="22" s="1"/>
  <c r="F108" i="22" s="1"/>
  <c r="G108" i="22" s="1"/>
  <c r="H108" i="22" s="1"/>
  <c r="I108" i="22" s="1"/>
  <c r="J108" i="22" s="1"/>
  <c r="K108" i="22" s="1"/>
  <c r="L108" i="22" s="1"/>
  <c r="M108" i="22" s="1"/>
  <c r="N108" i="22" s="1"/>
  <c r="O108" i="22" s="1"/>
  <c r="P108" i="22" s="1"/>
  <c r="Q108" i="22" s="1"/>
  <c r="R108" i="22" s="1"/>
  <c r="S108" i="22" s="1"/>
  <c r="T108" i="22" s="1"/>
  <c r="U108" i="22" s="1"/>
  <c r="V108" i="22" s="1"/>
  <c r="W108" i="22" s="1"/>
  <c r="X108" i="22" s="1"/>
  <c r="Y108" i="22" s="1"/>
  <c r="Z108" i="22" s="1"/>
  <c r="AA108" i="22" s="1"/>
  <c r="AB108" i="22" s="1"/>
  <c r="AC108" i="22" s="1"/>
  <c r="AD108" i="22" s="1"/>
  <c r="AE108" i="22" s="1"/>
  <c r="D109" i="22" s="1"/>
  <c r="E109" i="22" s="1"/>
  <c r="F109" i="22" s="1"/>
  <c r="G109" i="22" s="1"/>
  <c r="H109" i="22" s="1"/>
  <c r="I109" i="22" s="1"/>
  <c r="J109" i="22" s="1"/>
  <c r="K109" i="22" s="1"/>
  <c r="L109" i="22" s="1"/>
  <c r="M109" i="22" s="1"/>
  <c r="N109" i="22" s="1"/>
  <c r="O109" i="22" s="1"/>
  <c r="P109" i="22" s="1"/>
  <c r="Q109" i="22" s="1"/>
  <c r="R109" i="22" s="1"/>
  <c r="S109" i="22" s="1"/>
  <c r="T109" i="22" s="1"/>
  <c r="U109" i="22" s="1"/>
  <c r="V109" i="22" s="1"/>
  <c r="W109" i="22" s="1"/>
  <c r="X109" i="22" s="1"/>
  <c r="Y109" i="22" s="1"/>
  <c r="Z109" i="22" s="1"/>
  <c r="AA109" i="22" s="1"/>
  <c r="AB109" i="22" s="1"/>
  <c r="AC109" i="22" s="1"/>
  <c r="AD109" i="22" s="1"/>
  <c r="AE109" i="22" s="1"/>
  <c r="D110" i="22" s="1"/>
  <c r="E110" i="22" s="1"/>
  <c r="F110" i="22" s="1"/>
  <c r="G110" i="22" s="1"/>
  <c r="H110" i="22" s="1"/>
  <c r="I110" i="22" s="1"/>
  <c r="J110" i="22" s="1"/>
  <c r="K110" i="22" s="1"/>
  <c r="L110" i="22" s="1"/>
  <c r="M110" i="22" s="1"/>
  <c r="N110" i="22" s="1"/>
  <c r="O110" i="22" s="1"/>
  <c r="P110" i="22" s="1"/>
  <c r="Q110" i="22" s="1"/>
  <c r="R110" i="22" s="1"/>
  <c r="S110" i="22" s="1"/>
  <c r="T110" i="22" s="1"/>
  <c r="U110" i="22" s="1"/>
  <c r="V110" i="22" s="1"/>
  <c r="W110" i="22" s="1"/>
  <c r="X110" i="22" s="1"/>
  <c r="Y110" i="22" s="1"/>
  <c r="Z110" i="22" s="1"/>
  <c r="AA110" i="22" s="1"/>
  <c r="AB110" i="22" s="1"/>
  <c r="AC110" i="22" s="1"/>
  <c r="AD110" i="22" s="1"/>
  <c r="AE110" i="22" s="1"/>
  <c r="D111" i="22" s="1"/>
  <c r="E111" i="22" s="1"/>
  <c r="F111" i="22" s="1"/>
  <c r="G111" i="22" s="1"/>
  <c r="H111" i="22" s="1"/>
  <c r="I111" i="22" s="1"/>
  <c r="J111" i="22" s="1"/>
  <c r="K111" i="22" s="1"/>
  <c r="L111" i="22" s="1"/>
  <c r="M111" i="22" s="1"/>
  <c r="N111" i="22" s="1"/>
  <c r="O111" i="22" s="1"/>
  <c r="P111" i="22" s="1"/>
  <c r="Q111" i="22" s="1"/>
  <c r="R111" i="22" s="1"/>
  <c r="S111" i="22" s="1"/>
  <c r="T111" i="22" s="1"/>
  <c r="U111" i="22" s="1"/>
  <c r="V111" i="22" s="1"/>
  <c r="W111" i="22" s="1"/>
  <c r="X111" i="22" s="1"/>
  <c r="Y111" i="22" s="1"/>
  <c r="Z111" i="22" s="1"/>
  <c r="AA111" i="22" s="1"/>
  <c r="AB111" i="22" s="1"/>
  <c r="AC111" i="22" s="1"/>
  <c r="AD111" i="22" s="1"/>
  <c r="AE111" i="22" s="1"/>
  <c r="D112" i="22" s="1"/>
  <c r="E112" i="22" s="1"/>
  <c r="F112" i="22" s="1"/>
  <c r="G112" i="22" s="1"/>
  <c r="H112" i="22" s="1"/>
  <c r="I112" i="22" s="1"/>
  <c r="J112" i="22" s="1"/>
  <c r="K112" i="22" s="1"/>
  <c r="L112" i="22" s="1"/>
  <c r="M112" i="22" s="1"/>
  <c r="N112" i="22" s="1"/>
  <c r="O112" i="22" s="1"/>
  <c r="P112" i="22" s="1"/>
  <c r="Q112" i="22" s="1"/>
  <c r="R112" i="22" s="1"/>
  <c r="S112" i="22" s="1"/>
  <c r="T112" i="22" s="1"/>
  <c r="U112" i="22" s="1"/>
  <c r="V112" i="22" s="1"/>
  <c r="W112" i="22" s="1"/>
  <c r="X112" i="22" s="1"/>
  <c r="Y112" i="22" s="1"/>
  <c r="Z112" i="22" s="1"/>
  <c r="AA112" i="22" s="1"/>
  <c r="AB112" i="22" s="1"/>
  <c r="AC112" i="22" s="1"/>
  <c r="AD112" i="22" s="1"/>
  <c r="AE112" i="22" s="1"/>
  <c r="D113" i="22" s="1"/>
  <c r="E113" i="22" s="1"/>
  <c r="F113" i="22" s="1"/>
  <c r="G113" i="22" s="1"/>
  <c r="H113" i="22" s="1"/>
  <c r="I113" i="22" s="1"/>
  <c r="J113" i="22" s="1"/>
  <c r="K113" i="22" s="1"/>
  <c r="L113" i="22" s="1"/>
  <c r="M113" i="22" s="1"/>
  <c r="N113" i="22" s="1"/>
  <c r="O113" i="22" s="1"/>
  <c r="P113" i="22" s="1"/>
  <c r="Q113" i="22" s="1"/>
  <c r="R113" i="22" s="1"/>
  <c r="S113" i="22" s="1"/>
  <c r="T113" i="22" s="1"/>
  <c r="U113" i="22" s="1"/>
  <c r="V113" i="22" s="1"/>
  <c r="W113" i="22" s="1"/>
  <c r="X113" i="22" s="1"/>
  <c r="Y113" i="22" s="1"/>
  <c r="Z113" i="22" s="1"/>
  <c r="AA113" i="22" s="1"/>
  <c r="AB113" i="22" s="1"/>
  <c r="AC113" i="22" s="1"/>
  <c r="AD113" i="22" s="1"/>
  <c r="AE113" i="22" s="1"/>
  <c r="D114" i="22" s="1"/>
  <c r="E114" i="22" s="1"/>
  <c r="F114" i="22" s="1"/>
  <c r="G114" i="22" s="1"/>
  <c r="H114" i="22" s="1"/>
  <c r="I114" i="22" s="1"/>
  <c r="J114" i="22" s="1"/>
  <c r="K114" i="22" s="1"/>
  <c r="L114" i="22" s="1"/>
  <c r="M114" i="22" s="1"/>
  <c r="N114" i="22" s="1"/>
  <c r="O114" i="22" s="1"/>
  <c r="P114" i="22" s="1"/>
  <c r="Q114" i="22" s="1"/>
  <c r="R114" i="22" s="1"/>
  <c r="S114" i="22" s="1"/>
  <c r="T114" i="22" s="1"/>
  <c r="U114" i="22" s="1"/>
  <c r="V114" i="22" s="1"/>
  <c r="W114" i="22" s="1"/>
  <c r="X114" i="22" s="1"/>
  <c r="Y114" i="22" s="1"/>
  <c r="Z114" i="22" s="1"/>
  <c r="AA114" i="22" s="1"/>
  <c r="AB114" i="22" s="1"/>
  <c r="AC114" i="22" s="1"/>
  <c r="AD114" i="22" s="1"/>
  <c r="AE114" i="22" s="1"/>
  <c r="D115" i="22" s="1"/>
  <c r="E115" i="22" s="1"/>
  <c r="F115" i="22" s="1"/>
  <c r="G115" i="22" s="1"/>
  <c r="H115" i="22" s="1"/>
  <c r="I115" i="22" s="1"/>
  <c r="J115" i="22" s="1"/>
  <c r="K115" i="22" s="1"/>
  <c r="L115" i="22" s="1"/>
  <c r="M115" i="22" s="1"/>
  <c r="N115" i="22" s="1"/>
  <c r="O115" i="22" s="1"/>
  <c r="P115" i="22" s="1"/>
  <c r="Q115" i="22" s="1"/>
  <c r="R115" i="22" s="1"/>
  <c r="S115" i="22" s="1"/>
  <c r="T115" i="22" s="1"/>
  <c r="U115" i="22" s="1"/>
  <c r="V115" i="22" s="1"/>
  <c r="W115" i="22" s="1"/>
  <c r="X115" i="22" s="1"/>
  <c r="Y115" i="22" s="1"/>
  <c r="Z115" i="22" s="1"/>
  <c r="AA115" i="22" s="1"/>
  <c r="AB115" i="22" s="1"/>
  <c r="AC115" i="22" s="1"/>
  <c r="AD115" i="22" s="1"/>
  <c r="AE115" i="22" s="1"/>
  <c r="D116" i="22" s="1"/>
  <c r="E116" i="22" s="1"/>
  <c r="F116" i="22" s="1"/>
  <c r="G116" i="22" s="1"/>
  <c r="H116" i="22" s="1"/>
  <c r="I116" i="22" s="1"/>
  <c r="J116" i="22" s="1"/>
  <c r="K116" i="22" s="1"/>
  <c r="L116" i="22" s="1"/>
  <c r="M116" i="22" s="1"/>
  <c r="N116" i="22" s="1"/>
  <c r="O116" i="22" s="1"/>
  <c r="P116" i="22" s="1"/>
  <c r="Q116" i="22" s="1"/>
  <c r="R116" i="22" s="1"/>
  <c r="S116" i="22" s="1"/>
  <c r="T116" i="22" s="1"/>
  <c r="U116" i="22" s="1"/>
  <c r="V116" i="22" s="1"/>
  <c r="W116" i="22" s="1"/>
  <c r="X116" i="22" s="1"/>
  <c r="Y116" i="22" s="1"/>
  <c r="Z116" i="22" s="1"/>
  <c r="AA116" i="22" s="1"/>
  <c r="AB116" i="22" s="1"/>
  <c r="AC116" i="22" s="1"/>
  <c r="AD116" i="22" s="1"/>
  <c r="AE116" i="22" s="1"/>
  <c r="D117" i="22" s="1"/>
  <c r="E117" i="22" s="1"/>
  <c r="F117" i="22" s="1"/>
  <c r="G117" i="22" s="1"/>
  <c r="H117" i="22" s="1"/>
  <c r="I117" i="22" s="1"/>
  <c r="J117" i="22" s="1"/>
  <c r="K117" i="22" s="1"/>
  <c r="L117" i="22" s="1"/>
  <c r="M117" i="22" s="1"/>
  <c r="N117" i="22" s="1"/>
  <c r="O117" i="22" s="1"/>
  <c r="P117" i="22" s="1"/>
  <c r="Q117" i="22" s="1"/>
  <c r="R117" i="22" s="1"/>
  <c r="S117" i="22" s="1"/>
  <c r="T117" i="22" s="1"/>
  <c r="U117" i="22" s="1"/>
  <c r="V117" i="22" s="1"/>
  <c r="W117" i="22" s="1"/>
  <c r="X117" i="22" s="1"/>
  <c r="Y117" i="22" s="1"/>
  <c r="Z117" i="22" s="1"/>
  <c r="AA117" i="22" s="1"/>
  <c r="AB117" i="22" s="1"/>
  <c r="AC117" i="22" s="1"/>
  <c r="AD117" i="22" s="1"/>
  <c r="AE117" i="22" s="1"/>
  <c r="D118" i="22" s="1"/>
  <c r="E118" i="22" s="1"/>
  <c r="F118" i="22" s="1"/>
  <c r="G118" i="22" s="1"/>
  <c r="H118" i="22" s="1"/>
  <c r="I118" i="22" s="1"/>
  <c r="J118" i="22" s="1"/>
  <c r="K118" i="22" s="1"/>
  <c r="L118" i="22" s="1"/>
  <c r="M118" i="22" s="1"/>
  <c r="N118" i="22" s="1"/>
  <c r="O118" i="22" s="1"/>
  <c r="P118" i="22" s="1"/>
  <c r="Q118" i="22" s="1"/>
  <c r="R118" i="22" s="1"/>
  <c r="S118" i="22" s="1"/>
  <c r="T118" i="22" s="1"/>
  <c r="U118" i="22" s="1"/>
  <c r="V118" i="22" s="1"/>
  <c r="W118" i="22" s="1"/>
  <c r="X118" i="22" s="1"/>
  <c r="Y118" i="22" s="1"/>
  <c r="Z118" i="22" s="1"/>
  <c r="AA118" i="22" s="1"/>
  <c r="AB118" i="22" s="1"/>
  <c r="AC118" i="22" s="1"/>
  <c r="AD118" i="22" s="1"/>
  <c r="AE118" i="22" s="1"/>
  <c r="D119" i="22" s="1"/>
  <c r="E119" i="22" s="1"/>
  <c r="F119" i="22" s="1"/>
  <c r="G119" i="22" s="1"/>
  <c r="H119" i="22" s="1"/>
  <c r="I119" i="22" s="1"/>
  <c r="J119" i="22" s="1"/>
  <c r="K119" i="22" s="1"/>
  <c r="L119" i="22" s="1"/>
  <c r="M119" i="22" s="1"/>
  <c r="N119" i="22" s="1"/>
  <c r="O119" i="22" s="1"/>
  <c r="P119" i="22" s="1"/>
  <c r="Q119" i="22" s="1"/>
  <c r="R119" i="22" s="1"/>
  <c r="S119" i="22" s="1"/>
  <c r="T119" i="22" s="1"/>
  <c r="U119" i="22" s="1"/>
  <c r="V119" i="22" s="1"/>
  <c r="W119" i="22" s="1"/>
  <c r="X119" i="22" s="1"/>
  <c r="Y119" i="22" s="1"/>
  <c r="Z119" i="22" s="1"/>
  <c r="AA119" i="22" s="1"/>
  <c r="AB119" i="22" s="1"/>
  <c r="AC119" i="22" s="1"/>
  <c r="AD119" i="22" s="1"/>
  <c r="AE119" i="22" s="1"/>
  <c r="D120" i="22" s="1"/>
  <c r="E120" i="22" s="1"/>
  <c r="F120" i="22" s="1"/>
  <c r="G120" i="22" s="1"/>
  <c r="H120" i="22" s="1"/>
  <c r="I120" i="22" s="1"/>
  <c r="J120" i="22" s="1"/>
  <c r="K120" i="22" s="1"/>
  <c r="L120" i="22" s="1"/>
  <c r="M120" i="22" s="1"/>
  <c r="N120" i="22" s="1"/>
  <c r="O120" i="22" s="1"/>
  <c r="P120" i="22" s="1"/>
  <c r="Q120" i="22" s="1"/>
  <c r="R120" i="22" s="1"/>
  <c r="S120" i="22" s="1"/>
  <c r="T120" i="22" s="1"/>
  <c r="U120" i="22" s="1"/>
  <c r="V120" i="22" s="1"/>
  <c r="W120" i="22" s="1"/>
  <c r="X120" i="22" s="1"/>
  <c r="Y120" i="22" s="1"/>
  <c r="Z120" i="22" s="1"/>
  <c r="AA120" i="22" s="1"/>
  <c r="AB120" i="22" s="1"/>
  <c r="AC120" i="22" s="1"/>
  <c r="AD120" i="22" s="1"/>
  <c r="AE120" i="22" s="1"/>
  <c r="D121" i="22" s="1"/>
  <c r="E121" i="22" s="1"/>
  <c r="F121" i="22" s="1"/>
  <c r="G121" i="22" s="1"/>
  <c r="H121" i="22" s="1"/>
  <c r="I121" i="22" s="1"/>
  <c r="J121" i="22" s="1"/>
  <c r="K121" i="22" s="1"/>
  <c r="L121" i="22" s="1"/>
  <c r="M121" i="22" s="1"/>
  <c r="N121" i="22" s="1"/>
  <c r="O121" i="22" s="1"/>
  <c r="P121" i="22" s="1"/>
  <c r="Q121" i="22" s="1"/>
  <c r="R121" i="22" s="1"/>
  <c r="S121" i="22" s="1"/>
  <c r="T121" i="22" s="1"/>
  <c r="U121" i="22" s="1"/>
  <c r="V121" i="22" s="1"/>
  <c r="W121" i="22" s="1"/>
  <c r="X121" i="22" s="1"/>
  <c r="Y121" i="22" s="1"/>
  <c r="Z121" i="22" s="1"/>
  <c r="AA121" i="22" s="1"/>
  <c r="AB121" i="22" s="1"/>
  <c r="AC121" i="22" s="1"/>
  <c r="AD121" i="22" s="1"/>
  <c r="AE121" i="22" s="1"/>
  <c r="D122" i="22" s="1"/>
  <c r="E122" i="22" s="1"/>
  <c r="F122" i="22" s="1"/>
  <c r="G122" i="22" s="1"/>
  <c r="H122" i="22" s="1"/>
  <c r="I122" i="22" s="1"/>
  <c r="J122" i="22" s="1"/>
  <c r="K122" i="22" s="1"/>
  <c r="L122" i="22" s="1"/>
  <c r="M122" i="22" s="1"/>
  <c r="N122" i="22" s="1"/>
  <c r="O122" i="22" s="1"/>
  <c r="P122" i="22" s="1"/>
  <c r="Q122" i="22" s="1"/>
  <c r="R122" i="22" s="1"/>
  <c r="S122" i="22" s="1"/>
  <c r="T122" i="22" s="1"/>
  <c r="U122" i="22" s="1"/>
  <c r="V122" i="22" s="1"/>
  <c r="W122" i="22" s="1"/>
  <c r="X122" i="22" s="1"/>
  <c r="Y122" i="22" s="1"/>
  <c r="Z122" i="22" s="1"/>
  <c r="AA122" i="22" s="1"/>
  <c r="AB122" i="22" s="1"/>
  <c r="AC122" i="22" s="1"/>
  <c r="AD122" i="22" s="1"/>
  <c r="AE122" i="22" s="1"/>
  <c r="D123" i="22" s="1"/>
  <c r="E123" i="22" s="1"/>
  <c r="F123" i="22" s="1"/>
  <c r="G123" i="22" s="1"/>
  <c r="H123" i="22" s="1"/>
  <c r="I123" i="22" s="1"/>
  <c r="J123" i="22" s="1"/>
  <c r="K123" i="22" s="1"/>
  <c r="L123" i="22" s="1"/>
  <c r="M123" i="22" s="1"/>
  <c r="N123" i="22" s="1"/>
  <c r="O123" i="22" s="1"/>
  <c r="P123" i="22" s="1"/>
  <c r="Q123" i="22" s="1"/>
  <c r="R123" i="22" s="1"/>
  <c r="S123" i="22" s="1"/>
  <c r="T123" i="22" s="1"/>
  <c r="U123" i="22" s="1"/>
  <c r="V123" i="22" s="1"/>
  <c r="W123" i="22" s="1"/>
  <c r="X123" i="22" s="1"/>
  <c r="Y123" i="22" s="1"/>
  <c r="Z123" i="22" s="1"/>
  <c r="AA123" i="22" s="1"/>
  <c r="AB123" i="22" s="1"/>
  <c r="AC123" i="22" s="1"/>
  <c r="AD123" i="22" s="1"/>
  <c r="AE123" i="22" s="1"/>
  <c r="D124" i="22" s="1"/>
  <c r="E124" i="22" s="1"/>
  <c r="F124" i="22" s="1"/>
  <c r="G124" i="22" s="1"/>
  <c r="H124" i="22" s="1"/>
  <c r="I124" i="22" s="1"/>
  <c r="J124" i="22" s="1"/>
  <c r="K124" i="22" s="1"/>
  <c r="L124" i="22" s="1"/>
  <c r="M124" i="22" s="1"/>
  <c r="N124" i="22" s="1"/>
  <c r="O124" i="22" s="1"/>
  <c r="P124" i="22" s="1"/>
  <c r="Q124" i="22" s="1"/>
  <c r="R124" i="22" s="1"/>
  <c r="S124" i="22" s="1"/>
  <c r="T124" i="22" s="1"/>
  <c r="U124" i="22" s="1"/>
  <c r="V124" i="22" s="1"/>
  <c r="W124" i="22" s="1"/>
  <c r="X124" i="22" s="1"/>
  <c r="Y124" i="22" s="1"/>
  <c r="Z124" i="22" s="1"/>
  <c r="AA124" i="22" s="1"/>
  <c r="AB124" i="22" s="1"/>
  <c r="AC124" i="22" s="1"/>
  <c r="AD124" i="22" s="1"/>
  <c r="AE124" i="22" s="1"/>
  <c r="D125" i="22" s="1"/>
  <c r="E125" i="22" s="1"/>
  <c r="F125" i="22" s="1"/>
  <c r="G125" i="22" s="1"/>
  <c r="H125" i="22" s="1"/>
  <c r="I125" i="22" s="1"/>
  <c r="J125" i="22" s="1"/>
  <c r="K125" i="22" s="1"/>
  <c r="L125" i="22" s="1"/>
  <c r="M125" i="22" s="1"/>
  <c r="N125" i="22" s="1"/>
  <c r="O125" i="22" s="1"/>
  <c r="P125" i="22" s="1"/>
  <c r="Q125" i="22" s="1"/>
  <c r="R125" i="22" s="1"/>
  <c r="S125" i="22" s="1"/>
  <c r="T125" i="22" s="1"/>
  <c r="U125" i="22" s="1"/>
  <c r="V125" i="22" s="1"/>
  <c r="W125" i="22" s="1"/>
  <c r="X125" i="22" s="1"/>
  <c r="Y125" i="22" s="1"/>
  <c r="Z125" i="22" s="1"/>
  <c r="AA125" i="22" s="1"/>
  <c r="AB125" i="22" s="1"/>
  <c r="AC125" i="22" s="1"/>
  <c r="AD125" i="22" s="1"/>
  <c r="AE125" i="22" s="1"/>
  <c r="D126" i="22" s="1"/>
  <c r="E126" i="22" s="1"/>
  <c r="F126" i="22" s="1"/>
  <c r="G126" i="22" s="1"/>
  <c r="H126" i="22" s="1"/>
  <c r="I126" i="22" s="1"/>
  <c r="J126" i="22" s="1"/>
  <c r="K126" i="22" s="1"/>
  <c r="L126" i="22" s="1"/>
  <c r="M126" i="22" s="1"/>
  <c r="N126" i="22" s="1"/>
  <c r="O126" i="22" s="1"/>
  <c r="P126" i="22" s="1"/>
  <c r="Q126" i="22" s="1"/>
  <c r="R126" i="22" s="1"/>
  <c r="S126" i="22" s="1"/>
  <c r="T126" i="22" s="1"/>
  <c r="U126" i="22" s="1"/>
  <c r="V126" i="22" s="1"/>
  <c r="W126" i="22" s="1"/>
  <c r="X126" i="22" s="1"/>
  <c r="Y126" i="22" s="1"/>
  <c r="Z126" i="22" s="1"/>
  <c r="AA126" i="22" s="1"/>
  <c r="AB126" i="22" s="1"/>
  <c r="AC126" i="22" s="1"/>
  <c r="AD126" i="22" s="1"/>
  <c r="AE126" i="22" s="1"/>
  <c r="AE61" i="22"/>
  <c r="AE62" i="22"/>
  <c r="AM63" i="22" s="1"/>
  <c r="L111" i="45" l="1"/>
  <c r="K12" i="45"/>
  <c r="K14" i="45"/>
  <c r="K13" i="45"/>
  <c r="K16" i="45" s="1"/>
  <c r="L103" i="46"/>
  <c r="K12" i="46"/>
  <c r="K13" i="46"/>
  <c r="K14" i="46"/>
  <c r="M103" i="41"/>
  <c r="L14" i="41"/>
  <c r="L13" i="41"/>
  <c r="L16" i="41" s="1"/>
  <c r="L12" i="41"/>
  <c r="N102" i="42"/>
  <c r="M62" i="42"/>
  <c r="M65" i="42" s="1"/>
  <c r="M61" i="42"/>
  <c r="M63" i="42"/>
  <c r="J98" i="38"/>
  <c r="I33" i="38"/>
  <c r="I34" i="38"/>
  <c r="I35" i="38"/>
  <c r="AE65" i="22"/>
  <c r="AN63" i="22" s="1"/>
  <c r="M111" i="45" l="1"/>
  <c r="L12" i="45"/>
  <c r="L13" i="45"/>
  <c r="L16" i="45" s="1"/>
  <c r="L14" i="45"/>
  <c r="K16" i="46"/>
  <c r="M103" i="46"/>
  <c r="L13" i="46"/>
  <c r="L16" i="46" s="1"/>
  <c r="L12" i="46"/>
  <c r="L14" i="46"/>
  <c r="N103" i="41"/>
  <c r="M12" i="41"/>
  <c r="M14" i="41"/>
  <c r="M13" i="41"/>
  <c r="M16" i="41" s="1"/>
  <c r="O102" i="42"/>
  <c r="N62" i="42"/>
  <c r="N65" i="42" s="1"/>
  <c r="N61" i="42"/>
  <c r="N63" i="42"/>
  <c r="AH66" i="22"/>
  <c r="AI66" i="22" s="1"/>
  <c r="AO63" i="22"/>
  <c r="I37" i="38"/>
  <c r="K98" i="38"/>
  <c r="J34" i="38"/>
  <c r="J37" i="38" s="1"/>
  <c r="J33" i="38"/>
  <c r="J35" i="38"/>
  <c r="AH67" i="22"/>
  <c r="AI67" i="22" s="1"/>
  <c r="AI93" i="22" s="1"/>
  <c r="N111" i="45" l="1"/>
  <c r="M14" i="45"/>
  <c r="M13" i="45"/>
  <c r="M16" i="45" s="1"/>
  <c r="M12" i="45"/>
  <c r="N103" i="46"/>
  <c r="M14" i="46"/>
  <c r="M13" i="46"/>
  <c r="M16" i="46" s="1"/>
  <c r="M12" i="46"/>
  <c r="O103" i="41"/>
  <c r="N13" i="41"/>
  <c r="N16" i="41" s="1"/>
  <c r="N12" i="41"/>
  <c r="N14" i="41"/>
  <c r="P102" i="42"/>
  <c r="O63" i="42"/>
  <c r="O62" i="42"/>
  <c r="O65" i="42" s="1"/>
  <c r="O61" i="42"/>
  <c r="L98" i="38"/>
  <c r="K34" i="38"/>
  <c r="K33" i="38"/>
  <c r="K35" i="38"/>
  <c r="AL67" i="22"/>
  <c r="AE72" i="22" s="1"/>
  <c r="AL66" i="22"/>
  <c r="O111" i="45" l="1"/>
  <c r="N13" i="45"/>
  <c r="N16" i="45" s="1"/>
  <c r="N12" i="45"/>
  <c r="N14" i="45"/>
  <c r="O103" i="46"/>
  <c r="N14" i="46"/>
  <c r="N12" i="46"/>
  <c r="N13" i="46"/>
  <c r="N16" i="46" s="1"/>
  <c r="P103" i="41"/>
  <c r="O14" i="41"/>
  <c r="O13" i="41"/>
  <c r="O16" i="41" s="1"/>
  <c r="O12" i="41"/>
  <c r="Q102" i="42"/>
  <c r="P63" i="42"/>
  <c r="P61" i="42"/>
  <c r="P62" i="42"/>
  <c r="P65" i="42" s="1"/>
  <c r="K37" i="38"/>
  <c r="M98" i="38"/>
  <c r="L33" i="38"/>
  <c r="L34" i="38"/>
  <c r="L37" i="38" s="1"/>
  <c r="L35" i="38"/>
  <c r="AH70" i="22"/>
  <c r="P111" i="45" l="1"/>
  <c r="O12" i="45"/>
  <c r="O14" i="45"/>
  <c r="O13" i="45"/>
  <c r="O16" i="45" s="1"/>
  <c r="P103" i="46"/>
  <c r="O12" i="46"/>
  <c r="O13" i="46"/>
  <c r="O16" i="46" s="1"/>
  <c r="O14" i="46"/>
  <c r="Q103" i="41"/>
  <c r="P14" i="41"/>
  <c r="P13" i="41"/>
  <c r="P16" i="41" s="1"/>
  <c r="P12" i="41"/>
  <c r="R102" i="42"/>
  <c r="Q62" i="42"/>
  <c r="Q65" i="42" s="1"/>
  <c r="Q61" i="42"/>
  <c r="Q63" i="42"/>
  <c r="N98" i="38"/>
  <c r="M33" i="38"/>
  <c r="M35" i="38"/>
  <c r="M34" i="38"/>
  <c r="M37" i="38" s="1"/>
  <c r="Q111" i="45" l="1"/>
  <c r="P13" i="45"/>
  <c r="P16" i="45" s="1"/>
  <c r="P12" i="45"/>
  <c r="P14" i="45"/>
  <c r="Q103" i="46"/>
  <c r="P13" i="46"/>
  <c r="P16" i="46" s="1"/>
  <c r="P12" i="46"/>
  <c r="P14" i="46"/>
  <c r="R103" i="41"/>
  <c r="Q12" i="41"/>
  <c r="Q14" i="41"/>
  <c r="Q13" i="41"/>
  <c r="Q16" i="41" s="1"/>
  <c r="S102" i="42"/>
  <c r="R62" i="42"/>
  <c r="R65" i="42" s="1"/>
  <c r="R63" i="42"/>
  <c r="R61" i="42"/>
  <c r="O98" i="38"/>
  <c r="N33" i="38"/>
  <c r="N34" i="38"/>
  <c r="N37" i="38" s="1"/>
  <c r="N35" i="38"/>
  <c r="R111" i="45" l="1"/>
  <c r="Q12" i="45"/>
  <c r="Q14" i="45"/>
  <c r="Q13" i="45"/>
  <c r="Q16" i="45" s="1"/>
  <c r="R103" i="46"/>
  <c r="Q14" i="46"/>
  <c r="Q13" i="46"/>
  <c r="Q16" i="46" s="1"/>
  <c r="Q12" i="46"/>
  <c r="S103" i="41"/>
  <c r="R13" i="41"/>
  <c r="R16" i="41" s="1"/>
  <c r="R12" i="41"/>
  <c r="R14" i="41"/>
  <c r="T102" i="42"/>
  <c r="S62" i="42"/>
  <c r="S65" i="42" s="1"/>
  <c r="S63" i="42"/>
  <c r="S61" i="42"/>
  <c r="P98" i="38"/>
  <c r="O33" i="38"/>
  <c r="O35" i="38"/>
  <c r="O34" i="38"/>
  <c r="O37" i="38" s="1"/>
  <c r="S111" i="45" l="1"/>
  <c r="R13" i="45"/>
  <c r="R16" i="45" s="1"/>
  <c r="R14" i="45"/>
  <c r="R12" i="45"/>
  <c r="S103" i="46"/>
  <c r="R14" i="46"/>
  <c r="R12" i="46"/>
  <c r="R13" i="46"/>
  <c r="R16" i="46" s="1"/>
  <c r="T103" i="41"/>
  <c r="S14" i="41"/>
  <c r="S13" i="41"/>
  <c r="S16" i="41" s="1"/>
  <c r="S12" i="41"/>
  <c r="U102" i="42"/>
  <c r="T61" i="42"/>
  <c r="T63" i="42"/>
  <c r="T62" i="42"/>
  <c r="T65" i="42" s="1"/>
  <c r="Q98" i="38"/>
  <c r="P33" i="38"/>
  <c r="P35" i="38"/>
  <c r="P34" i="38"/>
  <c r="P37" i="38" s="1"/>
  <c r="T111" i="45" l="1"/>
  <c r="S14" i="45"/>
  <c r="S12" i="45"/>
  <c r="S13" i="45"/>
  <c r="S16" i="45" s="1"/>
  <c r="T103" i="46"/>
  <c r="S12" i="46"/>
  <c r="S13" i="46"/>
  <c r="S16" i="46" s="1"/>
  <c r="S14" i="46"/>
  <c r="U103" i="41"/>
  <c r="T14" i="41"/>
  <c r="T13" i="41"/>
  <c r="T16" i="41" s="1"/>
  <c r="T12" i="41"/>
  <c r="V102" i="42"/>
  <c r="U63" i="42"/>
  <c r="U62" i="42"/>
  <c r="U65" i="42" s="1"/>
  <c r="U61" i="42"/>
  <c r="R98" i="38"/>
  <c r="Q33" i="38"/>
  <c r="Q35" i="38"/>
  <c r="Q34" i="38"/>
  <c r="Q37" i="38" s="1"/>
  <c r="U111" i="45" l="1"/>
  <c r="T13" i="45"/>
  <c r="T16" i="45" s="1"/>
  <c r="T12" i="45"/>
  <c r="T14" i="45"/>
  <c r="U103" i="46"/>
  <c r="T13" i="46"/>
  <c r="T16" i="46" s="1"/>
  <c r="T12" i="46"/>
  <c r="T14" i="46"/>
  <c r="V103" i="41"/>
  <c r="U12" i="41"/>
  <c r="U14" i="41"/>
  <c r="U13" i="41"/>
  <c r="U16" i="41" s="1"/>
  <c r="W102" i="42"/>
  <c r="V63" i="42"/>
  <c r="V61" i="42"/>
  <c r="V62" i="42"/>
  <c r="V65" i="42" s="1"/>
  <c r="S98" i="38"/>
  <c r="R33" i="38"/>
  <c r="R34" i="38"/>
  <c r="R37" i="38" s="1"/>
  <c r="R35" i="38"/>
  <c r="V111" i="45" l="1"/>
  <c r="U12" i="45"/>
  <c r="U14" i="45"/>
  <c r="U13" i="45"/>
  <c r="U16" i="45" s="1"/>
  <c r="V103" i="46"/>
  <c r="U14" i="46"/>
  <c r="U13" i="46"/>
  <c r="U16" i="46" s="1"/>
  <c r="U12" i="46"/>
  <c r="W103" i="41"/>
  <c r="V13" i="41"/>
  <c r="V16" i="41" s="1"/>
  <c r="V12" i="41"/>
  <c r="V14" i="41"/>
  <c r="X102" i="42"/>
  <c r="W61" i="42"/>
  <c r="W63" i="42"/>
  <c r="W62" i="42"/>
  <c r="W65" i="42" s="1"/>
  <c r="T98" i="38"/>
  <c r="S33" i="38"/>
  <c r="S35" i="38"/>
  <c r="S34" i="38"/>
  <c r="S37" i="38" s="1"/>
  <c r="W111" i="45" l="1"/>
  <c r="V13" i="45"/>
  <c r="V16" i="45" s="1"/>
  <c r="V14" i="45"/>
  <c r="V12" i="45"/>
  <c r="W103" i="46"/>
  <c r="V14" i="46"/>
  <c r="V12" i="46"/>
  <c r="V13" i="46"/>
  <c r="V16" i="46" s="1"/>
  <c r="X103" i="41"/>
  <c r="W14" i="41"/>
  <c r="W13" i="41"/>
  <c r="W16" i="41" s="1"/>
  <c r="W12" i="41"/>
  <c r="Y102" i="42"/>
  <c r="X63" i="42"/>
  <c r="X62" i="42"/>
  <c r="X65" i="42" s="1"/>
  <c r="X61" i="42"/>
  <c r="U98" i="38"/>
  <c r="T33" i="38"/>
  <c r="T35" i="38"/>
  <c r="T34" i="38"/>
  <c r="T37" i="38" s="1"/>
  <c r="X111" i="45" l="1"/>
  <c r="W14" i="45"/>
  <c r="W12" i="45"/>
  <c r="W13" i="45"/>
  <c r="W16" i="45" s="1"/>
  <c r="X103" i="46"/>
  <c r="W12" i="46"/>
  <c r="W13" i="46"/>
  <c r="W16" i="46" s="1"/>
  <c r="W14" i="46"/>
  <c r="Y103" i="41"/>
  <c r="X14" i="41"/>
  <c r="X13" i="41"/>
  <c r="X16" i="41" s="1"/>
  <c r="X12" i="41"/>
  <c r="Z102" i="42"/>
  <c r="Y61" i="42"/>
  <c r="Y62" i="42"/>
  <c r="Y65" i="42" s="1"/>
  <c r="Y63" i="42"/>
  <c r="V98" i="38"/>
  <c r="U33" i="38"/>
  <c r="U35" i="38"/>
  <c r="U34" i="38"/>
  <c r="U37" i="38" s="1"/>
  <c r="Y111" i="45" l="1"/>
  <c r="X13" i="45"/>
  <c r="X16" i="45" s="1"/>
  <c r="X12" i="45"/>
  <c r="X14" i="45"/>
  <c r="Y103" i="46"/>
  <c r="X13" i="46"/>
  <c r="X16" i="46" s="1"/>
  <c r="X12" i="46"/>
  <c r="X14" i="46"/>
  <c r="Z103" i="41"/>
  <c r="Y12" i="41"/>
  <c r="Y14" i="41"/>
  <c r="Y13" i="41"/>
  <c r="Y16" i="41" s="1"/>
  <c r="AA102" i="42"/>
  <c r="Z63" i="42"/>
  <c r="Z62" i="42"/>
  <c r="Z65" i="42" s="1"/>
  <c r="Z61" i="42"/>
  <c r="W98" i="38"/>
  <c r="V33" i="38"/>
  <c r="V34" i="38"/>
  <c r="V37" i="38" s="1"/>
  <c r="V35" i="38"/>
  <c r="Z111" i="45" l="1"/>
  <c r="Y12" i="45"/>
  <c r="Y14" i="45"/>
  <c r="Y13" i="45"/>
  <c r="Y16" i="45" s="1"/>
  <c r="Z103" i="46"/>
  <c r="Y14" i="46"/>
  <c r="Y13" i="46"/>
  <c r="Y16" i="46" s="1"/>
  <c r="Y12" i="46"/>
  <c r="AA103" i="41"/>
  <c r="Z13" i="41"/>
  <c r="Z16" i="41" s="1"/>
  <c r="Z12" i="41"/>
  <c r="Z14" i="41"/>
  <c r="AB102" i="42"/>
  <c r="AA63" i="42"/>
  <c r="AA62" i="42"/>
  <c r="AA65" i="42" s="1"/>
  <c r="AA61" i="42"/>
  <c r="X98" i="38"/>
  <c r="W33" i="38"/>
  <c r="W35" i="38"/>
  <c r="W34" i="38"/>
  <c r="W37" i="38" s="1"/>
  <c r="AA111" i="45" l="1"/>
  <c r="Z13" i="45"/>
  <c r="Z16" i="45" s="1"/>
  <c r="Z14" i="45"/>
  <c r="Z12" i="45"/>
  <c r="AA103" i="46"/>
  <c r="Z14" i="46"/>
  <c r="Z12" i="46"/>
  <c r="Z13" i="46"/>
  <c r="Z16" i="46" s="1"/>
  <c r="AB103" i="41"/>
  <c r="AA14" i="41"/>
  <c r="AA13" i="41"/>
  <c r="AA16" i="41" s="1"/>
  <c r="AA12" i="41"/>
  <c r="AB62" i="42"/>
  <c r="AB65" i="42" s="1"/>
  <c r="AB61" i="42"/>
  <c r="AC102" i="42"/>
  <c r="AB63" i="42"/>
  <c r="Y98" i="38"/>
  <c r="X33" i="38"/>
  <c r="X35" i="38"/>
  <c r="X34" i="38"/>
  <c r="X37" i="38" s="1"/>
  <c r="AB111" i="45" l="1"/>
  <c r="AA14" i="45"/>
  <c r="AA12" i="45"/>
  <c r="AA13" i="45"/>
  <c r="AA16" i="45" s="1"/>
  <c r="AB103" i="46"/>
  <c r="AA12" i="46"/>
  <c r="AA13" i="46"/>
  <c r="AA16" i="46" s="1"/>
  <c r="AA14" i="46"/>
  <c r="AC103" i="41"/>
  <c r="AB14" i="41"/>
  <c r="AB13" i="41"/>
  <c r="AB16" i="41" s="1"/>
  <c r="AB12" i="41"/>
  <c r="AC62" i="42"/>
  <c r="AC65" i="42" s="1"/>
  <c r="AC61" i="42"/>
  <c r="AC63" i="42"/>
  <c r="AD102" i="42"/>
  <c r="Z98" i="38"/>
  <c r="Y33" i="38"/>
  <c r="Y35" i="38"/>
  <c r="Y34" i="38"/>
  <c r="Y37" i="38" s="1"/>
  <c r="AC111" i="45" l="1"/>
  <c r="AB13" i="45"/>
  <c r="AB16" i="45" s="1"/>
  <c r="AB12" i="45"/>
  <c r="AB14" i="45"/>
  <c r="AC103" i="46"/>
  <c r="AB13" i="46"/>
  <c r="AB16" i="46" s="1"/>
  <c r="AB12" i="46"/>
  <c r="AB14" i="46"/>
  <c r="AD103" i="41"/>
  <c r="AC12" i="41"/>
  <c r="AC14" i="41"/>
  <c r="AC13" i="41"/>
  <c r="AC16" i="41" s="1"/>
  <c r="AD63" i="42"/>
  <c r="AD62" i="42"/>
  <c r="AD65" i="42" s="1"/>
  <c r="AE102" i="42"/>
  <c r="AD61" i="42"/>
  <c r="AA98" i="38"/>
  <c r="Z33" i="38"/>
  <c r="Z34" i="38"/>
  <c r="Z37" i="38" s="1"/>
  <c r="Z35" i="38"/>
  <c r="P8" i="42" l="1"/>
  <c r="N8" i="42"/>
  <c r="L8" i="42"/>
  <c r="AD111" i="45"/>
  <c r="AC12" i="45"/>
  <c r="AC14" i="45"/>
  <c r="AC13" i="45"/>
  <c r="AC16" i="45" s="1"/>
  <c r="AD103" i="46"/>
  <c r="AC14" i="46"/>
  <c r="AC13" i="46"/>
  <c r="AC16" i="46" s="1"/>
  <c r="AC12" i="46"/>
  <c r="AE103" i="41"/>
  <c r="AD13" i="41"/>
  <c r="AD16" i="41" s="1"/>
  <c r="AD12" i="41"/>
  <c r="AD14" i="41"/>
  <c r="AE62" i="42"/>
  <c r="AE61" i="42"/>
  <c r="D103" i="42"/>
  <c r="E103" i="42" s="1"/>
  <c r="F103" i="42" s="1"/>
  <c r="G103" i="42" s="1"/>
  <c r="H103" i="42" s="1"/>
  <c r="I103" i="42" s="1"/>
  <c r="J103" i="42" s="1"/>
  <c r="K103" i="42" s="1"/>
  <c r="L103" i="42" s="1"/>
  <c r="M103" i="42" s="1"/>
  <c r="N103" i="42" s="1"/>
  <c r="O103" i="42" s="1"/>
  <c r="P103" i="42" s="1"/>
  <c r="Q103" i="42" s="1"/>
  <c r="R103" i="42" s="1"/>
  <c r="S103" i="42" s="1"/>
  <c r="T103" i="42" s="1"/>
  <c r="U103" i="42" s="1"/>
  <c r="V103" i="42" s="1"/>
  <c r="W103" i="42" s="1"/>
  <c r="X103" i="42" s="1"/>
  <c r="Y103" i="42" s="1"/>
  <c r="Z103" i="42" s="1"/>
  <c r="AA103" i="42" s="1"/>
  <c r="AB103" i="42" s="1"/>
  <c r="AC103" i="42" s="1"/>
  <c r="AD103" i="42" s="1"/>
  <c r="AE103" i="42" s="1"/>
  <c r="D104" i="42" s="1"/>
  <c r="E104" i="42" s="1"/>
  <c r="F104" i="42" s="1"/>
  <c r="G104" i="42" s="1"/>
  <c r="H104" i="42" s="1"/>
  <c r="I104" i="42" s="1"/>
  <c r="J104" i="42" s="1"/>
  <c r="K104" i="42" s="1"/>
  <c r="L104" i="42" s="1"/>
  <c r="M104" i="42" s="1"/>
  <c r="N104" i="42" s="1"/>
  <c r="O104" i="42" s="1"/>
  <c r="P104" i="42" s="1"/>
  <c r="Q104" i="42" s="1"/>
  <c r="R104" i="42" s="1"/>
  <c r="S104" i="42" s="1"/>
  <c r="T104" i="42" s="1"/>
  <c r="U104" i="42" s="1"/>
  <c r="V104" i="42" s="1"/>
  <c r="W104" i="42" s="1"/>
  <c r="X104" i="42" s="1"/>
  <c r="Y104" i="42" s="1"/>
  <c r="Z104" i="42" s="1"/>
  <c r="AA104" i="42" s="1"/>
  <c r="AB104" i="42" s="1"/>
  <c r="AC104" i="42" s="1"/>
  <c r="AD104" i="42" s="1"/>
  <c r="AE104" i="42" s="1"/>
  <c r="D105" i="42" s="1"/>
  <c r="E105" i="42" s="1"/>
  <c r="F105" i="42" s="1"/>
  <c r="G105" i="42" s="1"/>
  <c r="H105" i="42" s="1"/>
  <c r="I105" i="42" s="1"/>
  <c r="J105" i="42" s="1"/>
  <c r="K105" i="42" s="1"/>
  <c r="L105" i="42" s="1"/>
  <c r="M105" i="42" s="1"/>
  <c r="N105" i="42" s="1"/>
  <c r="O105" i="42" s="1"/>
  <c r="P105" i="42" s="1"/>
  <c r="Q105" i="42" s="1"/>
  <c r="R105" i="42" s="1"/>
  <c r="S105" i="42" s="1"/>
  <c r="T105" i="42" s="1"/>
  <c r="U105" i="42" s="1"/>
  <c r="V105" i="42" s="1"/>
  <c r="W105" i="42" s="1"/>
  <c r="X105" i="42" s="1"/>
  <c r="Y105" i="42" s="1"/>
  <c r="Z105" i="42" s="1"/>
  <c r="AA105" i="42" s="1"/>
  <c r="AB105" i="42" s="1"/>
  <c r="AC105" i="42" s="1"/>
  <c r="AD105" i="42" s="1"/>
  <c r="AE105" i="42" s="1"/>
  <c r="D106" i="42" s="1"/>
  <c r="E106" i="42" s="1"/>
  <c r="F106" i="42" s="1"/>
  <c r="G106" i="42" s="1"/>
  <c r="H106" i="42" s="1"/>
  <c r="I106" i="42" s="1"/>
  <c r="J106" i="42" s="1"/>
  <c r="K106" i="42" s="1"/>
  <c r="L106" i="42" s="1"/>
  <c r="M106" i="42" s="1"/>
  <c r="N106" i="42" s="1"/>
  <c r="O106" i="42" s="1"/>
  <c r="P106" i="42" s="1"/>
  <c r="Q106" i="42" s="1"/>
  <c r="R106" i="42" s="1"/>
  <c r="S106" i="42" s="1"/>
  <c r="T106" i="42" s="1"/>
  <c r="U106" i="42" s="1"/>
  <c r="V106" i="42" s="1"/>
  <c r="W106" i="42" s="1"/>
  <c r="X106" i="42" s="1"/>
  <c r="Y106" i="42" s="1"/>
  <c r="Z106" i="42" s="1"/>
  <c r="AA106" i="42" s="1"/>
  <c r="AB106" i="42" s="1"/>
  <c r="AC106" i="42" s="1"/>
  <c r="AD106" i="42" s="1"/>
  <c r="AE106" i="42" s="1"/>
  <c r="D107" i="42" s="1"/>
  <c r="E107" i="42" s="1"/>
  <c r="F107" i="42" s="1"/>
  <c r="G107" i="42" s="1"/>
  <c r="H107" i="42" s="1"/>
  <c r="I107" i="42" s="1"/>
  <c r="J107" i="42" s="1"/>
  <c r="K107" i="42" s="1"/>
  <c r="L107" i="42" s="1"/>
  <c r="M107" i="42" s="1"/>
  <c r="N107" i="42" s="1"/>
  <c r="O107" i="42" s="1"/>
  <c r="P107" i="42" s="1"/>
  <c r="Q107" i="42" s="1"/>
  <c r="R107" i="42" s="1"/>
  <c r="S107" i="42" s="1"/>
  <c r="T107" i="42" s="1"/>
  <c r="U107" i="42" s="1"/>
  <c r="V107" i="42" s="1"/>
  <c r="W107" i="42" s="1"/>
  <c r="X107" i="42" s="1"/>
  <c r="Y107" i="42" s="1"/>
  <c r="Z107" i="42" s="1"/>
  <c r="AA107" i="42" s="1"/>
  <c r="AB107" i="42" s="1"/>
  <c r="AC107" i="42" s="1"/>
  <c r="AD107" i="42" s="1"/>
  <c r="AE107" i="42" s="1"/>
  <c r="D108" i="42" s="1"/>
  <c r="E108" i="42" s="1"/>
  <c r="F108" i="42" s="1"/>
  <c r="G108" i="42" s="1"/>
  <c r="H108" i="42" s="1"/>
  <c r="I108" i="42" s="1"/>
  <c r="J108" i="42" s="1"/>
  <c r="K108" i="42" s="1"/>
  <c r="L108" i="42" s="1"/>
  <c r="M108" i="42" s="1"/>
  <c r="N108" i="42" s="1"/>
  <c r="O108" i="42" s="1"/>
  <c r="P108" i="42" s="1"/>
  <c r="Q108" i="42" s="1"/>
  <c r="R108" i="42" s="1"/>
  <c r="S108" i="42" s="1"/>
  <c r="T108" i="42" s="1"/>
  <c r="U108" i="42" s="1"/>
  <c r="V108" i="42" s="1"/>
  <c r="W108" i="42" s="1"/>
  <c r="X108" i="42" s="1"/>
  <c r="Y108" i="42" s="1"/>
  <c r="Z108" i="42" s="1"/>
  <c r="AA108" i="42" s="1"/>
  <c r="AB108" i="42" s="1"/>
  <c r="AC108" i="42" s="1"/>
  <c r="AD108" i="42" s="1"/>
  <c r="AE108" i="42" s="1"/>
  <c r="D109" i="42" s="1"/>
  <c r="E109" i="42" s="1"/>
  <c r="F109" i="42" s="1"/>
  <c r="G109" i="42" s="1"/>
  <c r="H109" i="42" s="1"/>
  <c r="I109" i="42" s="1"/>
  <c r="J109" i="42" s="1"/>
  <c r="K109" i="42" s="1"/>
  <c r="L109" i="42" s="1"/>
  <c r="M109" i="42" s="1"/>
  <c r="N109" i="42" s="1"/>
  <c r="O109" i="42" s="1"/>
  <c r="P109" i="42" s="1"/>
  <c r="Q109" i="42" s="1"/>
  <c r="R109" i="42" s="1"/>
  <c r="S109" i="42" s="1"/>
  <c r="T109" i="42" s="1"/>
  <c r="U109" i="42" s="1"/>
  <c r="V109" i="42" s="1"/>
  <c r="W109" i="42" s="1"/>
  <c r="X109" i="42" s="1"/>
  <c r="Y109" i="42" s="1"/>
  <c r="Z109" i="42" s="1"/>
  <c r="AA109" i="42" s="1"/>
  <c r="AB109" i="42" s="1"/>
  <c r="AC109" i="42" s="1"/>
  <c r="AD109" i="42" s="1"/>
  <c r="AE109" i="42" s="1"/>
  <c r="D110" i="42" s="1"/>
  <c r="E110" i="42" s="1"/>
  <c r="F110" i="42" s="1"/>
  <c r="G110" i="42" s="1"/>
  <c r="H110" i="42" s="1"/>
  <c r="I110" i="42" s="1"/>
  <c r="J110" i="42" s="1"/>
  <c r="K110" i="42" s="1"/>
  <c r="L110" i="42" s="1"/>
  <c r="M110" i="42" s="1"/>
  <c r="N110" i="42" s="1"/>
  <c r="O110" i="42" s="1"/>
  <c r="P110" i="42" s="1"/>
  <c r="Q110" i="42" s="1"/>
  <c r="R110" i="42" s="1"/>
  <c r="S110" i="42" s="1"/>
  <c r="T110" i="42" s="1"/>
  <c r="U110" i="42" s="1"/>
  <c r="V110" i="42" s="1"/>
  <c r="W110" i="42" s="1"/>
  <c r="X110" i="42" s="1"/>
  <c r="Y110" i="42" s="1"/>
  <c r="Z110" i="42" s="1"/>
  <c r="AA110" i="42" s="1"/>
  <c r="AB110" i="42" s="1"/>
  <c r="AC110" i="42" s="1"/>
  <c r="AD110" i="42" s="1"/>
  <c r="AE110" i="42" s="1"/>
  <c r="D111" i="42" s="1"/>
  <c r="E111" i="42" s="1"/>
  <c r="F111" i="42" s="1"/>
  <c r="G111" i="42" s="1"/>
  <c r="H111" i="42" s="1"/>
  <c r="I111" i="42" s="1"/>
  <c r="J111" i="42" s="1"/>
  <c r="K111" i="42" s="1"/>
  <c r="L111" i="42" s="1"/>
  <c r="M111" i="42" s="1"/>
  <c r="N111" i="42" s="1"/>
  <c r="O111" i="42" s="1"/>
  <c r="P111" i="42" s="1"/>
  <c r="Q111" i="42" s="1"/>
  <c r="R111" i="42" s="1"/>
  <c r="S111" i="42" s="1"/>
  <c r="T111" i="42" s="1"/>
  <c r="U111" i="42" s="1"/>
  <c r="V111" i="42" s="1"/>
  <c r="W111" i="42" s="1"/>
  <c r="X111" i="42" s="1"/>
  <c r="Y111" i="42" s="1"/>
  <c r="Z111" i="42" s="1"/>
  <c r="AA111" i="42" s="1"/>
  <c r="AB111" i="42" s="1"/>
  <c r="AC111" i="42" s="1"/>
  <c r="AD111" i="42" s="1"/>
  <c r="AE111" i="42" s="1"/>
  <c r="D112" i="42" s="1"/>
  <c r="E112" i="42" s="1"/>
  <c r="F112" i="42" s="1"/>
  <c r="G112" i="42" s="1"/>
  <c r="H112" i="42" s="1"/>
  <c r="I112" i="42" s="1"/>
  <c r="J112" i="42" s="1"/>
  <c r="K112" i="42" s="1"/>
  <c r="L112" i="42" s="1"/>
  <c r="M112" i="42" s="1"/>
  <c r="N112" i="42" s="1"/>
  <c r="O112" i="42" s="1"/>
  <c r="P112" i="42" s="1"/>
  <c r="Q112" i="42" s="1"/>
  <c r="R112" i="42" s="1"/>
  <c r="S112" i="42" s="1"/>
  <c r="T112" i="42" s="1"/>
  <c r="U112" i="42" s="1"/>
  <c r="V112" i="42" s="1"/>
  <c r="W112" i="42" s="1"/>
  <c r="X112" i="42" s="1"/>
  <c r="Y112" i="42" s="1"/>
  <c r="Z112" i="42" s="1"/>
  <c r="AA112" i="42" s="1"/>
  <c r="AB112" i="42" s="1"/>
  <c r="AC112" i="42" s="1"/>
  <c r="AD112" i="42" s="1"/>
  <c r="AE112" i="42" s="1"/>
  <c r="D113" i="42" s="1"/>
  <c r="E113" i="42" s="1"/>
  <c r="F113" i="42" s="1"/>
  <c r="G113" i="42" s="1"/>
  <c r="H113" i="42" s="1"/>
  <c r="I113" i="42" s="1"/>
  <c r="J113" i="42" s="1"/>
  <c r="K113" i="42" s="1"/>
  <c r="L113" i="42" s="1"/>
  <c r="M113" i="42" s="1"/>
  <c r="N113" i="42" s="1"/>
  <c r="O113" i="42" s="1"/>
  <c r="P113" i="42" s="1"/>
  <c r="Q113" i="42" s="1"/>
  <c r="R113" i="42" s="1"/>
  <c r="S113" i="42" s="1"/>
  <c r="T113" i="42" s="1"/>
  <c r="U113" i="42" s="1"/>
  <c r="V113" i="42" s="1"/>
  <c r="W113" i="42" s="1"/>
  <c r="X113" i="42" s="1"/>
  <c r="Y113" i="42" s="1"/>
  <c r="Z113" i="42" s="1"/>
  <c r="AA113" i="42" s="1"/>
  <c r="AB113" i="42" s="1"/>
  <c r="AC113" i="42" s="1"/>
  <c r="AD113" i="42" s="1"/>
  <c r="AE113" i="42" s="1"/>
  <c r="D114" i="42" s="1"/>
  <c r="E114" i="42" s="1"/>
  <c r="F114" i="42" s="1"/>
  <c r="G114" i="42" s="1"/>
  <c r="H114" i="42" s="1"/>
  <c r="I114" i="42" s="1"/>
  <c r="J114" i="42" s="1"/>
  <c r="K114" i="42" s="1"/>
  <c r="L114" i="42" s="1"/>
  <c r="M114" i="42" s="1"/>
  <c r="N114" i="42" s="1"/>
  <c r="O114" i="42" s="1"/>
  <c r="P114" i="42" s="1"/>
  <c r="Q114" i="42" s="1"/>
  <c r="R114" i="42" s="1"/>
  <c r="S114" i="42" s="1"/>
  <c r="T114" i="42" s="1"/>
  <c r="U114" i="42" s="1"/>
  <c r="V114" i="42" s="1"/>
  <c r="W114" i="42" s="1"/>
  <c r="X114" i="42" s="1"/>
  <c r="Y114" i="42" s="1"/>
  <c r="Z114" i="42" s="1"/>
  <c r="AA114" i="42" s="1"/>
  <c r="AB114" i="42" s="1"/>
  <c r="AC114" i="42" s="1"/>
  <c r="AD114" i="42" s="1"/>
  <c r="AE114" i="42" s="1"/>
  <c r="D115" i="42" s="1"/>
  <c r="E115" i="42" s="1"/>
  <c r="F115" i="42" s="1"/>
  <c r="G115" i="42" s="1"/>
  <c r="H115" i="42" s="1"/>
  <c r="I115" i="42" s="1"/>
  <c r="J115" i="42" s="1"/>
  <c r="K115" i="42" s="1"/>
  <c r="L115" i="42" s="1"/>
  <c r="M115" i="42" s="1"/>
  <c r="N115" i="42" s="1"/>
  <c r="O115" i="42" s="1"/>
  <c r="P115" i="42" s="1"/>
  <c r="Q115" i="42" s="1"/>
  <c r="R115" i="42" s="1"/>
  <c r="S115" i="42" s="1"/>
  <c r="T115" i="42" s="1"/>
  <c r="U115" i="42" s="1"/>
  <c r="V115" i="42" s="1"/>
  <c r="W115" i="42" s="1"/>
  <c r="X115" i="42" s="1"/>
  <c r="Y115" i="42" s="1"/>
  <c r="Z115" i="42" s="1"/>
  <c r="AA115" i="42" s="1"/>
  <c r="AB115" i="42" s="1"/>
  <c r="AC115" i="42" s="1"/>
  <c r="AD115" i="42" s="1"/>
  <c r="AE115" i="42" s="1"/>
  <c r="D116" i="42" s="1"/>
  <c r="E116" i="42" s="1"/>
  <c r="F116" i="42" s="1"/>
  <c r="G116" i="42" s="1"/>
  <c r="H116" i="42" s="1"/>
  <c r="I116" i="42" s="1"/>
  <c r="J116" i="42" s="1"/>
  <c r="K116" i="42" s="1"/>
  <c r="L116" i="42" s="1"/>
  <c r="M116" i="42" s="1"/>
  <c r="N116" i="42" s="1"/>
  <c r="O116" i="42" s="1"/>
  <c r="P116" i="42" s="1"/>
  <c r="Q116" i="42" s="1"/>
  <c r="R116" i="42" s="1"/>
  <c r="S116" i="42" s="1"/>
  <c r="T116" i="42" s="1"/>
  <c r="U116" i="42" s="1"/>
  <c r="V116" i="42" s="1"/>
  <c r="W116" i="42" s="1"/>
  <c r="X116" i="42" s="1"/>
  <c r="Y116" i="42" s="1"/>
  <c r="Z116" i="42" s="1"/>
  <c r="AA116" i="42" s="1"/>
  <c r="AB116" i="42" s="1"/>
  <c r="AC116" i="42" s="1"/>
  <c r="AD116" i="42" s="1"/>
  <c r="AE116" i="42" s="1"/>
  <c r="D117" i="42" s="1"/>
  <c r="E117" i="42" s="1"/>
  <c r="F117" i="42" s="1"/>
  <c r="G117" i="42" s="1"/>
  <c r="H117" i="42" s="1"/>
  <c r="I117" i="42" s="1"/>
  <c r="J117" i="42" s="1"/>
  <c r="K117" i="42" s="1"/>
  <c r="L117" i="42" s="1"/>
  <c r="M117" i="42" s="1"/>
  <c r="N117" i="42" s="1"/>
  <c r="O117" i="42" s="1"/>
  <c r="P117" i="42" s="1"/>
  <c r="Q117" i="42" s="1"/>
  <c r="R117" i="42" s="1"/>
  <c r="S117" i="42" s="1"/>
  <c r="T117" i="42" s="1"/>
  <c r="U117" i="42" s="1"/>
  <c r="V117" i="42" s="1"/>
  <c r="W117" i="42" s="1"/>
  <c r="X117" i="42" s="1"/>
  <c r="Y117" i="42" s="1"/>
  <c r="Z117" i="42" s="1"/>
  <c r="AA117" i="42" s="1"/>
  <c r="AB117" i="42" s="1"/>
  <c r="AC117" i="42" s="1"/>
  <c r="AD117" i="42" s="1"/>
  <c r="AE117" i="42" s="1"/>
  <c r="D118" i="42" s="1"/>
  <c r="E118" i="42" s="1"/>
  <c r="F118" i="42" s="1"/>
  <c r="G118" i="42" s="1"/>
  <c r="H118" i="42" s="1"/>
  <c r="I118" i="42" s="1"/>
  <c r="J118" i="42" s="1"/>
  <c r="K118" i="42" s="1"/>
  <c r="L118" i="42" s="1"/>
  <c r="M118" i="42" s="1"/>
  <c r="N118" i="42" s="1"/>
  <c r="O118" i="42" s="1"/>
  <c r="P118" i="42" s="1"/>
  <c r="Q118" i="42" s="1"/>
  <c r="R118" i="42" s="1"/>
  <c r="S118" i="42" s="1"/>
  <c r="T118" i="42" s="1"/>
  <c r="U118" i="42" s="1"/>
  <c r="V118" i="42" s="1"/>
  <c r="W118" i="42" s="1"/>
  <c r="X118" i="42" s="1"/>
  <c r="Y118" i="42" s="1"/>
  <c r="Z118" i="42" s="1"/>
  <c r="AA118" i="42" s="1"/>
  <c r="AB118" i="42" s="1"/>
  <c r="AC118" i="42" s="1"/>
  <c r="AD118" i="42" s="1"/>
  <c r="AE118" i="42" s="1"/>
  <c r="D119" i="42" s="1"/>
  <c r="E119" i="42" s="1"/>
  <c r="F119" i="42" s="1"/>
  <c r="G119" i="42" s="1"/>
  <c r="H119" i="42" s="1"/>
  <c r="I119" i="42" s="1"/>
  <c r="J119" i="42" s="1"/>
  <c r="K119" i="42" s="1"/>
  <c r="L119" i="42" s="1"/>
  <c r="M119" i="42" s="1"/>
  <c r="N119" i="42" s="1"/>
  <c r="O119" i="42" s="1"/>
  <c r="P119" i="42" s="1"/>
  <c r="Q119" i="42" s="1"/>
  <c r="R119" i="42" s="1"/>
  <c r="S119" i="42" s="1"/>
  <c r="T119" i="42" s="1"/>
  <c r="U119" i="42" s="1"/>
  <c r="V119" i="42" s="1"/>
  <c r="W119" i="42" s="1"/>
  <c r="X119" i="42" s="1"/>
  <c r="Y119" i="42" s="1"/>
  <c r="Z119" i="42" s="1"/>
  <c r="AA119" i="42" s="1"/>
  <c r="AB119" i="42" s="1"/>
  <c r="AC119" i="42" s="1"/>
  <c r="AD119" i="42" s="1"/>
  <c r="AE119" i="42" s="1"/>
  <c r="D120" i="42" s="1"/>
  <c r="E120" i="42" s="1"/>
  <c r="F120" i="42" s="1"/>
  <c r="G120" i="42" s="1"/>
  <c r="H120" i="42" s="1"/>
  <c r="I120" i="42" s="1"/>
  <c r="J120" i="42" s="1"/>
  <c r="K120" i="42" s="1"/>
  <c r="L120" i="42" s="1"/>
  <c r="M120" i="42" s="1"/>
  <c r="N120" i="42" s="1"/>
  <c r="O120" i="42" s="1"/>
  <c r="P120" i="42" s="1"/>
  <c r="Q120" i="42" s="1"/>
  <c r="R120" i="42" s="1"/>
  <c r="S120" i="42" s="1"/>
  <c r="T120" i="42" s="1"/>
  <c r="U120" i="42" s="1"/>
  <c r="V120" i="42" s="1"/>
  <c r="W120" i="42" s="1"/>
  <c r="X120" i="42" s="1"/>
  <c r="Y120" i="42" s="1"/>
  <c r="Z120" i="42" s="1"/>
  <c r="AA120" i="42" s="1"/>
  <c r="AB120" i="42" s="1"/>
  <c r="AC120" i="42" s="1"/>
  <c r="AD120" i="42" s="1"/>
  <c r="AE120" i="42" s="1"/>
  <c r="D121" i="42" s="1"/>
  <c r="E121" i="42" s="1"/>
  <c r="F121" i="42" s="1"/>
  <c r="G121" i="42" s="1"/>
  <c r="H121" i="42" s="1"/>
  <c r="I121" i="42" s="1"/>
  <c r="J121" i="42" s="1"/>
  <c r="K121" i="42" s="1"/>
  <c r="L121" i="42" s="1"/>
  <c r="M121" i="42" s="1"/>
  <c r="N121" i="42" s="1"/>
  <c r="O121" i="42" s="1"/>
  <c r="P121" i="42" s="1"/>
  <c r="Q121" i="42" s="1"/>
  <c r="R121" i="42" s="1"/>
  <c r="S121" i="42" s="1"/>
  <c r="T121" i="42" s="1"/>
  <c r="U121" i="42" s="1"/>
  <c r="V121" i="42" s="1"/>
  <c r="W121" i="42" s="1"/>
  <c r="X121" i="42" s="1"/>
  <c r="Y121" i="42" s="1"/>
  <c r="Z121" i="42" s="1"/>
  <c r="AA121" i="42" s="1"/>
  <c r="AB121" i="42" s="1"/>
  <c r="AC121" i="42" s="1"/>
  <c r="AD121" i="42" s="1"/>
  <c r="AE121" i="42" s="1"/>
  <c r="D122" i="42" s="1"/>
  <c r="E122" i="42" s="1"/>
  <c r="F122" i="42" s="1"/>
  <c r="G122" i="42" s="1"/>
  <c r="H122" i="42" s="1"/>
  <c r="I122" i="42" s="1"/>
  <c r="J122" i="42" s="1"/>
  <c r="K122" i="42" s="1"/>
  <c r="L122" i="42" s="1"/>
  <c r="M122" i="42" s="1"/>
  <c r="N122" i="42" s="1"/>
  <c r="O122" i="42" s="1"/>
  <c r="P122" i="42" s="1"/>
  <c r="Q122" i="42" s="1"/>
  <c r="R122" i="42" s="1"/>
  <c r="S122" i="42" s="1"/>
  <c r="T122" i="42" s="1"/>
  <c r="U122" i="42" s="1"/>
  <c r="V122" i="42" s="1"/>
  <c r="W122" i="42" s="1"/>
  <c r="X122" i="42" s="1"/>
  <c r="Y122" i="42" s="1"/>
  <c r="Z122" i="42" s="1"/>
  <c r="AA122" i="42" s="1"/>
  <c r="AB122" i="42" s="1"/>
  <c r="AC122" i="42" s="1"/>
  <c r="AD122" i="42" s="1"/>
  <c r="AE122" i="42" s="1"/>
  <c r="D123" i="42" s="1"/>
  <c r="E123" i="42" s="1"/>
  <c r="F123" i="42" s="1"/>
  <c r="G123" i="42" s="1"/>
  <c r="H123" i="42" s="1"/>
  <c r="I123" i="42" s="1"/>
  <c r="J123" i="42" s="1"/>
  <c r="K123" i="42" s="1"/>
  <c r="L123" i="42" s="1"/>
  <c r="M123" i="42" s="1"/>
  <c r="N123" i="42" s="1"/>
  <c r="O123" i="42" s="1"/>
  <c r="P123" i="42" s="1"/>
  <c r="Q123" i="42" s="1"/>
  <c r="R123" i="42" s="1"/>
  <c r="S123" i="42" s="1"/>
  <c r="T123" i="42" s="1"/>
  <c r="U123" i="42" s="1"/>
  <c r="V123" i="42" s="1"/>
  <c r="W123" i="42" s="1"/>
  <c r="X123" i="42" s="1"/>
  <c r="Y123" i="42" s="1"/>
  <c r="Z123" i="42" s="1"/>
  <c r="AA123" i="42" s="1"/>
  <c r="AB123" i="42" s="1"/>
  <c r="AC123" i="42" s="1"/>
  <c r="AD123" i="42" s="1"/>
  <c r="AE123" i="42" s="1"/>
  <c r="D124" i="42" s="1"/>
  <c r="E124" i="42" s="1"/>
  <c r="F124" i="42" s="1"/>
  <c r="G124" i="42" s="1"/>
  <c r="H124" i="42" s="1"/>
  <c r="I124" i="42" s="1"/>
  <c r="J124" i="42" s="1"/>
  <c r="K124" i="42" s="1"/>
  <c r="L124" i="42" s="1"/>
  <c r="M124" i="42" s="1"/>
  <c r="N124" i="42" s="1"/>
  <c r="O124" i="42" s="1"/>
  <c r="P124" i="42" s="1"/>
  <c r="Q124" i="42" s="1"/>
  <c r="R124" i="42" s="1"/>
  <c r="S124" i="42" s="1"/>
  <c r="T124" i="42" s="1"/>
  <c r="U124" i="42" s="1"/>
  <c r="V124" i="42" s="1"/>
  <c r="W124" i="42" s="1"/>
  <c r="X124" i="42" s="1"/>
  <c r="Y124" i="42" s="1"/>
  <c r="Z124" i="42" s="1"/>
  <c r="AA124" i="42" s="1"/>
  <c r="AB124" i="42" s="1"/>
  <c r="AC124" i="42" s="1"/>
  <c r="AD124" i="42" s="1"/>
  <c r="AE124" i="42" s="1"/>
  <c r="D125" i="42" s="1"/>
  <c r="E125" i="42" s="1"/>
  <c r="F125" i="42" s="1"/>
  <c r="G125" i="42" s="1"/>
  <c r="H125" i="42" s="1"/>
  <c r="I125" i="42" s="1"/>
  <c r="J125" i="42" s="1"/>
  <c r="K125" i="42" s="1"/>
  <c r="L125" i="42" s="1"/>
  <c r="M125" i="42" s="1"/>
  <c r="N125" i="42" s="1"/>
  <c r="O125" i="42" s="1"/>
  <c r="P125" i="42" s="1"/>
  <c r="Q125" i="42" s="1"/>
  <c r="R125" i="42" s="1"/>
  <c r="S125" i="42" s="1"/>
  <c r="T125" i="42" s="1"/>
  <c r="U125" i="42" s="1"/>
  <c r="V125" i="42" s="1"/>
  <c r="W125" i="42" s="1"/>
  <c r="X125" i="42" s="1"/>
  <c r="Y125" i="42" s="1"/>
  <c r="Z125" i="42" s="1"/>
  <c r="AA125" i="42" s="1"/>
  <c r="AB125" i="42" s="1"/>
  <c r="AC125" i="42" s="1"/>
  <c r="AD125" i="42" s="1"/>
  <c r="AE125" i="42" s="1"/>
  <c r="D126" i="42" s="1"/>
  <c r="E126" i="42" s="1"/>
  <c r="F126" i="42" s="1"/>
  <c r="G126" i="42" s="1"/>
  <c r="H126" i="42" s="1"/>
  <c r="I126" i="42" s="1"/>
  <c r="J126" i="42" s="1"/>
  <c r="K126" i="42" s="1"/>
  <c r="L126" i="42" s="1"/>
  <c r="M126" i="42" s="1"/>
  <c r="N126" i="42" s="1"/>
  <c r="O126" i="42" s="1"/>
  <c r="P126" i="42" s="1"/>
  <c r="Q126" i="42" s="1"/>
  <c r="R126" i="42" s="1"/>
  <c r="S126" i="42" s="1"/>
  <c r="T126" i="42" s="1"/>
  <c r="U126" i="42" s="1"/>
  <c r="V126" i="42" s="1"/>
  <c r="W126" i="42" s="1"/>
  <c r="X126" i="42" s="1"/>
  <c r="Y126" i="42" s="1"/>
  <c r="Z126" i="42" s="1"/>
  <c r="AA126" i="42" s="1"/>
  <c r="AB126" i="42" s="1"/>
  <c r="AC126" i="42" s="1"/>
  <c r="AD126" i="42" s="1"/>
  <c r="AE126" i="42" s="1"/>
  <c r="AE63" i="42"/>
  <c r="AB98" i="38"/>
  <c r="AA33" i="38"/>
  <c r="AA35" i="38"/>
  <c r="AA34" i="38"/>
  <c r="AA37" i="38" s="1"/>
  <c r="AE111" i="45" l="1"/>
  <c r="AD13" i="45"/>
  <c r="AD16" i="45" s="1"/>
  <c r="AD14" i="45"/>
  <c r="AD12" i="45"/>
  <c r="AE103" i="46"/>
  <c r="AD14" i="46"/>
  <c r="AD12" i="46"/>
  <c r="AD13" i="46"/>
  <c r="AD16" i="46" s="1"/>
  <c r="D104" i="41"/>
  <c r="AE14" i="41"/>
  <c r="AE13" i="41"/>
  <c r="AE12" i="41"/>
  <c r="AE65" i="42"/>
  <c r="AM63" i="42"/>
  <c r="AN63" i="42" s="1"/>
  <c r="AC98" i="38"/>
  <c r="AB33" i="38"/>
  <c r="AB35" i="38"/>
  <c r="AB34" i="38"/>
  <c r="AB37" i="38" s="1"/>
  <c r="D112" i="45" l="1"/>
  <c r="AE14" i="45"/>
  <c r="AE12" i="45"/>
  <c r="AE13" i="45"/>
  <c r="D104" i="46"/>
  <c r="AE12" i="46"/>
  <c r="AE14" i="46"/>
  <c r="AE13" i="46"/>
  <c r="AE16" i="41"/>
  <c r="AM14" i="41"/>
  <c r="AN14" i="41" s="1"/>
  <c r="E104" i="41"/>
  <c r="D21" i="41"/>
  <c r="D20" i="41"/>
  <c r="D19" i="41"/>
  <c r="AO63" i="42"/>
  <c r="AH66" i="42"/>
  <c r="AI66" i="42" s="1"/>
  <c r="AH67" i="42"/>
  <c r="AI67" i="42" s="1"/>
  <c r="AI93" i="42" s="1"/>
  <c r="AI101" i="41" s="1"/>
  <c r="AD98" i="38"/>
  <c r="AC33" i="38"/>
  <c r="AC35" i="38"/>
  <c r="AC34" i="38"/>
  <c r="AC37" i="38" s="1"/>
  <c r="AE16" i="45" l="1"/>
  <c r="AM14" i="45"/>
  <c r="AN14" i="45" s="1"/>
  <c r="E112" i="45"/>
  <c r="D21" i="45"/>
  <c r="D20" i="45"/>
  <c r="D19" i="45"/>
  <c r="AE16" i="46"/>
  <c r="AM14" i="46"/>
  <c r="AN14" i="46" s="1"/>
  <c r="E104" i="46"/>
  <c r="D20" i="46"/>
  <c r="D19" i="46"/>
  <c r="D21" i="46"/>
  <c r="F104" i="41"/>
  <c r="E19" i="41"/>
  <c r="E21" i="41"/>
  <c r="E20" i="41"/>
  <c r="E23" i="41" s="1"/>
  <c r="AH18" i="41"/>
  <c r="AI18" i="41" s="1"/>
  <c r="AI102" i="41" s="1"/>
  <c r="AH17" i="41"/>
  <c r="AI17" i="41" s="1"/>
  <c r="D23" i="41"/>
  <c r="AO14" i="41"/>
  <c r="AL66" i="42"/>
  <c r="AL67" i="42"/>
  <c r="AE98" i="38"/>
  <c r="AD33" i="38"/>
  <c r="AD34" i="38"/>
  <c r="AD37" i="38" s="1"/>
  <c r="AD35" i="38"/>
  <c r="D23" i="45" l="1"/>
  <c r="F112" i="45"/>
  <c r="E20" i="45"/>
  <c r="E23" i="45" s="1"/>
  <c r="E19" i="45"/>
  <c r="E21" i="45"/>
  <c r="AH18" i="45"/>
  <c r="AI18" i="45" s="1"/>
  <c r="AI110" i="45" s="1"/>
  <c r="AH17" i="45"/>
  <c r="AI17" i="45" s="1"/>
  <c r="D23" i="46"/>
  <c r="F104" i="46"/>
  <c r="E21" i="46"/>
  <c r="E20" i="46"/>
  <c r="E23" i="46" s="1"/>
  <c r="E19" i="46"/>
  <c r="AH17" i="46"/>
  <c r="AI17" i="46" s="1"/>
  <c r="AH18" i="46"/>
  <c r="AI18" i="46" s="1"/>
  <c r="AI86" i="46" s="1"/>
  <c r="AI102" i="45" s="1"/>
  <c r="AO14" i="46"/>
  <c r="G104" i="41"/>
  <c r="F20" i="41"/>
  <c r="F19" i="41"/>
  <c r="F21" i="41"/>
  <c r="AL18" i="41"/>
  <c r="AE77" i="41" s="1"/>
  <c r="AL17" i="41"/>
  <c r="D99" i="38"/>
  <c r="AE33" i="38"/>
  <c r="AE35" i="38"/>
  <c r="AE34" i="38"/>
  <c r="G112" i="45" l="1"/>
  <c r="F21" i="45"/>
  <c r="F20" i="45"/>
  <c r="F23" i="45" s="1"/>
  <c r="F19" i="45"/>
  <c r="AL18" i="46"/>
  <c r="AL17" i="46"/>
  <c r="G104" i="46"/>
  <c r="F21" i="46"/>
  <c r="F19" i="46"/>
  <c r="F20" i="46"/>
  <c r="F23" i="46" s="1"/>
  <c r="F23" i="41"/>
  <c r="H104" i="41"/>
  <c r="G21" i="41"/>
  <c r="G20" i="41"/>
  <c r="G23" i="41" s="1"/>
  <c r="G19" i="41"/>
  <c r="AE37" i="38"/>
  <c r="AM35" i="38"/>
  <c r="AN35" i="38" s="1"/>
  <c r="E99" i="38"/>
  <c r="D40" i="38"/>
  <c r="D42" i="38"/>
  <c r="D41" i="38"/>
  <c r="H112" i="45" l="1"/>
  <c r="G21" i="45"/>
  <c r="G20" i="45"/>
  <c r="G19" i="45"/>
  <c r="H104" i="46"/>
  <c r="G19" i="46"/>
  <c r="G20" i="46"/>
  <c r="G21" i="46"/>
  <c r="I104" i="41"/>
  <c r="H21" i="41"/>
  <c r="H20" i="41"/>
  <c r="H23" i="41" s="1"/>
  <c r="H19" i="41"/>
  <c r="F99" i="38"/>
  <c r="E41" i="38"/>
  <c r="E44" i="38" s="1"/>
  <c r="E40" i="38"/>
  <c r="E42" i="38"/>
  <c r="D44" i="38"/>
  <c r="AH38" i="38"/>
  <c r="AI38" i="38" s="1"/>
  <c r="AH39" i="38"/>
  <c r="AI39" i="38" s="1"/>
  <c r="AI97" i="38" s="1"/>
  <c r="AO35" i="38"/>
  <c r="G23" i="45" l="1"/>
  <c r="I112" i="45"/>
  <c r="H19" i="45"/>
  <c r="H21" i="45"/>
  <c r="H20" i="45"/>
  <c r="H23" i="45" s="1"/>
  <c r="G23" i="46"/>
  <c r="I104" i="46"/>
  <c r="H20" i="46"/>
  <c r="H23" i="46" s="1"/>
  <c r="H19" i="46"/>
  <c r="H21" i="46"/>
  <c r="J104" i="41"/>
  <c r="I19" i="41"/>
  <c r="I21" i="41"/>
  <c r="I20" i="41"/>
  <c r="I23" i="41" s="1"/>
  <c r="AL39" i="38"/>
  <c r="AL38" i="38"/>
  <c r="G99" i="38"/>
  <c r="F42" i="38"/>
  <c r="F41" i="38"/>
  <c r="F40" i="38"/>
  <c r="J112" i="45" l="1"/>
  <c r="I20" i="45"/>
  <c r="I23" i="45" s="1"/>
  <c r="I19" i="45"/>
  <c r="I21" i="45"/>
  <c r="J104" i="46"/>
  <c r="I21" i="46"/>
  <c r="I20" i="46"/>
  <c r="I19" i="46"/>
  <c r="K104" i="41"/>
  <c r="J20" i="41"/>
  <c r="J23" i="41" s="1"/>
  <c r="J19" i="41"/>
  <c r="J21" i="41"/>
  <c r="F44" i="38"/>
  <c r="H99" i="38"/>
  <c r="G42" i="38"/>
  <c r="G41" i="38"/>
  <c r="G44" i="38" s="1"/>
  <c r="G40" i="38"/>
  <c r="K112" i="45" l="1"/>
  <c r="J21" i="45"/>
  <c r="J20" i="45"/>
  <c r="J19" i="45"/>
  <c r="I23" i="46"/>
  <c r="K104" i="46"/>
  <c r="J21" i="46"/>
  <c r="J19" i="46"/>
  <c r="J20" i="46"/>
  <c r="J23" i="46" s="1"/>
  <c r="L104" i="41"/>
  <c r="K21" i="41"/>
  <c r="K20" i="41"/>
  <c r="K23" i="41" s="1"/>
  <c r="K19" i="41"/>
  <c r="I99" i="38"/>
  <c r="H40" i="38"/>
  <c r="H42" i="38"/>
  <c r="H41" i="38"/>
  <c r="J23" i="45" l="1"/>
  <c r="L112" i="45"/>
  <c r="K21" i="45"/>
  <c r="K20" i="45"/>
  <c r="K23" i="45" s="1"/>
  <c r="K19" i="45"/>
  <c r="L104" i="46"/>
  <c r="K19" i="46"/>
  <c r="K21" i="46"/>
  <c r="K20" i="46"/>
  <c r="K23" i="46" s="1"/>
  <c r="M104" i="41"/>
  <c r="L21" i="41"/>
  <c r="L20" i="41"/>
  <c r="L23" i="41" s="1"/>
  <c r="L19" i="41"/>
  <c r="J99" i="38"/>
  <c r="I41" i="38"/>
  <c r="I44" i="38" s="1"/>
  <c r="I40" i="38"/>
  <c r="I42" i="38"/>
  <c r="H44" i="38"/>
  <c r="M112" i="45" l="1"/>
  <c r="L19" i="45"/>
  <c r="L21" i="45"/>
  <c r="L20" i="45"/>
  <c r="L23" i="45" s="1"/>
  <c r="M104" i="46"/>
  <c r="L20" i="46"/>
  <c r="L23" i="46" s="1"/>
  <c r="L19" i="46"/>
  <c r="L21" i="46"/>
  <c r="N104" i="41"/>
  <c r="M19" i="41"/>
  <c r="M21" i="41"/>
  <c r="M20" i="41"/>
  <c r="M23" i="41" s="1"/>
  <c r="K99" i="38"/>
  <c r="J42" i="38"/>
  <c r="J41" i="38"/>
  <c r="J40" i="38"/>
  <c r="N112" i="45" l="1"/>
  <c r="M20" i="45"/>
  <c r="M23" i="45" s="1"/>
  <c r="M19" i="45"/>
  <c r="M21" i="45"/>
  <c r="N104" i="46"/>
  <c r="M21" i="46"/>
  <c r="M20" i="46"/>
  <c r="M23" i="46" s="1"/>
  <c r="M19" i="46"/>
  <c r="O104" i="41"/>
  <c r="N20" i="41"/>
  <c r="N23" i="41" s="1"/>
  <c r="N19" i="41"/>
  <c r="N21" i="41"/>
  <c r="L99" i="38"/>
  <c r="K42" i="38"/>
  <c r="K41" i="38"/>
  <c r="K44" i="38" s="1"/>
  <c r="K40" i="38"/>
  <c r="J44" i="38"/>
  <c r="O112" i="45" l="1"/>
  <c r="N21" i="45"/>
  <c r="N20" i="45"/>
  <c r="N23" i="45" s="1"/>
  <c r="N19" i="45"/>
  <c r="O104" i="46"/>
  <c r="N21" i="46"/>
  <c r="N20" i="46"/>
  <c r="N23" i="46" s="1"/>
  <c r="N19" i="46"/>
  <c r="P104" i="41"/>
  <c r="O21" i="41"/>
  <c r="O20" i="41"/>
  <c r="O23" i="41" s="1"/>
  <c r="O19" i="41"/>
  <c r="M99" i="38"/>
  <c r="L40" i="38"/>
  <c r="L42" i="38"/>
  <c r="L41" i="38"/>
  <c r="P112" i="45" l="1"/>
  <c r="O21" i="45"/>
  <c r="O20" i="45"/>
  <c r="O23" i="45" s="1"/>
  <c r="O19" i="45"/>
  <c r="P104" i="46"/>
  <c r="O19" i="46"/>
  <c r="O20" i="46"/>
  <c r="O23" i="46" s="1"/>
  <c r="O21" i="46"/>
  <c r="Q104" i="41"/>
  <c r="P21" i="41"/>
  <c r="P20" i="41"/>
  <c r="P23" i="41" s="1"/>
  <c r="P19" i="41"/>
  <c r="L44" i="38"/>
  <c r="N99" i="38"/>
  <c r="M41" i="38"/>
  <c r="M44" i="38" s="1"/>
  <c r="M40" i="38"/>
  <c r="M42" i="38"/>
  <c r="Q112" i="45" l="1"/>
  <c r="P19" i="45"/>
  <c r="P20" i="45"/>
  <c r="P23" i="45" s="1"/>
  <c r="P21" i="45"/>
  <c r="Q104" i="46"/>
  <c r="P20" i="46"/>
  <c r="P23" i="46" s="1"/>
  <c r="P19" i="46"/>
  <c r="P21" i="46"/>
  <c r="R104" i="41"/>
  <c r="Q19" i="41"/>
  <c r="Q21" i="41"/>
  <c r="Q20" i="41"/>
  <c r="Q23" i="41" s="1"/>
  <c r="O99" i="38"/>
  <c r="N42" i="38"/>
  <c r="N41" i="38"/>
  <c r="N44" i="38" s="1"/>
  <c r="N40" i="38"/>
  <c r="R112" i="45" l="1"/>
  <c r="Q20" i="45"/>
  <c r="Q23" i="45" s="1"/>
  <c r="Q19" i="45"/>
  <c r="Q21" i="45"/>
  <c r="R104" i="46"/>
  <c r="Q21" i="46"/>
  <c r="Q20" i="46"/>
  <c r="Q23" i="46" s="1"/>
  <c r="Q19" i="46"/>
  <c r="S104" i="41"/>
  <c r="R20" i="41"/>
  <c r="R23" i="41" s="1"/>
  <c r="R19" i="41"/>
  <c r="R21" i="41"/>
  <c r="P99" i="38"/>
  <c r="O42" i="38"/>
  <c r="O41" i="38"/>
  <c r="O44" i="38" s="1"/>
  <c r="O40" i="38"/>
  <c r="S112" i="45" l="1"/>
  <c r="R21" i="45"/>
  <c r="R20" i="45"/>
  <c r="R23" i="45" s="1"/>
  <c r="R19" i="45"/>
  <c r="S104" i="46"/>
  <c r="R21" i="46"/>
  <c r="R19" i="46"/>
  <c r="R20" i="46"/>
  <c r="R23" i="46" s="1"/>
  <c r="T104" i="41"/>
  <c r="S21" i="41"/>
  <c r="S20" i="41"/>
  <c r="S23" i="41" s="1"/>
  <c r="S19" i="41"/>
  <c r="Q99" i="38"/>
  <c r="P40" i="38"/>
  <c r="P42" i="38"/>
  <c r="P41" i="38"/>
  <c r="P44" i="38" s="1"/>
  <c r="T112" i="45" l="1"/>
  <c r="S21" i="45"/>
  <c r="S20" i="45"/>
  <c r="S23" i="45" s="1"/>
  <c r="S19" i="45"/>
  <c r="T104" i="46"/>
  <c r="S19" i="46"/>
  <c r="S20" i="46"/>
  <c r="S23" i="46" s="1"/>
  <c r="S21" i="46"/>
  <c r="U104" i="41"/>
  <c r="T21" i="41"/>
  <c r="T20" i="41"/>
  <c r="T23" i="41" s="1"/>
  <c r="T19" i="41"/>
  <c r="R99" i="38"/>
  <c r="Q41" i="38"/>
  <c r="Q44" i="38" s="1"/>
  <c r="Q40" i="38"/>
  <c r="Q42" i="38"/>
  <c r="U112" i="45" l="1"/>
  <c r="T19" i="45"/>
  <c r="T21" i="45"/>
  <c r="T20" i="45"/>
  <c r="T23" i="45" s="1"/>
  <c r="U104" i="46"/>
  <c r="T20" i="46"/>
  <c r="T23" i="46" s="1"/>
  <c r="T19" i="46"/>
  <c r="T21" i="46"/>
  <c r="V104" i="41"/>
  <c r="U19" i="41"/>
  <c r="U21" i="41"/>
  <c r="U20" i="41"/>
  <c r="U23" i="41" s="1"/>
  <c r="S99" i="38"/>
  <c r="R42" i="38"/>
  <c r="R41" i="38"/>
  <c r="R44" i="38" s="1"/>
  <c r="R40" i="38"/>
  <c r="V112" i="45" l="1"/>
  <c r="U20" i="45"/>
  <c r="U23" i="45" s="1"/>
  <c r="U19" i="45"/>
  <c r="U21" i="45"/>
  <c r="V104" i="46"/>
  <c r="U21" i="46"/>
  <c r="U20" i="46"/>
  <c r="U23" i="46" s="1"/>
  <c r="U19" i="46"/>
  <c r="W104" i="41"/>
  <c r="V20" i="41"/>
  <c r="V23" i="41" s="1"/>
  <c r="V19" i="41"/>
  <c r="V21" i="41"/>
  <c r="T99" i="38"/>
  <c r="S42" i="38"/>
  <c r="S41" i="38"/>
  <c r="S44" i="38" s="1"/>
  <c r="S40" i="38"/>
  <c r="W112" i="45" l="1"/>
  <c r="V21" i="45"/>
  <c r="V20" i="45"/>
  <c r="V23" i="45" s="1"/>
  <c r="V19" i="45"/>
  <c r="W104" i="46"/>
  <c r="V21" i="46"/>
  <c r="V19" i="46"/>
  <c r="V20" i="46"/>
  <c r="V23" i="46" s="1"/>
  <c r="X104" i="41"/>
  <c r="W21" i="41"/>
  <c r="W20" i="41"/>
  <c r="W23" i="41" s="1"/>
  <c r="W19" i="41"/>
  <c r="U99" i="38"/>
  <c r="T40" i="38"/>
  <c r="T42" i="38"/>
  <c r="T41" i="38"/>
  <c r="T44" i="38" s="1"/>
  <c r="X112" i="45" l="1"/>
  <c r="W21" i="45"/>
  <c r="W20" i="45"/>
  <c r="W23" i="45" s="1"/>
  <c r="W19" i="45"/>
  <c r="X104" i="46"/>
  <c r="W19" i="46"/>
  <c r="W20" i="46"/>
  <c r="W23" i="46" s="1"/>
  <c r="W21" i="46"/>
  <c r="Y104" i="41"/>
  <c r="X21" i="41"/>
  <c r="X20" i="41"/>
  <c r="X23" i="41" s="1"/>
  <c r="X19" i="41"/>
  <c r="V99" i="38"/>
  <c r="U41" i="38"/>
  <c r="U44" i="38" s="1"/>
  <c r="U40" i="38"/>
  <c r="U42" i="38"/>
  <c r="Y112" i="45" l="1"/>
  <c r="X19" i="45"/>
  <c r="X21" i="45"/>
  <c r="X20" i="45"/>
  <c r="X23" i="45" s="1"/>
  <c r="Y104" i="46"/>
  <c r="X20" i="46"/>
  <c r="X23" i="46" s="1"/>
  <c r="X19" i="46"/>
  <c r="X21" i="46"/>
  <c r="Z104" i="41"/>
  <c r="Y19" i="41"/>
  <c r="Y21" i="41"/>
  <c r="Y20" i="41"/>
  <c r="Y23" i="41" s="1"/>
  <c r="W99" i="38"/>
  <c r="V42" i="38"/>
  <c r="V41" i="38"/>
  <c r="V44" i="38" s="1"/>
  <c r="V40" i="38"/>
  <c r="Z112" i="45" l="1"/>
  <c r="Y20" i="45"/>
  <c r="Y23" i="45" s="1"/>
  <c r="Y19" i="45"/>
  <c r="Y21" i="45"/>
  <c r="Z104" i="46"/>
  <c r="Y21" i="46"/>
  <c r="Y20" i="46"/>
  <c r="Y23" i="46" s="1"/>
  <c r="Y19" i="46"/>
  <c r="AA104" i="41"/>
  <c r="Z20" i="41"/>
  <c r="Z23" i="41" s="1"/>
  <c r="Z19" i="41"/>
  <c r="Z21" i="41"/>
  <c r="X99" i="38"/>
  <c r="W42" i="38"/>
  <c r="W41" i="38"/>
  <c r="W44" i="38" s="1"/>
  <c r="W40" i="38"/>
  <c r="AA112" i="45" l="1"/>
  <c r="Z21" i="45"/>
  <c r="Z20" i="45"/>
  <c r="Z23" i="45" s="1"/>
  <c r="Z19" i="45"/>
  <c r="AA104" i="46"/>
  <c r="Z21" i="46"/>
  <c r="Z19" i="46"/>
  <c r="Z20" i="46"/>
  <c r="Z23" i="46" s="1"/>
  <c r="AB104" i="41"/>
  <c r="AA21" i="41"/>
  <c r="AA20" i="41"/>
  <c r="AA23" i="41" s="1"/>
  <c r="AA19" i="41"/>
  <c r="Y99" i="38"/>
  <c r="X40" i="38"/>
  <c r="X42" i="38"/>
  <c r="X41" i="38"/>
  <c r="X44" i="38" s="1"/>
  <c r="AB112" i="45" l="1"/>
  <c r="AA21" i="45"/>
  <c r="AA20" i="45"/>
  <c r="AA23" i="45" s="1"/>
  <c r="AA19" i="45"/>
  <c r="AB104" i="46"/>
  <c r="AA19" i="46"/>
  <c r="AA20" i="46"/>
  <c r="AA23" i="46" s="1"/>
  <c r="AA21" i="46"/>
  <c r="AC104" i="41"/>
  <c r="AB21" i="41"/>
  <c r="AB20" i="41"/>
  <c r="AB23" i="41" s="1"/>
  <c r="AB19" i="41"/>
  <c r="Z99" i="38"/>
  <c r="Y41" i="38"/>
  <c r="Y44" i="38" s="1"/>
  <c r="Y40" i="38"/>
  <c r="Y42" i="38"/>
  <c r="AC112" i="45" l="1"/>
  <c r="AB19" i="45"/>
  <c r="AB21" i="45"/>
  <c r="AB20" i="45"/>
  <c r="AB23" i="45" s="1"/>
  <c r="AC104" i="46"/>
  <c r="AB20" i="46"/>
  <c r="AB23" i="46" s="1"/>
  <c r="AB19" i="46"/>
  <c r="AB21" i="46"/>
  <c r="AD104" i="41"/>
  <c r="AC19" i="41"/>
  <c r="AC21" i="41"/>
  <c r="AC20" i="41"/>
  <c r="AC23" i="41" s="1"/>
  <c r="AA99" i="38"/>
  <c r="Z42" i="38"/>
  <c r="Z41" i="38"/>
  <c r="Z44" i="38" s="1"/>
  <c r="Z40" i="38"/>
  <c r="AD112" i="45" l="1"/>
  <c r="AC20" i="45"/>
  <c r="AC23" i="45" s="1"/>
  <c r="AC19" i="45"/>
  <c r="AC21" i="45"/>
  <c r="AD104" i="46"/>
  <c r="AC21" i="46"/>
  <c r="AC20" i="46"/>
  <c r="AC23" i="46" s="1"/>
  <c r="AC19" i="46"/>
  <c r="AE104" i="41"/>
  <c r="AD20" i="41"/>
  <c r="AD23" i="41" s="1"/>
  <c r="AD19" i="41"/>
  <c r="AD21" i="41"/>
  <c r="AB99" i="38"/>
  <c r="AA42" i="38"/>
  <c r="AA41" i="38"/>
  <c r="AA44" i="38" s="1"/>
  <c r="AA40" i="38"/>
  <c r="AE112" i="45" l="1"/>
  <c r="AD21" i="45"/>
  <c r="AD20" i="45"/>
  <c r="AD23" i="45" s="1"/>
  <c r="AD19" i="45"/>
  <c r="AE104" i="46"/>
  <c r="AD21" i="46"/>
  <c r="AD19" i="46"/>
  <c r="AD20" i="46"/>
  <c r="AD23" i="46" s="1"/>
  <c r="D105" i="41"/>
  <c r="AE21" i="41"/>
  <c r="AE20" i="41"/>
  <c r="AE19" i="41"/>
  <c r="AC99" i="38"/>
  <c r="AB40" i="38"/>
  <c r="AB42" i="38"/>
  <c r="AB41" i="38"/>
  <c r="AB44" i="38" s="1"/>
  <c r="D113" i="45" l="1"/>
  <c r="AE21" i="45"/>
  <c r="AE20" i="45"/>
  <c r="AE19" i="45"/>
  <c r="D105" i="46"/>
  <c r="AE19" i="46"/>
  <c r="AE20" i="46"/>
  <c r="AE21" i="46"/>
  <c r="AE23" i="41"/>
  <c r="AM21" i="41"/>
  <c r="AN21" i="41" s="1"/>
  <c r="E105" i="41"/>
  <c r="D28" i="41"/>
  <c r="D27" i="41"/>
  <c r="D26" i="41"/>
  <c r="AD99" i="38"/>
  <c r="AC41" i="38"/>
  <c r="AC44" i="38" s="1"/>
  <c r="AC40" i="38"/>
  <c r="AC42" i="38"/>
  <c r="AE23" i="45" l="1"/>
  <c r="AM21" i="45"/>
  <c r="AN21" i="45" s="1"/>
  <c r="E113" i="45"/>
  <c r="D28" i="45"/>
  <c r="D27" i="45"/>
  <c r="D26" i="45"/>
  <c r="AE23" i="46"/>
  <c r="AM21" i="46"/>
  <c r="AN21" i="46" s="1"/>
  <c r="E105" i="46"/>
  <c r="D27" i="46"/>
  <c r="D26" i="46"/>
  <c r="D28" i="46"/>
  <c r="F105" i="41"/>
  <c r="E26" i="41"/>
  <c r="E28" i="41"/>
  <c r="E27" i="41"/>
  <c r="E30" i="41" s="1"/>
  <c r="AH24" i="41"/>
  <c r="AI24" i="41" s="1"/>
  <c r="AH25" i="41"/>
  <c r="AI25" i="41" s="1"/>
  <c r="AI103" i="41" s="1"/>
  <c r="AO21" i="41"/>
  <c r="D30" i="41"/>
  <c r="AE99" i="38"/>
  <c r="AD42" i="38"/>
  <c r="AD41" i="38"/>
  <c r="AD44" i="38" s="1"/>
  <c r="AD40" i="38"/>
  <c r="D30" i="45" l="1"/>
  <c r="F113" i="45"/>
  <c r="E26" i="45"/>
  <c r="E28" i="45"/>
  <c r="E27" i="45"/>
  <c r="E30" i="45" s="1"/>
  <c r="AH25" i="45"/>
  <c r="AI25" i="45" s="1"/>
  <c r="AI111" i="45" s="1"/>
  <c r="AH24" i="45"/>
  <c r="AI24" i="45" s="1"/>
  <c r="D30" i="46"/>
  <c r="F105" i="46"/>
  <c r="E28" i="46"/>
  <c r="E27" i="46"/>
  <c r="E30" i="46" s="1"/>
  <c r="E26" i="46"/>
  <c r="AH24" i="46"/>
  <c r="AI24" i="46" s="1"/>
  <c r="AH25" i="46"/>
  <c r="AI25" i="46" s="1"/>
  <c r="AI87" i="46" s="1"/>
  <c r="AI103" i="45" s="1"/>
  <c r="AO21" i="46"/>
  <c r="AL24" i="41"/>
  <c r="AL25" i="41"/>
  <c r="G105" i="41"/>
  <c r="F27" i="41"/>
  <c r="F30" i="41" s="1"/>
  <c r="F26" i="41"/>
  <c r="F28" i="41"/>
  <c r="D100" i="38"/>
  <c r="AE42" i="38"/>
  <c r="AE41" i="38"/>
  <c r="AE40" i="38"/>
  <c r="G113" i="45" l="1"/>
  <c r="F27" i="45"/>
  <c r="F30" i="45" s="1"/>
  <c r="F26" i="45"/>
  <c r="F28" i="45"/>
  <c r="G105" i="46"/>
  <c r="F28" i="46"/>
  <c r="F26" i="46"/>
  <c r="F27" i="46"/>
  <c r="F30" i="46" s="1"/>
  <c r="AL24" i="46"/>
  <c r="AL25" i="46"/>
  <c r="H105" i="41"/>
  <c r="G28" i="41"/>
  <c r="G27" i="41"/>
  <c r="G30" i="41" s="1"/>
  <c r="G26" i="41"/>
  <c r="AE44" i="38"/>
  <c r="AM42" i="38"/>
  <c r="AN42" i="38" s="1"/>
  <c r="E100" i="38"/>
  <c r="D47" i="38"/>
  <c r="D49" i="38"/>
  <c r="D48" i="38"/>
  <c r="H113" i="45" l="1"/>
  <c r="G28" i="45"/>
  <c r="G27" i="45"/>
  <c r="G26" i="45"/>
  <c r="H105" i="46"/>
  <c r="G26" i="46"/>
  <c r="G27" i="46"/>
  <c r="G28" i="46"/>
  <c r="F100" i="38"/>
  <c r="E49" i="38"/>
  <c r="E48" i="38"/>
  <c r="E51" i="38" s="1"/>
  <c r="E47" i="38"/>
  <c r="I105" i="41"/>
  <c r="H28" i="41"/>
  <c r="H27" i="41"/>
  <c r="H30" i="41" s="1"/>
  <c r="H26" i="41"/>
  <c r="D51" i="38"/>
  <c r="AH46" i="38"/>
  <c r="AI46" i="38" s="1"/>
  <c r="AI98" i="38" s="1"/>
  <c r="AH45" i="38"/>
  <c r="AI45" i="38" s="1"/>
  <c r="AO42" i="38"/>
  <c r="G30" i="45" l="1"/>
  <c r="I113" i="45"/>
  <c r="H28" i="45"/>
  <c r="H27" i="45"/>
  <c r="H30" i="45" s="1"/>
  <c r="H26" i="45"/>
  <c r="G30" i="46"/>
  <c r="I105" i="46"/>
  <c r="H27" i="46"/>
  <c r="H30" i="46" s="1"/>
  <c r="H26" i="46"/>
  <c r="H28" i="46"/>
  <c r="G100" i="38"/>
  <c r="F49" i="38"/>
  <c r="F48" i="38"/>
  <c r="F47" i="38"/>
  <c r="J105" i="41"/>
  <c r="I26" i="41"/>
  <c r="I28" i="41"/>
  <c r="I27" i="41"/>
  <c r="AL46" i="38"/>
  <c r="AL45" i="38"/>
  <c r="J113" i="45" l="1"/>
  <c r="I26" i="45"/>
  <c r="I28" i="45"/>
  <c r="I27" i="45"/>
  <c r="J105" i="46"/>
  <c r="I28" i="46"/>
  <c r="I27" i="46"/>
  <c r="I30" i="46" s="1"/>
  <c r="I26" i="46"/>
  <c r="F51" i="38"/>
  <c r="H100" i="38"/>
  <c r="G47" i="38"/>
  <c r="G48" i="38"/>
  <c r="G51" i="38" s="1"/>
  <c r="G49" i="38"/>
  <c r="I30" i="41"/>
  <c r="K105" i="41"/>
  <c r="J27" i="41"/>
  <c r="J30" i="41" s="1"/>
  <c r="J26" i="41"/>
  <c r="J28" i="41"/>
  <c r="I30" i="45" l="1"/>
  <c r="K113" i="45"/>
  <c r="J27" i="45"/>
  <c r="J30" i="45" s="1"/>
  <c r="J26" i="45"/>
  <c r="J28" i="45"/>
  <c r="K105" i="46"/>
  <c r="J28" i="46"/>
  <c r="J27" i="46"/>
  <c r="J26" i="46"/>
  <c r="I100" i="38"/>
  <c r="H48" i="38"/>
  <c r="H51" i="38" s="1"/>
  <c r="H47" i="38"/>
  <c r="H49" i="38"/>
  <c r="L105" i="41"/>
  <c r="K28" i="41"/>
  <c r="K27" i="41"/>
  <c r="K30" i="41" s="1"/>
  <c r="K26" i="41"/>
  <c r="L113" i="45" l="1"/>
  <c r="K28" i="45"/>
  <c r="K27" i="45"/>
  <c r="K30" i="45" s="1"/>
  <c r="K26" i="45"/>
  <c r="J30" i="46"/>
  <c r="L105" i="46"/>
  <c r="K26" i="46"/>
  <c r="K27" i="46"/>
  <c r="K30" i="46" s="1"/>
  <c r="K28" i="46"/>
  <c r="J100" i="38"/>
  <c r="I49" i="38"/>
  <c r="I48" i="38"/>
  <c r="I47" i="38"/>
  <c r="M105" i="41"/>
  <c r="L28" i="41"/>
  <c r="L27" i="41"/>
  <c r="L30" i="41" s="1"/>
  <c r="L26" i="41"/>
  <c r="M113" i="45" l="1"/>
  <c r="L28" i="45"/>
  <c r="L27" i="45"/>
  <c r="L30" i="45" s="1"/>
  <c r="L26" i="45"/>
  <c r="M105" i="46"/>
  <c r="L27" i="46"/>
  <c r="L30" i="46" s="1"/>
  <c r="L26" i="46"/>
  <c r="L28" i="46"/>
  <c r="K100" i="38"/>
  <c r="J49" i="38"/>
  <c r="J47" i="38"/>
  <c r="J48" i="38"/>
  <c r="J51" i="38" s="1"/>
  <c r="I51" i="38"/>
  <c r="N105" i="41"/>
  <c r="M26" i="41"/>
  <c r="M28" i="41"/>
  <c r="M27" i="41"/>
  <c r="M30" i="41" s="1"/>
  <c r="N113" i="45" l="1"/>
  <c r="M26" i="45"/>
  <c r="M28" i="45"/>
  <c r="M27" i="45"/>
  <c r="M30" i="45" s="1"/>
  <c r="N105" i="46"/>
  <c r="M28" i="46"/>
  <c r="M27" i="46"/>
  <c r="M30" i="46" s="1"/>
  <c r="M26" i="46"/>
  <c r="L100" i="38"/>
  <c r="K47" i="38"/>
  <c r="K49" i="38"/>
  <c r="K48" i="38"/>
  <c r="O105" i="41"/>
  <c r="N27" i="41"/>
  <c r="N30" i="41" s="1"/>
  <c r="N26" i="41"/>
  <c r="N28" i="41"/>
  <c r="O113" i="45" l="1"/>
  <c r="N27" i="45"/>
  <c r="N30" i="45" s="1"/>
  <c r="N26" i="45"/>
  <c r="N28" i="45"/>
  <c r="O105" i="46"/>
  <c r="N28" i="46"/>
  <c r="N26" i="46"/>
  <c r="N27" i="46"/>
  <c r="N30" i="46" s="1"/>
  <c r="K51" i="38"/>
  <c r="M100" i="38"/>
  <c r="L48" i="38"/>
  <c r="L51" i="38" s="1"/>
  <c r="L47" i="38"/>
  <c r="L49" i="38"/>
  <c r="P105" i="41"/>
  <c r="O28" i="41"/>
  <c r="O27" i="41"/>
  <c r="O30" i="41" s="1"/>
  <c r="O26" i="41"/>
  <c r="P113" i="45" l="1"/>
  <c r="O28" i="45"/>
  <c r="O27" i="45"/>
  <c r="O30" i="45" s="1"/>
  <c r="O26" i="45"/>
  <c r="P105" i="46"/>
  <c r="O26" i="46"/>
  <c r="O27" i="46"/>
  <c r="O30" i="46" s="1"/>
  <c r="O28" i="46"/>
  <c r="N100" i="38"/>
  <c r="M49" i="38"/>
  <c r="M48" i="38"/>
  <c r="M47" i="38"/>
  <c r="Q105" i="41"/>
  <c r="P28" i="41"/>
  <c r="P27" i="41"/>
  <c r="P30" i="41" s="1"/>
  <c r="P26" i="41"/>
  <c r="Q113" i="45" l="1"/>
  <c r="P28" i="45"/>
  <c r="P27" i="45"/>
  <c r="P30" i="45" s="1"/>
  <c r="P26" i="45"/>
  <c r="Q105" i="46"/>
  <c r="P27" i="46"/>
  <c r="P30" i="46" s="1"/>
  <c r="P26" i="46"/>
  <c r="P28" i="46"/>
  <c r="M51" i="38"/>
  <c r="O100" i="38"/>
  <c r="N49" i="38"/>
  <c r="N47" i="38"/>
  <c r="N48" i="38"/>
  <c r="N51" i="38" s="1"/>
  <c r="R105" i="41"/>
  <c r="Q26" i="41"/>
  <c r="Q28" i="41"/>
  <c r="Q27" i="41"/>
  <c r="Q30" i="41" s="1"/>
  <c r="R113" i="45" l="1"/>
  <c r="Q26" i="45"/>
  <c r="Q28" i="45"/>
  <c r="Q27" i="45"/>
  <c r="Q30" i="45" s="1"/>
  <c r="R105" i="46"/>
  <c r="Q28" i="46"/>
  <c r="Q27" i="46"/>
  <c r="Q30" i="46" s="1"/>
  <c r="Q26" i="46"/>
  <c r="P100" i="38"/>
  <c r="O47" i="38"/>
  <c r="O49" i="38"/>
  <c r="O48" i="38"/>
  <c r="O51" i="38" s="1"/>
  <c r="S105" i="41"/>
  <c r="R27" i="41"/>
  <c r="R30" i="41" s="1"/>
  <c r="R26" i="41"/>
  <c r="R28" i="41"/>
  <c r="S113" i="45" l="1"/>
  <c r="R27" i="45"/>
  <c r="R30" i="45" s="1"/>
  <c r="R26" i="45"/>
  <c r="R28" i="45"/>
  <c r="S105" i="46"/>
  <c r="R28" i="46"/>
  <c r="R26" i="46"/>
  <c r="R27" i="46"/>
  <c r="R30" i="46" s="1"/>
  <c r="Q100" i="38"/>
  <c r="P48" i="38"/>
  <c r="P51" i="38" s="1"/>
  <c r="P47" i="38"/>
  <c r="P49" i="38"/>
  <c r="T105" i="41"/>
  <c r="S28" i="41"/>
  <c r="S27" i="41"/>
  <c r="S30" i="41" s="1"/>
  <c r="S26" i="41"/>
  <c r="T113" i="45" l="1"/>
  <c r="S28" i="45"/>
  <c r="S27" i="45"/>
  <c r="S30" i="45" s="1"/>
  <c r="S26" i="45"/>
  <c r="T105" i="46"/>
  <c r="S26" i="46"/>
  <c r="S27" i="46"/>
  <c r="S30" i="46" s="1"/>
  <c r="S28" i="46"/>
  <c r="R100" i="38"/>
  <c r="Q49" i="38"/>
  <c r="Q48" i="38"/>
  <c r="Q51" i="38" s="1"/>
  <c r="Q47" i="38"/>
  <c r="U105" i="41"/>
  <c r="T28" i="41"/>
  <c r="T27" i="41"/>
  <c r="T30" i="41" s="1"/>
  <c r="T26" i="41"/>
  <c r="U113" i="45" l="1"/>
  <c r="T28" i="45"/>
  <c r="T27" i="45"/>
  <c r="T30" i="45" s="1"/>
  <c r="T26" i="45"/>
  <c r="U105" i="46"/>
  <c r="T27" i="46"/>
  <c r="T30" i="46" s="1"/>
  <c r="T26" i="46"/>
  <c r="T28" i="46"/>
  <c r="S100" i="38"/>
  <c r="R49" i="38"/>
  <c r="R48" i="38"/>
  <c r="R51" i="38" s="1"/>
  <c r="R47" i="38"/>
  <c r="V105" i="41"/>
  <c r="U26" i="41"/>
  <c r="U28" i="41"/>
  <c r="U27" i="41"/>
  <c r="U30" i="41" s="1"/>
  <c r="V113" i="45" l="1"/>
  <c r="U26" i="45"/>
  <c r="U28" i="45"/>
  <c r="U27" i="45"/>
  <c r="U30" i="45" s="1"/>
  <c r="V105" i="46"/>
  <c r="U28" i="46"/>
  <c r="U27" i="46"/>
  <c r="U30" i="46" s="1"/>
  <c r="U26" i="46"/>
  <c r="T100" i="38"/>
  <c r="S47" i="38"/>
  <c r="S48" i="38"/>
  <c r="S51" i="38" s="1"/>
  <c r="S49" i="38"/>
  <c r="W105" i="41"/>
  <c r="V27" i="41"/>
  <c r="V30" i="41" s="1"/>
  <c r="V26" i="41"/>
  <c r="V28" i="41"/>
  <c r="W113" i="45" l="1"/>
  <c r="V27" i="45"/>
  <c r="V30" i="45" s="1"/>
  <c r="V26" i="45"/>
  <c r="V28" i="45"/>
  <c r="W105" i="46"/>
  <c r="V28" i="46"/>
  <c r="V26" i="46"/>
  <c r="V27" i="46"/>
  <c r="V30" i="46" s="1"/>
  <c r="U100" i="38"/>
  <c r="T48" i="38"/>
  <c r="T51" i="38" s="1"/>
  <c r="T47" i="38"/>
  <c r="T49" i="38"/>
  <c r="X105" i="41"/>
  <c r="W28" i="41"/>
  <c r="W27" i="41"/>
  <c r="W30" i="41" s="1"/>
  <c r="W26" i="41"/>
  <c r="X113" i="45" l="1"/>
  <c r="W28" i="45"/>
  <c r="W27" i="45"/>
  <c r="W30" i="45" s="1"/>
  <c r="W26" i="45"/>
  <c r="X105" i="46"/>
  <c r="W26" i="46"/>
  <c r="W27" i="46"/>
  <c r="W30" i="46" s="1"/>
  <c r="W28" i="46"/>
  <c r="V100" i="38"/>
  <c r="U49" i="38"/>
  <c r="U48" i="38"/>
  <c r="U51" i="38" s="1"/>
  <c r="U47" i="38"/>
  <c r="Y105" i="41"/>
  <c r="X28" i="41"/>
  <c r="X27" i="41"/>
  <c r="X30" i="41" s="1"/>
  <c r="X26" i="41"/>
  <c r="Y113" i="45" l="1"/>
  <c r="X28" i="45"/>
  <c r="X27" i="45"/>
  <c r="X30" i="45" s="1"/>
  <c r="X26" i="45"/>
  <c r="Y105" i="46"/>
  <c r="X27" i="46"/>
  <c r="X30" i="46" s="1"/>
  <c r="X26" i="46"/>
  <c r="X28" i="46"/>
  <c r="W100" i="38"/>
  <c r="V49" i="38"/>
  <c r="V47" i="38"/>
  <c r="V48" i="38"/>
  <c r="V51" i="38" s="1"/>
  <c r="Z105" i="41"/>
  <c r="Y26" i="41"/>
  <c r="Y28" i="41"/>
  <c r="Y27" i="41"/>
  <c r="Y30" i="41" s="1"/>
  <c r="Z113" i="45" l="1"/>
  <c r="Y26" i="45"/>
  <c r="Y28" i="45"/>
  <c r="Y27" i="45"/>
  <c r="Y30" i="45" s="1"/>
  <c r="Z105" i="46"/>
  <c r="Y28" i="46"/>
  <c r="Y27" i="46"/>
  <c r="Y30" i="46" s="1"/>
  <c r="Y26" i="46"/>
  <c r="X100" i="38"/>
  <c r="W47" i="38"/>
  <c r="W48" i="38"/>
  <c r="W51" i="38" s="1"/>
  <c r="W49" i="38"/>
  <c r="AA105" i="41"/>
  <c r="Z27" i="41"/>
  <c r="Z30" i="41" s="1"/>
  <c r="Z26" i="41"/>
  <c r="Z28" i="41"/>
  <c r="AA113" i="45" l="1"/>
  <c r="Z27" i="45"/>
  <c r="Z30" i="45" s="1"/>
  <c r="Z26" i="45"/>
  <c r="Z28" i="45"/>
  <c r="AA105" i="46"/>
  <c r="Z28" i="46"/>
  <c r="Z27" i="46"/>
  <c r="Z30" i="46" s="1"/>
  <c r="Z26" i="46"/>
  <c r="Y100" i="38"/>
  <c r="X48" i="38"/>
  <c r="X51" i="38" s="1"/>
  <c r="X47" i="38"/>
  <c r="X49" i="38"/>
  <c r="AB105" i="41"/>
  <c r="AA28" i="41"/>
  <c r="AA27" i="41"/>
  <c r="AA30" i="41" s="1"/>
  <c r="AA26" i="41"/>
  <c r="AB113" i="45" l="1"/>
  <c r="AA28" i="45"/>
  <c r="AA27" i="45"/>
  <c r="AA30" i="45" s="1"/>
  <c r="AA26" i="45"/>
  <c r="AB105" i="46"/>
  <c r="AA26" i="46"/>
  <c r="AA27" i="46"/>
  <c r="AA30" i="46" s="1"/>
  <c r="AA28" i="46"/>
  <c r="Z100" i="38"/>
  <c r="Y49" i="38"/>
  <c r="Y48" i="38"/>
  <c r="Y51" i="38" s="1"/>
  <c r="Y47" i="38"/>
  <c r="AC105" i="41"/>
  <c r="AB28" i="41"/>
  <c r="AB27" i="41"/>
  <c r="AB30" i="41" s="1"/>
  <c r="AB26" i="41"/>
  <c r="AC113" i="45" l="1"/>
  <c r="AB28" i="45"/>
  <c r="AB27" i="45"/>
  <c r="AB30" i="45" s="1"/>
  <c r="AB26" i="45"/>
  <c r="AC105" i="46"/>
  <c r="AB27" i="46"/>
  <c r="AB30" i="46" s="1"/>
  <c r="AB26" i="46"/>
  <c r="AB28" i="46"/>
  <c r="AA100" i="38"/>
  <c r="Z49" i="38"/>
  <c r="Z48" i="38"/>
  <c r="Z51" i="38" s="1"/>
  <c r="Z47" i="38"/>
  <c r="AD105" i="41"/>
  <c r="AC26" i="41"/>
  <c r="AC28" i="41"/>
  <c r="AC27" i="41"/>
  <c r="AC30" i="41" s="1"/>
  <c r="AD113" i="45" l="1"/>
  <c r="AC26" i="45"/>
  <c r="AC28" i="45"/>
  <c r="AC27" i="45"/>
  <c r="AC30" i="45" s="1"/>
  <c r="AD105" i="46"/>
  <c r="AC28" i="46"/>
  <c r="AC27" i="46"/>
  <c r="AC30" i="46" s="1"/>
  <c r="AC26" i="46"/>
  <c r="AB100" i="38"/>
  <c r="AA47" i="38"/>
  <c r="AA49" i="38"/>
  <c r="AA48" i="38"/>
  <c r="AA51" i="38" s="1"/>
  <c r="AE105" i="41"/>
  <c r="AD27" i="41"/>
  <c r="AD30" i="41" s="1"/>
  <c r="AD26" i="41"/>
  <c r="AD28" i="41"/>
  <c r="AE113" i="45" l="1"/>
  <c r="AD27" i="45"/>
  <c r="AD30" i="45" s="1"/>
  <c r="AD26" i="45"/>
  <c r="AD28" i="45"/>
  <c r="AE105" i="46"/>
  <c r="AD28" i="46"/>
  <c r="AD26" i="46"/>
  <c r="AD27" i="46"/>
  <c r="AD30" i="46" s="1"/>
  <c r="AC100" i="38"/>
  <c r="AB48" i="38"/>
  <c r="AB51" i="38" s="1"/>
  <c r="AB47" i="38"/>
  <c r="AB49" i="38"/>
  <c r="D106" i="41"/>
  <c r="AE28" i="41"/>
  <c r="AE27" i="41"/>
  <c r="AE26" i="41"/>
  <c r="D114" i="45" l="1"/>
  <c r="AE28" i="45"/>
  <c r="AE27" i="45"/>
  <c r="AE26" i="45"/>
  <c r="D106" i="46"/>
  <c r="AE26" i="46"/>
  <c r="AE27" i="46"/>
  <c r="AE28" i="46"/>
  <c r="AD100" i="38"/>
  <c r="AC49" i="38"/>
  <c r="AC48" i="38"/>
  <c r="AC51" i="38" s="1"/>
  <c r="AC47" i="38"/>
  <c r="AE30" i="41"/>
  <c r="AM28" i="41"/>
  <c r="AN28" i="41" s="1"/>
  <c r="E106" i="41"/>
  <c r="D35" i="41"/>
  <c r="D34" i="41"/>
  <c r="D33" i="41"/>
  <c r="AE30" i="45" l="1"/>
  <c r="AM28" i="45"/>
  <c r="AN28" i="45" s="1"/>
  <c r="E114" i="45"/>
  <c r="D33" i="45"/>
  <c r="D35" i="45"/>
  <c r="D34" i="45"/>
  <c r="AE30" i="46"/>
  <c r="AM28" i="46"/>
  <c r="AN28" i="46" s="1"/>
  <c r="E106" i="46"/>
  <c r="D34" i="46"/>
  <c r="D33" i="46"/>
  <c r="D35" i="46"/>
  <c r="AE100" i="38"/>
  <c r="AD49" i="38"/>
  <c r="AD48" i="38"/>
  <c r="AD51" i="38" s="1"/>
  <c r="AD47" i="38"/>
  <c r="D37" i="41"/>
  <c r="F106" i="41"/>
  <c r="E33" i="41"/>
  <c r="E35" i="41"/>
  <c r="E34" i="41"/>
  <c r="E37" i="41" s="1"/>
  <c r="AH32" i="41"/>
  <c r="AI32" i="41" s="1"/>
  <c r="AI104" i="41" s="1"/>
  <c r="AH31" i="41"/>
  <c r="AI31" i="41" s="1"/>
  <c r="AO28" i="41"/>
  <c r="F114" i="45" l="1"/>
  <c r="E33" i="45"/>
  <c r="E35" i="45"/>
  <c r="E34" i="45"/>
  <c r="E37" i="45" s="1"/>
  <c r="D37" i="45"/>
  <c r="AH31" i="45"/>
  <c r="AI31" i="45" s="1"/>
  <c r="AH32" i="45"/>
  <c r="AI32" i="45" s="1"/>
  <c r="AI112" i="45" s="1"/>
  <c r="D37" i="46"/>
  <c r="F106" i="46"/>
  <c r="E35" i="46"/>
  <c r="E34" i="46"/>
  <c r="E37" i="46" s="1"/>
  <c r="E33" i="46"/>
  <c r="AH31" i="46"/>
  <c r="AI31" i="46" s="1"/>
  <c r="AH32" i="46"/>
  <c r="AI32" i="46" s="1"/>
  <c r="AI88" i="46" s="1"/>
  <c r="AI104" i="45" s="1"/>
  <c r="AO28" i="46"/>
  <c r="D101" i="38"/>
  <c r="AE47" i="38"/>
  <c r="AE48" i="38"/>
  <c r="AE49" i="38"/>
  <c r="G106" i="41"/>
  <c r="F33" i="41"/>
  <c r="F34" i="41"/>
  <c r="F37" i="41" s="1"/>
  <c r="F35" i="41"/>
  <c r="AL32" i="41"/>
  <c r="AL31" i="41"/>
  <c r="G114" i="45" l="1"/>
  <c r="F33" i="45"/>
  <c r="F35" i="45"/>
  <c r="F34" i="45"/>
  <c r="F37" i="45" s="1"/>
  <c r="G106" i="46"/>
  <c r="F33" i="46"/>
  <c r="F35" i="46"/>
  <c r="F34" i="46"/>
  <c r="F37" i="46" s="1"/>
  <c r="AL32" i="46"/>
  <c r="AL31" i="46"/>
  <c r="AE51" i="38"/>
  <c r="AM49" i="38"/>
  <c r="AN49" i="38" s="1"/>
  <c r="E101" i="38"/>
  <c r="D55" i="38"/>
  <c r="D58" i="38" s="1"/>
  <c r="D54" i="38"/>
  <c r="D56" i="38"/>
  <c r="H106" i="41"/>
  <c r="G33" i="41"/>
  <c r="G35" i="41"/>
  <c r="G34" i="41"/>
  <c r="G37" i="41" s="1"/>
  <c r="H114" i="45" l="1"/>
  <c r="G33" i="45"/>
  <c r="G34" i="45"/>
  <c r="G37" i="45" s="1"/>
  <c r="G35" i="45"/>
  <c r="H106" i="46"/>
  <c r="G33" i="46"/>
  <c r="G34" i="46"/>
  <c r="G35" i="46"/>
  <c r="E54" i="38"/>
  <c r="E55" i="38"/>
  <c r="E58" i="38" s="1"/>
  <c r="F101" i="38"/>
  <c r="E56" i="38"/>
  <c r="AO49" i="38"/>
  <c r="AH52" i="38"/>
  <c r="AI52" i="38" s="1"/>
  <c r="AH53" i="38"/>
  <c r="AI53" i="38" s="1"/>
  <c r="AI99" i="38" s="1"/>
  <c r="I106" i="41"/>
  <c r="H35" i="41"/>
  <c r="H34" i="41"/>
  <c r="H37" i="41" s="1"/>
  <c r="H33" i="41"/>
  <c r="I114" i="45" l="1"/>
  <c r="H33" i="45"/>
  <c r="H35" i="45"/>
  <c r="H34" i="45"/>
  <c r="G37" i="46"/>
  <c r="I106" i="46"/>
  <c r="H34" i="46"/>
  <c r="H37" i="46" s="1"/>
  <c r="H33" i="46"/>
  <c r="H35" i="46"/>
  <c r="F55" i="38"/>
  <c r="F56" i="38"/>
  <c r="F54" i="38"/>
  <c r="G101" i="38"/>
  <c r="AL52" i="38"/>
  <c r="AL53" i="38"/>
  <c r="J106" i="41"/>
  <c r="I33" i="41"/>
  <c r="I35" i="41"/>
  <c r="I34" i="41"/>
  <c r="I37" i="41" s="1"/>
  <c r="H37" i="45" l="1"/>
  <c r="J114" i="45"/>
  <c r="I35" i="45"/>
  <c r="I34" i="45"/>
  <c r="I37" i="45" s="1"/>
  <c r="I33" i="45"/>
  <c r="J106" i="46"/>
  <c r="I35" i="46"/>
  <c r="I34" i="46"/>
  <c r="I37" i="46" s="1"/>
  <c r="I33" i="46"/>
  <c r="H101" i="38"/>
  <c r="G54" i="38"/>
  <c r="G56" i="38"/>
  <c r="G55" i="38"/>
  <c r="G58" i="38" s="1"/>
  <c r="F58" i="38"/>
  <c r="K106" i="41"/>
  <c r="J34" i="41"/>
  <c r="J37" i="41" s="1"/>
  <c r="J33" i="41"/>
  <c r="J35" i="41"/>
  <c r="K114" i="45" l="1"/>
  <c r="J33" i="45"/>
  <c r="J35" i="45"/>
  <c r="J34" i="45"/>
  <c r="K106" i="46"/>
  <c r="J35" i="46"/>
  <c r="J33" i="46"/>
  <c r="J34" i="46"/>
  <c r="H56" i="38"/>
  <c r="I101" i="38"/>
  <c r="H55" i="38"/>
  <c r="H54" i="38"/>
  <c r="L106" i="41"/>
  <c r="K35" i="41"/>
  <c r="K34" i="41"/>
  <c r="K37" i="41" s="1"/>
  <c r="K33" i="41"/>
  <c r="J37" i="45" l="1"/>
  <c r="L114" i="45"/>
  <c r="K34" i="45"/>
  <c r="K37" i="45" s="1"/>
  <c r="K33" i="45"/>
  <c r="K35" i="45"/>
  <c r="J37" i="46"/>
  <c r="L106" i="46"/>
  <c r="K33" i="46"/>
  <c r="K34" i="46"/>
  <c r="K37" i="46" s="1"/>
  <c r="K35" i="46"/>
  <c r="I54" i="38"/>
  <c r="I56" i="38"/>
  <c r="J101" i="38"/>
  <c r="I55" i="38"/>
  <c r="I58" i="38" s="1"/>
  <c r="H58" i="38"/>
  <c r="M106" i="41"/>
  <c r="L35" i="41"/>
  <c r="L34" i="41"/>
  <c r="L37" i="41" s="1"/>
  <c r="L33" i="41"/>
  <c r="M114" i="45" l="1"/>
  <c r="L35" i="45"/>
  <c r="L34" i="45"/>
  <c r="L37" i="45" s="1"/>
  <c r="L33" i="45"/>
  <c r="M106" i="46"/>
  <c r="L34" i="46"/>
  <c r="L37" i="46" s="1"/>
  <c r="L33" i="46"/>
  <c r="L35" i="46"/>
  <c r="J54" i="38"/>
  <c r="J55" i="38"/>
  <c r="K101" i="38"/>
  <c r="J56" i="38"/>
  <c r="N106" i="41"/>
  <c r="M33" i="41"/>
  <c r="M35" i="41"/>
  <c r="M34" i="41"/>
  <c r="M37" i="41" s="1"/>
  <c r="N114" i="45" l="1"/>
  <c r="M35" i="45"/>
  <c r="M34" i="45"/>
  <c r="M37" i="45" s="1"/>
  <c r="M33" i="45"/>
  <c r="N106" i="46"/>
  <c r="M35" i="46"/>
  <c r="M34" i="46"/>
  <c r="M37" i="46" s="1"/>
  <c r="M33" i="46"/>
  <c r="L101" i="38"/>
  <c r="K54" i="38"/>
  <c r="K56" i="38"/>
  <c r="K55" i="38"/>
  <c r="K58" i="38" s="1"/>
  <c r="J58" i="38"/>
  <c r="O106" i="41"/>
  <c r="N34" i="41"/>
  <c r="N37" i="41" s="1"/>
  <c r="N33" i="41"/>
  <c r="N35" i="41"/>
  <c r="O114" i="45" l="1"/>
  <c r="N33" i="45"/>
  <c r="N35" i="45"/>
  <c r="N34" i="45"/>
  <c r="N37" i="45" s="1"/>
  <c r="O106" i="46"/>
  <c r="N35" i="46"/>
  <c r="N34" i="46"/>
  <c r="N37" i="46" s="1"/>
  <c r="N33" i="46"/>
  <c r="L54" i="38"/>
  <c r="L56" i="38"/>
  <c r="M101" i="38"/>
  <c r="L55" i="38"/>
  <c r="P106" i="41"/>
  <c r="O35" i="41"/>
  <c r="O34" i="41"/>
  <c r="O37" i="41" s="1"/>
  <c r="O33" i="41"/>
  <c r="P114" i="45" l="1"/>
  <c r="O34" i="45"/>
  <c r="O37" i="45" s="1"/>
  <c r="O33" i="45"/>
  <c r="O35" i="45"/>
  <c r="P106" i="46"/>
  <c r="O33" i="46"/>
  <c r="O34" i="46"/>
  <c r="O37" i="46" s="1"/>
  <c r="O35" i="46"/>
  <c r="L58" i="38"/>
  <c r="N101" i="38"/>
  <c r="M54" i="38"/>
  <c r="M56" i="38"/>
  <c r="M55" i="38"/>
  <c r="M58" i="38" s="1"/>
  <c r="Q106" i="41"/>
  <c r="P35" i="41"/>
  <c r="P34" i="41"/>
  <c r="P37" i="41" s="1"/>
  <c r="P33" i="41"/>
  <c r="Q114" i="45" l="1"/>
  <c r="P35" i="45"/>
  <c r="P34" i="45"/>
  <c r="P37" i="45" s="1"/>
  <c r="P33" i="45"/>
  <c r="Q106" i="46"/>
  <c r="P34" i="46"/>
  <c r="P37" i="46" s="1"/>
  <c r="P33" i="46"/>
  <c r="P35" i="46"/>
  <c r="O101" i="38"/>
  <c r="N55" i="38"/>
  <c r="N58" i="38" s="1"/>
  <c r="N54" i="38"/>
  <c r="N56" i="38"/>
  <c r="R106" i="41"/>
  <c r="Q33" i="41"/>
  <c r="Q35" i="41"/>
  <c r="Q34" i="41"/>
  <c r="Q37" i="41" s="1"/>
  <c r="R114" i="45" l="1"/>
  <c r="Q35" i="45"/>
  <c r="Q34" i="45"/>
  <c r="Q37" i="45" s="1"/>
  <c r="Q33" i="45"/>
  <c r="R106" i="46"/>
  <c r="Q35" i="46"/>
  <c r="Q34" i="46"/>
  <c r="Q37" i="46" s="1"/>
  <c r="Q33" i="46"/>
  <c r="O55" i="38"/>
  <c r="O58" i="38" s="1"/>
  <c r="P101" i="38"/>
  <c r="O54" i="38"/>
  <c r="O56" i="38"/>
  <c r="S106" i="41"/>
  <c r="R34" i="41"/>
  <c r="R37" i="41" s="1"/>
  <c r="R33" i="41"/>
  <c r="R35" i="41"/>
  <c r="S114" i="45" l="1"/>
  <c r="R33" i="45"/>
  <c r="R35" i="45"/>
  <c r="R34" i="45"/>
  <c r="R37" i="45" s="1"/>
  <c r="S106" i="46"/>
  <c r="R35" i="46"/>
  <c r="R33" i="46"/>
  <c r="R34" i="46"/>
  <c r="R37" i="46" s="1"/>
  <c r="Q101" i="38"/>
  <c r="P55" i="38"/>
  <c r="P58" i="38" s="1"/>
  <c r="P54" i="38"/>
  <c r="P56" i="38"/>
  <c r="T106" i="41"/>
  <c r="S35" i="41"/>
  <c r="S34" i="41"/>
  <c r="S37" i="41" s="1"/>
  <c r="S33" i="41"/>
  <c r="T114" i="45" l="1"/>
  <c r="S34" i="45"/>
  <c r="S37" i="45" s="1"/>
  <c r="S33" i="45"/>
  <c r="S35" i="45"/>
  <c r="T106" i="46"/>
  <c r="S33" i="46"/>
  <c r="S35" i="46"/>
  <c r="S34" i="46"/>
  <c r="S37" i="46" s="1"/>
  <c r="R101" i="38"/>
  <c r="Q56" i="38"/>
  <c r="Q54" i="38"/>
  <c r="Q55" i="38"/>
  <c r="Q58" i="38" s="1"/>
  <c r="U106" i="41"/>
  <c r="T35" i="41"/>
  <c r="T34" i="41"/>
  <c r="T37" i="41" s="1"/>
  <c r="T33" i="41"/>
  <c r="U114" i="45" l="1"/>
  <c r="T35" i="45"/>
  <c r="T34" i="45"/>
  <c r="T37" i="45" s="1"/>
  <c r="T33" i="45"/>
  <c r="U106" i="46"/>
  <c r="T34" i="46"/>
  <c r="T37" i="46" s="1"/>
  <c r="T33" i="46"/>
  <c r="T35" i="46"/>
  <c r="S101" i="38"/>
  <c r="R56" i="38"/>
  <c r="R54" i="38"/>
  <c r="R55" i="38"/>
  <c r="R58" i="38" s="1"/>
  <c r="V106" i="41"/>
  <c r="U33" i="41"/>
  <c r="U35" i="41"/>
  <c r="U34" i="41"/>
  <c r="U37" i="41" s="1"/>
  <c r="V114" i="45" l="1"/>
  <c r="U35" i="45"/>
  <c r="U34" i="45"/>
  <c r="U37" i="45" s="1"/>
  <c r="U33" i="45"/>
  <c r="V106" i="46"/>
  <c r="U35" i="46"/>
  <c r="U34" i="46"/>
  <c r="U37" i="46" s="1"/>
  <c r="U33" i="46"/>
  <c r="T101" i="38"/>
  <c r="S56" i="38"/>
  <c r="S55" i="38"/>
  <c r="S58" i="38" s="1"/>
  <c r="S54" i="38"/>
  <c r="W106" i="41"/>
  <c r="V34" i="41"/>
  <c r="V37" i="41" s="1"/>
  <c r="V33" i="41"/>
  <c r="V35" i="41"/>
  <c r="W114" i="45" l="1"/>
  <c r="V33" i="45"/>
  <c r="V35" i="45"/>
  <c r="V34" i="45"/>
  <c r="V37" i="45" s="1"/>
  <c r="W106" i="46"/>
  <c r="V35" i="46"/>
  <c r="V33" i="46"/>
  <c r="V34" i="46"/>
  <c r="V37" i="46" s="1"/>
  <c r="U101" i="38"/>
  <c r="T55" i="38"/>
  <c r="T58" i="38" s="1"/>
  <c r="T54" i="38"/>
  <c r="T56" i="38"/>
  <c r="X106" i="41"/>
  <c r="W35" i="41"/>
  <c r="W34" i="41"/>
  <c r="W37" i="41" s="1"/>
  <c r="W33" i="41"/>
  <c r="X114" i="45" l="1"/>
  <c r="W34" i="45"/>
  <c r="W37" i="45" s="1"/>
  <c r="W33" i="45"/>
  <c r="W35" i="45"/>
  <c r="X106" i="46"/>
  <c r="W33" i="46"/>
  <c r="W34" i="46"/>
  <c r="W37" i="46" s="1"/>
  <c r="W35" i="46"/>
  <c r="V101" i="38"/>
  <c r="U56" i="38"/>
  <c r="U54" i="38"/>
  <c r="U55" i="38"/>
  <c r="U58" i="38" s="1"/>
  <c r="Y106" i="41"/>
  <c r="X35" i="41"/>
  <c r="X34" i="41"/>
  <c r="X37" i="41" s="1"/>
  <c r="X33" i="41"/>
  <c r="Y114" i="45" l="1"/>
  <c r="X35" i="45"/>
  <c r="X34" i="45"/>
  <c r="X37" i="45" s="1"/>
  <c r="X33" i="45"/>
  <c r="Y106" i="46"/>
  <c r="X34" i="46"/>
  <c r="X37" i="46" s="1"/>
  <c r="X33" i="46"/>
  <c r="X35" i="46"/>
  <c r="V56" i="38"/>
  <c r="V55" i="38"/>
  <c r="V58" i="38" s="1"/>
  <c r="V54" i="38"/>
  <c r="W101" i="38"/>
  <c r="Z106" i="41"/>
  <c r="Y33" i="41"/>
  <c r="Y35" i="41"/>
  <c r="Y34" i="41"/>
  <c r="Y37" i="41" s="1"/>
  <c r="Z114" i="45" l="1"/>
  <c r="Y35" i="45"/>
  <c r="Y34" i="45"/>
  <c r="Y37" i="45" s="1"/>
  <c r="Y33" i="45"/>
  <c r="Z106" i="46"/>
  <c r="Y35" i="46"/>
  <c r="Y34" i="46"/>
  <c r="Y37" i="46" s="1"/>
  <c r="Y33" i="46"/>
  <c r="X101" i="38"/>
  <c r="W55" i="38"/>
  <c r="W58" i="38" s="1"/>
  <c r="W54" i="38"/>
  <c r="W56" i="38"/>
  <c r="AA106" i="41"/>
  <c r="Z34" i="41"/>
  <c r="Z37" i="41" s="1"/>
  <c r="Z33" i="41"/>
  <c r="Z35" i="41"/>
  <c r="AA114" i="45" l="1"/>
  <c r="Z33" i="45"/>
  <c r="Z35" i="45"/>
  <c r="Z34" i="45"/>
  <c r="Z37" i="45" s="1"/>
  <c r="AA106" i="46"/>
  <c r="Z35" i="46"/>
  <c r="Z33" i="46"/>
  <c r="Z34" i="46"/>
  <c r="Z37" i="46" s="1"/>
  <c r="Y101" i="38"/>
  <c r="X54" i="38"/>
  <c r="X55" i="38"/>
  <c r="X58" i="38" s="1"/>
  <c r="X56" i="38"/>
  <c r="AB106" i="41"/>
  <c r="AA35" i="41"/>
  <c r="AA34" i="41"/>
  <c r="AA37" i="41" s="1"/>
  <c r="AA33" i="41"/>
  <c r="AB114" i="45" l="1"/>
  <c r="AA34" i="45"/>
  <c r="AA37" i="45" s="1"/>
  <c r="AA33" i="45"/>
  <c r="AA35" i="45"/>
  <c r="AB106" i="46"/>
  <c r="AA33" i="46"/>
  <c r="AA34" i="46"/>
  <c r="AA37" i="46" s="1"/>
  <c r="AA35" i="46"/>
  <c r="Z101" i="38"/>
  <c r="Y54" i="38"/>
  <c r="Y56" i="38"/>
  <c r="Y55" i="38"/>
  <c r="Y58" i="38" s="1"/>
  <c r="AC106" i="41"/>
  <c r="AB35" i="41"/>
  <c r="AB34" i="41"/>
  <c r="AB37" i="41" s="1"/>
  <c r="AB33" i="41"/>
  <c r="AC114" i="45" l="1"/>
  <c r="AB35" i="45"/>
  <c r="AB34" i="45"/>
  <c r="AB37" i="45" s="1"/>
  <c r="AB33" i="45"/>
  <c r="AC106" i="46"/>
  <c r="AB34" i="46"/>
  <c r="AB37" i="46" s="1"/>
  <c r="AB33" i="46"/>
  <c r="AB35" i="46"/>
  <c r="AA101" i="38"/>
  <c r="Z55" i="38"/>
  <c r="Z58" i="38" s="1"/>
  <c r="Z56" i="38"/>
  <c r="Z54" i="38"/>
  <c r="AD106" i="41"/>
  <c r="AC33" i="41"/>
  <c r="AC35" i="41"/>
  <c r="AC34" i="41"/>
  <c r="AC37" i="41" s="1"/>
  <c r="AD114" i="45" l="1"/>
  <c r="AC35" i="45"/>
  <c r="AC34" i="45"/>
  <c r="AC37" i="45" s="1"/>
  <c r="AC33" i="45"/>
  <c r="AD106" i="46"/>
  <c r="AC35" i="46"/>
  <c r="AC34" i="46"/>
  <c r="AC37" i="46" s="1"/>
  <c r="AC33" i="46"/>
  <c r="AB101" i="38"/>
  <c r="AA54" i="38"/>
  <c r="AA55" i="38"/>
  <c r="AA58" i="38" s="1"/>
  <c r="AA56" i="38"/>
  <c r="AE106" i="41"/>
  <c r="AD34" i="41"/>
  <c r="AD37" i="41" s="1"/>
  <c r="AD33" i="41"/>
  <c r="AD35" i="41"/>
  <c r="AE114" i="45" l="1"/>
  <c r="AD33" i="45"/>
  <c r="AD35" i="45"/>
  <c r="AD34" i="45"/>
  <c r="AD37" i="45" s="1"/>
  <c r="AE106" i="46"/>
  <c r="AD35" i="46"/>
  <c r="AD34" i="46"/>
  <c r="AD37" i="46" s="1"/>
  <c r="AD33" i="46"/>
  <c r="AB54" i="38"/>
  <c r="AB56" i="38"/>
  <c r="AC101" i="38"/>
  <c r="AB55" i="38"/>
  <c r="AB58" i="38" s="1"/>
  <c r="D107" i="41"/>
  <c r="AE35" i="41"/>
  <c r="AE34" i="41"/>
  <c r="AE33" i="41"/>
  <c r="D115" i="45" l="1"/>
  <c r="AE34" i="45"/>
  <c r="AE33" i="45"/>
  <c r="AE35" i="45"/>
  <c r="D107" i="46"/>
  <c r="AE33" i="46"/>
  <c r="AE34" i="46"/>
  <c r="AE35" i="46"/>
  <c r="AD101" i="38"/>
  <c r="AC56" i="38"/>
  <c r="AC55" i="38"/>
  <c r="AC58" i="38" s="1"/>
  <c r="AC54" i="38"/>
  <c r="AE37" i="41"/>
  <c r="AM35" i="41"/>
  <c r="AN35" i="41" s="1"/>
  <c r="E107" i="41"/>
  <c r="D42" i="41"/>
  <c r="D41" i="41"/>
  <c r="D40" i="41"/>
  <c r="AE37" i="45" l="1"/>
  <c r="AM35" i="45"/>
  <c r="AN35" i="45" s="1"/>
  <c r="E115" i="45"/>
  <c r="D41" i="45"/>
  <c r="D40" i="45"/>
  <c r="D42" i="45"/>
  <c r="AE37" i="46"/>
  <c r="AM35" i="46"/>
  <c r="AN35" i="46" s="1"/>
  <c r="E107" i="46"/>
  <c r="D42" i="46"/>
  <c r="D41" i="46"/>
  <c r="D40" i="46"/>
  <c r="AE101" i="38"/>
  <c r="AD56" i="38"/>
  <c r="AD55" i="38"/>
  <c r="AD58" i="38" s="1"/>
  <c r="AD54" i="38"/>
  <c r="F107" i="41"/>
  <c r="E42" i="41"/>
  <c r="E41" i="41"/>
  <c r="E44" i="41" s="1"/>
  <c r="E40" i="41"/>
  <c r="AH39" i="41"/>
  <c r="AI39" i="41" s="1"/>
  <c r="AI105" i="41" s="1"/>
  <c r="AH38" i="41"/>
  <c r="AI38" i="41" s="1"/>
  <c r="AO35" i="41"/>
  <c r="D44" i="41"/>
  <c r="D44" i="45" l="1"/>
  <c r="F115" i="45"/>
  <c r="E42" i="45"/>
  <c r="E41" i="45"/>
  <c r="E44" i="45" s="1"/>
  <c r="E40" i="45"/>
  <c r="AH38" i="45"/>
  <c r="AI38" i="45" s="1"/>
  <c r="AH39" i="45"/>
  <c r="AI39" i="45" s="1"/>
  <c r="AI113" i="45" s="1"/>
  <c r="D44" i="46"/>
  <c r="F107" i="46"/>
  <c r="E42" i="46"/>
  <c r="E41" i="46"/>
  <c r="E44" i="46" s="1"/>
  <c r="E40" i="46"/>
  <c r="AH38" i="46"/>
  <c r="AI38" i="46" s="1"/>
  <c r="AH39" i="46"/>
  <c r="AI39" i="46" s="1"/>
  <c r="AI89" i="46" s="1"/>
  <c r="AI105" i="45" s="1"/>
  <c r="AO35" i="46"/>
  <c r="AE55" i="38"/>
  <c r="D102" i="38"/>
  <c r="AE54" i="38"/>
  <c r="AE56" i="38"/>
  <c r="AL39" i="41"/>
  <c r="AL38" i="41"/>
  <c r="G107" i="41"/>
  <c r="F40" i="41"/>
  <c r="F42" i="41"/>
  <c r="F41" i="41"/>
  <c r="G115" i="45" l="1"/>
  <c r="F42" i="45"/>
  <c r="F41" i="45"/>
  <c r="F40" i="45"/>
  <c r="G107" i="46"/>
  <c r="F40" i="46"/>
  <c r="F42" i="46"/>
  <c r="F41" i="46"/>
  <c r="F44" i="46" s="1"/>
  <c r="AL39" i="46"/>
  <c r="AL38" i="46"/>
  <c r="E102" i="38"/>
  <c r="D62" i="38"/>
  <c r="D65" i="38" s="1"/>
  <c r="D61" i="38"/>
  <c r="D63" i="38"/>
  <c r="AE58" i="38"/>
  <c r="AM56" i="38"/>
  <c r="AN56" i="38" s="1"/>
  <c r="H107" i="41"/>
  <c r="G41" i="41"/>
  <c r="G44" i="41" s="1"/>
  <c r="G40" i="41"/>
  <c r="G42" i="41"/>
  <c r="F44" i="41"/>
  <c r="F44" i="45" l="1"/>
  <c r="H115" i="45"/>
  <c r="G40" i="45"/>
  <c r="G42" i="45"/>
  <c r="G41" i="45"/>
  <c r="G44" i="45" s="1"/>
  <c r="H107" i="46"/>
  <c r="G41" i="46"/>
  <c r="G44" i="46" s="1"/>
  <c r="G40" i="46"/>
  <c r="G42" i="46"/>
  <c r="AH59" i="38"/>
  <c r="AI59" i="38" s="1"/>
  <c r="AO56" i="38"/>
  <c r="AH60" i="38"/>
  <c r="AI60" i="38" s="1"/>
  <c r="AI100" i="38" s="1"/>
  <c r="E63" i="38"/>
  <c r="E61" i="38"/>
  <c r="E62" i="38"/>
  <c r="E65" i="38" s="1"/>
  <c r="F102" i="38"/>
  <c r="I107" i="41"/>
  <c r="H42" i="41"/>
  <c r="H41" i="41"/>
  <c r="H40" i="41"/>
  <c r="I115" i="45" l="1"/>
  <c r="H41" i="45"/>
  <c r="H44" i="45" s="1"/>
  <c r="H40" i="45"/>
  <c r="H42" i="45"/>
  <c r="I107" i="46"/>
  <c r="H42" i="46"/>
  <c r="H41" i="46"/>
  <c r="H40" i="46"/>
  <c r="AL59" i="38"/>
  <c r="AL60" i="38"/>
  <c r="F63" i="38"/>
  <c r="F62" i="38"/>
  <c r="F61" i="38"/>
  <c r="G102" i="38"/>
  <c r="H44" i="41"/>
  <c r="J107" i="41"/>
  <c r="I42" i="41"/>
  <c r="I41" i="41"/>
  <c r="I44" i="41" s="1"/>
  <c r="I40" i="41"/>
  <c r="J115" i="45" l="1"/>
  <c r="I42" i="45"/>
  <c r="I41" i="45"/>
  <c r="I44" i="45" s="1"/>
  <c r="I40" i="45"/>
  <c r="H44" i="46"/>
  <c r="J107" i="46"/>
  <c r="I42" i="46"/>
  <c r="I41" i="46"/>
  <c r="I44" i="46" s="1"/>
  <c r="I40" i="46"/>
  <c r="F65" i="38"/>
  <c r="G61" i="38"/>
  <c r="G63" i="38"/>
  <c r="G62" i="38"/>
  <c r="G65" i="38" s="1"/>
  <c r="H102" i="38"/>
  <c r="K107" i="41"/>
  <c r="J40" i="41"/>
  <c r="J42" i="41"/>
  <c r="J41" i="41"/>
  <c r="J44" i="41" s="1"/>
  <c r="K115" i="45" l="1"/>
  <c r="J42" i="45"/>
  <c r="J41" i="45"/>
  <c r="J40" i="45"/>
  <c r="K107" i="46"/>
  <c r="J40" i="46"/>
  <c r="J42" i="46"/>
  <c r="J41" i="46"/>
  <c r="H63" i="38"/>
  <c r="H61" i="38"/>
  <c r="I102" i="38"/>
  <c r="H62" i="38"/>
  <c r="H65" i="38" s="1"/>
  <c r="L107" i="41"/>
  <c r="K41" i="41"/>
  <c r="K44" i="41" s="1"/>
  <c r="K40" i="41"/>
  <c r="K42" i="41"/>
  <c r="J44" i="45" l="1"/>
  <c r="L115" i="45"/>
  <c r="K40" i="45"/>
  <c r="K42" i="45"/>
  <c r="K41" i="45"/>
  <c r="K44" i="45" s="1"/>
  <c r="J44" i="46"/>
  <c r="L107" i="46"/>
  <c r="K41" i="46"/>
  <c r="K44" i="46" s="1"/>
  <c r="K40" i="46"/>
  <c r="K42" i="46"/>
  <c r="J102" i="38"/>
  <c r="I62" i="38"/>
  <c r="I61" i="38"/>
  <c r="I63" i="38"/>
  <c r="M107" i="41"/>
  <c r="L42" i="41"/>
  <c r="L41" i="41"/>
  <c r="L44" i="41" s="1"/>
  <c r="L40" i="41"/>
  <c r="M115" i="45" l="1"/>
  <c r="L41" i="45"/>
  <c r="L44" i="45" s="1"/>
  <c r="L40" i="45"/>
  <c r="L42" i="45"/>
  <c r="M107" i="46"/>
  <c r="L42" i="46"/>
  <c r="L41" i="46"/>
  <c r="L44" i="46" s="1"/>
  <c r="L40" i="46"/>
  <c r="I65" i="38"/>
  <c r="J61" i="38"/>
  <c r="K102" i="38"/>
  <c r="J63" i="38"/>
  <c r="J62" i="38"/>
  <c r="J65" i="38" s="1"/>
  <c r="N107" i="41"/>
  <c r="M42" i="41"/>
  <c r="M41" i="41"/>
  <c r="M44" i="41" s="1"/>
  <c r="M40" i="41"/>
  <c r="N115" i="45" l="1"/>
  <c r="M42" i="45"/>
  <c r="M41" i="45"/>
  <c r="M44" i="45" s="1"/>
  <c r="M40" i="45"/>
  <c r="N107" i="46"/>
  <c r="M42" i="46"/>
  <c r="M41" i="46"/>
  <c r="M44" i="46" s="1"/>
  <c r="M40" i="46"/>
  <c r="K62" i="38"/>
  <c r="K65" i="38" s="1"/>
  <c r="L102" i="38"/>
  <c r="K63" i="38"/>
  <c r="K61" i="38"/>
  <c r="O107" i="41"/>
  <c r="N40" i="41"/>
  <c r="N42" i="41"/>
  <c r="N41" i="41"/>
  <c r="N44" i="41" s="1"/>
  <c r="O115" i="45" l="1"/>
  <c r="N42" i="45"/>
  <c r="N41" i="45"/>
  <c r="N44" i="45" s="1"/>
  <c r="N40" i="45"/>
  <c r="O107" i="46"/>
  <c r="N40" i="46"/>
  <c r="N42" i="46"/>
  <c r="N41" i="46"/>
  <c r="N44" i="46" s="1"/>
  <c r="M102" i="38"/>
  <c r="L62" i="38"/>
  <c r="L65" i="38" s="1"/>
  <c r="L61" i="38"/>
  <c r="L63" i="38"/>
  <c r="P107" i="41"/>
  <c r="O41" i="41"/>
  <c r="O44" i="41" s="1"/>
  <c r="O40" i="41"/>
  <c r="O42" i="41"/>
  <c r="P115" i="45" l="1"/>
  <c r="O40" i="45"/>
  <c r="O42" i="45"/>
  <c r="O41" i="45"/>
  <c r="O44" i="45" s="1"/>
  <c r="P107" i="46"/>
  <c r="O41" i="46"/>
  <c r="O44" i="46" s="1"/>
  <c r="O40" i="46"/>
  <c r="O42" i="46"/>
  <c r="N102" i="38"/>
  <c r="M63" i="38"/>
  <c r="M62" i="38"/>
  <c r="M65" i="38" s="1"/>
  <c r="M61" i="38"/>
  <c r="Q107" i="41"/>
  <c r="P42" i="41"/>
  <c r="P41" i="41"/>
  <c r="P44" i="41" s="1"/>
  <c r="P40" i="41"/>
  <c r="Q115" i="45" l="1"/>
  <c r="P41" i="45"/>
  <c r="P44" i="45" s="1"/>
  <c r="P40" i="45"/>
  <c r="P42" i="45"/>
  <c r="Q107" i="46"/>
  <c r="P42" i="46"/>
  <c r="P41" i="46"/>
  <c r="P44" i="46" s="1"/>
  <c r="P40" i="46"/>
  <c r="N61" i="38"/>
  <c r="O102" i="38"/>
  <c r="N63" i="38"/>
  <c r="N62" i="38"/>
  <c r="N65" i="38" s="1"/>
  <c r="R107" i="41"/>
  <c r="Q42" i="41"/>
  <c r="Q41" i="41"/>
  <c r="Q44" i="41" s="1"/>
  <c r="Q40" i="41"/>
  <c r="R115" i="45" l="1"/>
  <c r="Q42" i="45"/>
  <c r="Q41" i="45"/>
  <c r="Q44" i="45" s="1"/>
  <c r="Q40" i="45"/>
  <c r="R107" i="46"/>
  <c r="Q42" i="46"/>
  <c r="Q41" i="46"/>
  <c r="Q44" i="46" s="1"/>
  <c r="Q40" i="46"/>
  <c r="P102" i="38"/>
  <c r="O63" i="38"/>
  <c r="O62" i="38"/>
  <c r="O65" i="38" s="1"/>
  <c r="O61" i="38"/>
  <c r="S107" i="41"/>
  <c r="R40" i="41"/>
  <c r="R42" i="41"/>
  <c r="R41" i="41"/>
  <c r="R44" i="41" s="1"/>
  <c r="S115" i="45" l="1"/>
  <c r="R42" i="45"/>
  <c r="R41" i="45"/>
  <c r="R44" i="45" s="1"/>
  <c r="R40" i="45"/>
  <c r="S107" i="46"/>
  <c r="R40" i="46"/>
  <c r="R42" i="46"/>
  <c r="R41" i="46"/>
  <c r="R44" i="46" s="1"/>
  <c r="Q102" i="38"/>
  <c r="P62" i="38"/>
  <c r="P65" i="38" s="1"/>
  <c r="P61" i="38"/>
  <c r="P63" i="38"/>
  <c r="T107" i="41"/>
  <c r="S41" i="41"/>
  <c r="S44" i="41" s="1"/>
  <c r="S40" i="41"/>
  <c r="S42" i="41"/>
  <c r="T115" i="45" l="1"/>
  <c r="S40" i="45"/>
  <c r="S42" i="45"/>
  <c r="S41" i="45"/>
  <c r="S44" i="45" s="1"/>
  <c r="T107" i="46"/>
  <c r="S41" i="46"/>
  <c r="S44" i="46" s="1"/>
  <c r="S40" i="46"/>
  <c r="S42" i="46"/>
  <c r="R102" i="38"/>
  <c r="Q61" i="38"/>
  <c r="Q63" i="38"/>
  <c r="Q62" i="38"/>
  <c r="Q65" i="38" s="1"/>
  <c r="U107" i="41"/>
  <c r="T42" i="41"/>
  <c r="T41" i="41"/>
  <c r="T44" i="41" s="1"/>
  <c r="T40" i="41"/>
  <c r="U115" i="45" l="1"/>
  <c r="T41" i="45"/>
  <c r="T44" i="45" s="1"/>
  <c r="T40" i="45"/>
  <c r="T42" i="45"/>
  <c r="U107" i="46"/>
  <c r="T42" i="46"/>
  <c r="T41" i="46"/>
  <c r="T44" i="46" s="1"/>
  <c r="T40" i="46"/>
  <c r="S102" i="38"/>
  <c r="R63" i="38"/>
  <c r="R62" i="38"/>
  <c r="R65" i="38" s="1"/>
  <c r="R61" i="38"/>
  <c r="V107" i="41"/>
  <c r="U42" i="41"/>
  <c r="U41" i="41"/>
  <c r="U44" i="41" s="1"/>
  <c r="U40" i="41"/>
  <c r="V115" i="45" l="1"/>
  <c r="U42" i="45"/>
  <c r="U41" i="45"/>
  <c r="U44" i="45" s="1"/>
  <c r="U40" i="45"/>
  <c r="V107" i="46"/>
  <c r="U42" i="46"/>
  <c r="U41" i="46"/>
  <c r="U44" i="46" s="1"/>
  <c r="U40" i="46"/>
  <c r="S61" i="38"/>
  <c r="S62" i="38"/>
  <c r="S65" i="38" s="1"/>
  <c r="T102" i="38"/>
  <c r="S63" i="38"/>
  <c r="W107" i="41"/>
  <c r="V40" i="41"/>
  <c r="V42" i="41"/>
  <c r="V41" i="41"/>
  <c r="V44" i="41" s="1"/>
  <c r="W115" i="45" l="1"/>
  <c r="V42" i="45"/>
  <c r="V41" i="45"/>
  <c r="V44" i="45" s="1"/>
  <c r="V40" i="45"/>
  <c r="W107" i="46"/>
  <c r="V40" i="46"/>
  <c r="V42" i="46"/>
  <c r="V41" i="46"/>
  <c r="V44" i="46" s="1"/>
  <c r="U102" i="38"/>
  <c r="T61" i="38"/>
  <c r="T63" i="38"/>
  <c r="T62" i="38"/>
  <c r="T65" i="38" s="1"/>
  <c r="X107" i="41"/>
  <c r="W41" i="41"/>
  <c r="W44" i="41" s="1"/>
  <c r="W40" i="41"/>
  <c r="W42" i="41"/>
  <c r="X115" i="45" l="1"/>
  <c r="W40" i="45"/>
  <c r="W42" i="45"/>
  <c r="W41" i="45"/>
  <c r="W44" i="45" s="1"/>
  <c r="X107" i="46"/>
  <c r="W41" i="46"/>
  <c r="W44" i="46" s="1"/>
  <c r="W40" i="46"/>
  <c r="W42" i="46"/>
  <c r="V102" i="38"/>
  <c r="U63" i="38"/>
  <c r="U62" i="38"/>
  <c r="U65" i="38" s="1"/>
  <c r="U61" i="38"/>
  <c r="Y107" i="41"/>
  <c r="X42" i="41"/>
  <c r="X41" i="41"/>
  <c r="X44" i="41" s="1"/>
  <c r="X40" i="41"/>
  <c r="Y115" i="45" l="1"/>
  <c r="X41" i="45"/>
  <c r="X44" i="45" s="1"/>
  <c r="X40" i="45"/>
  <c r="X42" i="45"/>
  <c r="Y107" i="46"/>
  <c r="X42" i="46"/>
  <c r="X41" i="46"/>
  <c r="X44" i="46" s="1"/>
  <c r="X40" i="46"/>
  <c r="V63" i="38"/>
  <c r="V62" i="38"/>
  <c r="V65" i="38" s="1"/>
  <c r="V61" i="38"/>
  <c r="W102" i="38"/>
  <c r="Z107" i="41"/>
  <c r="Y42" i="41"/>
  <c r="Y41" i="41"/>
  <c r="Y44" i="41" s="1"/>
  <c r="Y40" i="41"/>
  <c r="Z115" i="45" l="1"/>
  <c r="Y42" i="45"/>
  <c r="Y41" i="45"/>
  <c r="Y44" i="45" s="1"/>
  <c r="Y40" i="45"/>
  <c r="Z107" i="46"/>
  <c r="Y42" i="46"/>
  <c r="Y41" i="46"/>
  <c r="Y44" i="46" s="1"/>
  <c r="Y40" i="46"/>
  <c r="X102" i="38"/>
  <c r="W61" i="38"/>
  <c r="W62" i="38"/>
  <c r="W65" i="38" s="1"/>
  <c r="W63" i="38"/>
  <c r="AA107" i="41"/>
  <c r="Z40" i="41"/>
  <c r="Z42" i="41"/>
  <c r="Z41" i="41"/>
  <c r="Z44" i="41" s="1"/>
  <c r="AA115" i="45" l="1"/>
  <c r="Z42" i="45"/>
  <c r="Z41" i="45"/>
  <c r="Z44" i="45" s="1"/>
  <c r="Z40" i="45"/>
  <c r="AA107" i="46"/>
  <c r="Z40" i="46"/>
  <c r="Z42" i="46"/>
  <c r="Z41" i="46"/>
  <c r="Z44" i="46" s="1"/>
  <c r="Y102" i="38"/>
  <c r="X62" i="38"/>
  <c r="X65" i="38" s="1"/>
  <c r="X63" i="38"/>
  <c r="X61" i="38"/>
  <c r="AB107" i="41"/>
  <c r="AA41" i="41"/>
  <c r="AA44" i="41" s="1"/>
  <c r="AA40" i="41"/>
  <c r="AA42" i="41"/>
  <c r="AB115" i="45" l="1"/>
  <c r="AA40" i="45"/>
  <c r="AA42" i="45"/>
  <c r="AA41" i="45"/>
  <c r="AA44" i="45" s="1"/>
  <c r="AB107" i="46"/>
  <c r="AA41" i="46"/>
  <c r="AA44" i="46" s="1"/>
  <c r="AA40" i="46"/>
  <c r="AA42" i="46"/>
  <c r="Z102" i="38"/>
  <c r="Y62" i="38"/>
  <c r="Y65" i="38" s="1"/>
  <c r="Y61" i="38"/>
  <c r="Y63" i="38"/>
  <c r="AC107" i="41"/>
  <c r="AB42" i="41"/>
  <c r="AB41" i="41"/>
  <c r="AB44" i="41" s="1"/>
  <c r="AB40" i="41"/>
  <c r="AC115" i="45" l="1"/>
  <c r="AB41" i="45"/>
  <c r="AB44" i="45" s="1"/>
  <c r="AB40" i="45"/>
  <c r="AB42" i="45"/>
  <c r="AC107" i="46"/>
  <c r="AB42" i="46"/>
  <c r="AB41" i="46"/>
  <c r="AB44" i="46" s="1"/>
  <c r="AB40" i="46"/>
  <c r="AA102" i="38"/>
  <c r="Z63" i="38"/>
  <c r="Z62" i="38"/>
  <c r="Z65" i="38" s="1"/>
  <c r="Z61" i="38"/>
  <c r="AD107" i="41"/>
  <c r="AC42" i="41"/>
  <c r="AC41" i="41"/>
  <c r="AC44" i="41" s="1"/>
  <c r="AC40" i="41"/>
  <c r="AD115" i="45" l="1"/>
  <c r="AC42" i="45"/>
  <c r="AC41" i="45"/>
  <c r="AC44" i="45" s="1"/>
  <c r="AC40" i="45"/>
  <c r="AD107" i="46"/>
  <c r="AC42" i="46"/>
  <c r="AC41" i="46"/>
  <c r="AC44" i="46" s="1"/>
  <c r="AC40" i="46"/>
  <c r="AB102" i="38"/>
  <c r="AA63" i="38"/>
  <c r="AA62" i="38"/>
  <c r="AA65" i="38" s="1"/>
  <c r="AA61" i="38"/>
  <c r="AE107" i="41"/>
  <c r="AD40" i="41"/>
  <c r="AD42" i="41"/>
  <c r="AD41" i="41"/>
  <c r="AD44" i="41" s="1"/>
  <c r="AE115" i="45" l="1"/>
  <c r="AD42" i="45"/>
  <c r="AD41" i="45"/>
  <c r="AD44" i="45" s="1"/>
  <c r="AD40" i="45"/>
  <c r="AE107" i="46"/>
  <c r="AD40" i="46"/>
  <c r="AD42" i="46"/>
  <c r="AD41" i="46"/>
  <c r="AD44" i="46" s="1"/>
  <c r="AB63" i="38"/>
  <c r="AC102" i="38"/>
  <c r="AB62" i="38"/>
  <c r="AB65" i="38" s="1"/>
  <c r="AB61" i="38"/>
  <c r="D108" i="41"/>
  <c r="AE41" i="41"/>
  <c r="AE40" i="41"/>
  <c r="AE42" i="41"/>
  <c r="D116" i="45" l="1"/>
  <c r="AE40" i="45"/>
  <c r="AE42" i="45"/>
  <c r="AE41" i="45"/>
  <c r="D108" i="46"/>
  <c r="AE41" i="46"/>
  <c r="AE40" i="46"/>
  <c r="AE42" i="46"/>
  <c r="AC61" i="38"/>
  <c r="AD102" i="38"/>
  <c r="AC63" i="38"/>
  <c r="AC62" i="38"/>
  <c r="AC65" i="38" s="1"/>
  <c r="AE44" i="41"/>
  <c r="AM42" i="41"/>
  <c r="AN42" i="41" s="1"/>
  <c r="E108" i="41"/>
  <c r="D49" i="41"/>
  <c r="D48" i="41"/>
  <c r="D47" i="41"/>
  <c r="AE44" i="45" l="1"/>
  <c r="AM42" i="45"/>
  <c r="AN42" i="45" s="1"/>
  <c r="E116" i="45"/>
  <c r="D48" i="45"/>
  <c r="D47" i="45"/>
  <c r="D49" i="45"/>
  <c r="AE44" i="46"/>
  <c r="AM42" i="46"/>
  <c r="AN42" i="46" s="1"/>
  <c r="E108" i="46"/>
  <c r="D49" i="46"/>
  <c r="D48" i="46"/>
  <c r="D47" i="46"/>
  <c r="AD61" i="38"/>
  <c r="AE102" i="38"/>
  <c r="AD63" i="38"/>
  <c r="AD62" i="38"/>
  <c r="AD65" i="38" s="1"/>
  <c r="D51" i="41"/>
  <c r="F108" i="41"/>
  <c r="E49" i="41"/>
  <c r="E48" i="41"/>
  <c r="E51" i="41" s="1"/>
  <c r="E47" i="41"/>
  <c r="AH46" i="41"/>
  <c r="AI46" i="41" s="1"/>
  <c r="AI106" i="41" s="1"/>
  <c r="AH45" i="41"/>
  <c r="AI45" i="41" s="1"/>
  <c r="AO42" i="41"/>
  <c r="P8" i="38" l="1"/>
  <c r="N8" i="38"/>
  <c r="L8" i="38"/>
  <c r="AE61" i="38"/>
  <c r="D51" i="45"/>
  <c r="F116" i="45"/>
  <c r="E49" i="45"/>
  <c r="E48" i="45"/>
  <c r="E51" i="45" s="1"/>
  <c r="E47" i="45"/>
  <c r="AH45" i="45"/>
  <c r="AI45" i="45" s="1"/>
  <c r="AH46" i="45"/>
  <c r="AI46" i="45" s="1"/>
  <c r="AI114" i="45" s="1"/>
  <c r="D51" i="46"/>
  <c r="F108" i="46"/>
  <c r="E49" i="46"/>
  <c r="E48" i="46"/>
  <c r="E51" i="46" s="1"/>
  <c r="E47" i="46"/>
  <c r="AH45" i="46"/>
  <c r="AI45" i="46" s="1"/>
  <c r="AH46" i="46"/>
  <c r="AI46" i="46" s="1"/>
  <c r="AI90" i="46" s="1"/>
  <c r="AI106" i="45" s="1"/>
  <c r="AO42" i="46"/>
  <c r="AE62" i="38"/>
  <c r="AE63" i="38"/>
  <c r="D103" i="38"/>
  <c r="E103" i="38" s="1"/>
  <c r="F103" i="38" s="1"/>
  <c r="G103" i="38" s="1"/>
  <c r="H103" i="38" s="1"/>
  <c r="I103" i="38" s="1"/>
  <c r="J103" i="38" s="1"/>
  <c r="K103" i="38" s="1"/>
  <c r="L103" i="38" s="1"/>
  <c r="M103" i="38" s="1"/>
  <c r="N103" i="38" s="1"/>
  <c r="O103" i="38" s="1"/>
  <c r="P103" i="38" s="1"/>
  <c r="Q103" i="38" s="1"/>
  <c r="R103" i="38" s="1"/>
  <c r="S103" i="38" s="1"/>
  <c r="T103" i="38" s="1"/>
  <c r="U103" i="38" s="1"/>
  <c r="V103" i="38" s="1"/>
  <c r="W103" i="38" s="1"/>
  <c r="X103" i="38" s="1"/>
  <c r="Y103" i="38" s="1"/>
  <c r="Z103" i="38" s="1"/>
  <c r="AA103" i="38" s="1"/>
  <c r="AB103" i="38" s="1"/>
  <c r="AC103" i="38" s="1"/>
  <c r="AD103" i="38" s="1"/>
  <c r="AE103" i="38" s="1"/>
  <c r="D104" i="38" s="1"/>
  <c r="E104" i="38" s="1"/>
  <c r="F104" i="38" s="1"/>
  <c r="G104" i="38" s="1"/>
  <c r="H104" i="38" s="1"/>
  <c r="I104" i="38" s="1"/>
  <c r="J104" i="38" s="1"/>
  <c r="K104" i="38" s="1"/>
  <c r="L104" i="38" s="1"/>
  <c r="M104" i="38" s="1"/>
  <c r="N104" i="38" s="1"/>
  <c r="O104" i="38" s="1"/>
  <c r="P104" i="38" s="1"/>
  <c r="Q104" i="38" s="1"/>
  <c r="R104" i="38" s="1"/>
  <c r="S104" i="38" s="1"/>
  <c r="T104" i="38" s="1"/>
  <c r="U104" i="38" s="1"/>
  <c r="V104" i="38" s="1"/>
  <c r="W104" i="38" s="1"/>
  <c r="X104" i="38" s="1"/>
  <c r="Y104" i="38" s="1"/>
  <c r="Z104" i="38" s="1"/>
  <c r="AA104" i="38" s="1"/>
  <c r="AB104" i="38" s="1"/>
  <c r="AC104" i="38" s="1"/>
  <c r="AD104" i="38" s="1"/>
  <c r="AE104" i="38" s="1"/>
  <c r="D105" i="38" s="1"/>
  <c r="E105" i="38" s="1"/>
  <c r="F105" i="38" s="1"/>
  <c r="G105" i="38" s="1"/>
  <c r="H105" i="38" s="1"/>
  <c r="I105" i="38" s="1"/>
  <c r="J105" i="38" s="1"/>
  <c r="K105" i="38" s="1"/>
  <c r="L105" i="38" s="1"/>
  <c r="M105" i="38" s="1"/>
  <c r="N105" i="38" s="1"/>
  <c r="O105" i="38" s="1"/>
  <c r="P105" i="38" s="1"/>
  <c r="Q105" i="38" s="1"/>
  <c r="R105" i="38" s="1"/>
  <c r="S105" i="38" s="1"/>
  <c r="T105" i="38" s="1"/>
  <c r="U105" i="38" s="1"/>
  <c r="V105" i="38" s="1"/>
  <c r="W105" i="38" s="1"/>
  <c r="X105" i="38" s="1"/>
  <c r="Y105" i="38" s="1"/>
  <c r="Z105" i="38" s="1"/>
  <c r="AA105" i="38" s="1"/>
  <c r="AB105" i="38" s="1"/>
  <c r="AC105" i="38" s="1"/>
  <c r="AD105" i="38" s="1"/>
  <c r="AE105" i="38" s="1"/>
  <c r="D106" i="38" s="1"/>
  <c r="E106" i="38" s="1"/>
  <c r="F106" i="38" s="1"/>
  <c r="G106" i="38" s="1"/>
  <c r="H106" i="38" s="1"/>
  <c r="I106" i="38" s="1"/>
  <c r="J106" i="38" s="1"/>
  <c r="K106" i="38" s="1"/>
  <c r="L106" i="38" s="1"/>
  <c r="M106" i="38" s="1"/>
  <c r="N106" i="38" s="1"/>
  <c r="O106" i="38" s="1"/>
  <c r="P106" i="38" s="1"/>
  <c r="Q106" i="38" s="1"/>
  <c r="R106" i="38" s="1"/>
  <c r="S106" i="38" s="1"/>
  <c r="T106" i="38" s="1"/>
  <c r="U106" i="38" s="1"/>
  <c r="V106" i="38" s="1"/>
  <c r="W106" i="38" s="1"/>
  <c r="X106" i="38" s="1"/>
  <c r="Y106" i="38" s="1"/>
  <c r="Z106" i="38" s="1"/>
  <c r="AA106" i="38" s="1"/>
  <c r="AB106" i="38" s="1"/>
  <c r="AC106" i="38" s="1"/>
  <c r="AD106" i="38" s="1"/>
  <c r="AE106" i="38" s="1"/>
  <c r="D107" i="38" s="1"/>
  <c r="E107" i="38" s="1"/>
  <c r="F107" i="38" s="1"/>
  <c r="G107" i="38" s="1"/>
  <c r="H107" i="38" s="1"/>
  <c r="I107" i="38" s="1"/>
  <c r="J107" i="38" s="1"/>
  <c r="K107" i="38" s="1"/>
  <c r="L107" i="38" s="1"/>
  <c r="M107" i="38" s="1"/>
  <c r="N107" i="38" s="1"/>
  <c r="O107" i="38" s="1"/>
  <c r="P107" i="38" s="1"/>
  <c r="Q107" i="38" s="1"/>
  <c r="R107" i="38" s="1"/>
  <c r="S107" i="38" s="1"/>
  <c r="T107" i="38" s="1"/>
  <c r="U107" i="38" s="1"/>
  <c r="V107" i="38" s="1"/>
  <c r="W107" i="38" s="1"/>
  <c r="X107" i="38" s="1"/>
  <c r="Y107" i="38" s="1"/>
  <c r="Z107" i="38" s="1"/>
  <c r="AA107" i="38" s="1"/>
  <c r="AB107" i="38" s="1"/>
  <c r="AC107" i="38" s="1"/>
  <c r="AD107" i="38" s="1"/>
  <c r="AE107" i="38" s="1"/>
  <c r="D108" i="38" s="1"/>
  <c r="E108" i="38" s="1"/>
  <c r="F108" i="38" s="1"/>
  <c r="G108" i="38" s="1"/>
  <c r="H108" i="38" s="1"/>
  <c r="I108" i="38" s="1"/>
  <c r="J108" i="38" s="1"/>
  <c r="K108" i="38" s="1"/>
  <c r="L108" i="38" s="1"/>
  <c r="M108" i="38" s="1"/>
  <c r="N108" i="38" s="1"/>
  <c r="O108" i="38" s="1"/>
  <c r="P108" i="38" s="1"/>
  <c r="Q108" i="38" s="1"/>
  <c r="R108" i="38" s="1"/>
  <c r="S108" i="38" s="1"/>
  <c r="T108" i="38" s="1"/>
  <c r="U108" i="38" s="1"/>
  <c r="V108" i="38" s="1"/>
  <c r="W108" i="38" s="1"/>
  <c r="X108" i="38" s="1"/>
  <c r="Y108" i="38" s="1"/>
  <c r="Z108" i="38" s="1"/>
  <c r="AA108" i="38" s="1"/>
  <c r="AB108" i="38" s="1"/>
  <c r="AC108" i="38" s="1"/>
  <c r="AD108" i="38" s="1"/>
  <c r="AE108" i="38" s="1"/>
  <c r="D109" i="38" s="1"/>
  <c r="E109" i="38" s="1"/>
  <c r="F109" i="38" s="1"/>
  <c r="G109" i="38" s="1"/>
  <c r="H109" i="38" s="1"/>
  <c r="I109" i="38" s="1"/>
  <c r="J109" i="38" s="1"/>
  <c r="K109" i="38" s="1"/>
  <c r="L109" i="38" s="1"/>
  <c r="M109" i="38" s="1"/>
  <c r="N109" i="38" s="1"/>
  <c r="O109" i="38" s="1"/>
  <c r="P109" i="38" s="1"/>
  <c r="Q109" i="38" s="1"/>
  <c r="R109" i="38" s="1"/>
  <c r="S109" i="38" s="1"/>
  <c r="T109" i="38" s="1"/>
  <c r="U109" i="38" s="1"/>
  <c r="V109" i="38" s="1"/>
  <c r="W109" i="38" s="1"/>
  <c r="X109" i="38" s="1"/>
  <c r="Y109" i="38" s="1"/>
  <c r="Z109" i="38" s="1"/>
  <c r="AA109" i="38" s="1"/>
  <c r="AB109" i="38" s="1"/>
  <c r="AC109" i="38" s="1"/>
  <c r="AD109" i="38" s="1"/>
  <c r="AE109" i="38" s="1"/>
  <c r="D110" i="38" s="1"/>
  <c r="E110" i="38" s="1"/>
  <c r="F110" i="38" s="1"/>
  <c r="G110" i="38" s="1"/>
  <c r="H110" i="38" s="1"/>
  <c r="I110" i="38" s="1"/>
  <c r="J110" i="38" s="1"/>
  <c r="K110" i="38" s="1"/>
  <c r="L110" i="38" s="1"/>
  <c r="M110" i="38" s="1"/>
  <c r="N110" i="38" s="1"/>
  <c r="O110" i="38" s="1"/>
  <c r="P110" i="38" s="1"/>
  <c r="Q110" i="38" s="1"/>
  <c r="R110" i="38" s="1"/>
  <c r="S110" i="38" s="1"/>
  <c r="T110" i="38" s="1"/>
  <c r="U110" i="38" s="1"/>
  <c r="V110" i="38" s="1"/>
  <c r="W110" i="38" s="1"/>
  <c r="X110" i="38" s="1"/>
  <c r="Y110" i="38" s="1"/>
  <c r="Z110" i="38" s="1"/>
  <c r="AA110" i="38" s="1"/>
  <c r="AB110" i="38" s="1"/>
  <c r="AC110" i="38" s="1"/>
  <c r="AD110" i="38" s="1"/>
  <c r="AE110" i="38" s="1"/>
  <c r="D111" i="38" s="1"/>
  <c r="E111" i="38" s="1"/>
  <c r="F111" i="38" s="1"/>
  <c r="G111" i="38" s="1"/>
  <c r="H111" i="38" s="1"/>
  <c r="I111" i="38" s="1"/>
  <c r="J111" i="38" s="1"/>
  <c r="K111" i="38" s="1"/>
  <c r="L111" i="38" s="1"/>
  <c r="M111" i="38" s="1"/>
  <c r="N111" i="38" s="1"/>
  <c r="O111" i="38" s="1"/>
  <c r="P111" i="38" s="1"/>
  <c r="Q111" i="38" s="1"/>
  <c r="R111" i="38" s="1"/>
  <c r="S111" i="38" s="1"/>
  <c r="T111" i="38" s="1"/>
  <c r="U111" i="38" s="1"/>
  <c r="V111" i="38" s="1"/>
  <c r="W111" i="38" s="1"/>
  <c r="X111" i="38" s="1"/>
  <c r="Y111" i="38" s="1"/>
  <c r="Z111" i="38" s="1"/>
  <c r="AA111" i="38" s="1"/>
  <c r="AB111" i="38" s="1"/>
  <c r="AC111" i="38" s="1"/>
  <c r="AD111" i="38" s="1"/>
  <c r="AE111" i="38" s="1"/>
  <c r="D112" i="38" s="1"/>
  <c r="E112" i="38" s="1"/>
  <c r="F112" i="38" s="1"/>
  <c r="G112" i="38" s="1"/>
  <c r="H112" i="38" s="1"/>
  <c r="I112" i="38" s="1"/>
  <c r="J112" i="38" s="1"/>
  <c r="K112" i="38" s="1"/>
  <c r="L112" i="38" s="1"/>
  <c r="M112" i="38" s="1"/>
  <c r="N112" i="38" s="1"/>
  <c r="O112" i="38" s="1"/>
  <c r="P112" i="38" s="1"/>
  <c r="Q112" i="38" s="1"/>
  <c r="R112" i="38" s="1"/>
  <c r="S112" i="38" s="1"/>
  <c r="T112" i="38" s="1"/>
  <c r="U112" i="38" s="1"/>
  <c r="V112" i="38" s="1"/>
  <c r="W112" i="38" s="1"/>
  <c r="X112" i="38" s="1"/>
  <c r="Y112" i="38" s="1"/>
  <c r="Z112" i="38" s="1"/>
  <c r="AA112" i="38" s="1"/>
  <c r="AB112" i="38" s="1"/>
  <c r="AC112" i="38" s="1"/>
  <c r="AD112" i="38" s="1"/>
  <c r="AE112" i="38" s="1"/>
  <c r="D113" i="38" s="1"/>
  <c r="E113" i="38" s="1"/>
  <c r="F113" i="38" s="1"/>
  <c r="G113" i="38" s="1"/>
  <c r="H113" i="38" s="1"/>
  <c r="I113" i="38" s="1"/>
  <c r="J113" i="38" s="1"/>
  <c r="K113" i="38" s="1"/>
  <c r="L113" i="38" s="1"/>
  <c r="M113" i="38" s="1"/>
  <c r="N113" i="38" s="1"/>
  <c r="O113" i="38" s="1"/>
  <c r="P113" i="38" s="1"/>
  <c r="Q113" i="38" s="1"/>
  <c r="R113" i="38" s="1"/>
  <c r="S113" i="38" s="1"/>
  <c r="T113" i="38" s="1"/>
  <c r="U113" i="38" s="1"/>
  <c r="V113" i="38" s="1"/>
  <c r="W113" i="38" s="1"/>
  <c r="X113" i="38" s="1"/>
  <c r="Y113" i="38" s="1"/>
  <c r="Z113" i="38" s="1"/>
  <c r="AA113" i="38" s="1"/>
  <c r="AB113" i="38" s="1"/>
  <c r="AC113" i="38" s="1"/>
  <c r="AD113" i="38" s="1"/>
  <c r="AE113" i="38" s="1"/>
  <c r="D114" i="38" s="1"/>
  <c r="E114" i="38" s="1"/>
  <c r="F114" i="38" s="1"/>
  <c r="G114" i="38" s="1"/>
  <c r="H114" i="38" s="1"/>
  <c r="I114" i="38" s="1"/>
  <c r="J114" i="38" s="1"/>
  <c r="K114" i="38" s="1"/>
  <c r="L114" i="38" s="1"/>
  <c r="M114" i="38" s="1"/>
  <c r="N114" i="38" s="1"/>
  <c r="O114" i="38" s="1"/>
  <c r="P114" i="38" s="1"/>
  <c r="Q114" i="38" s="1"/>
  <c r="R114" i="38" s="1"/>
  <c r="S114" i="38" s="1"/>
  <c r="T114" i="38" s="1"/>
  <c r="U114" i="38" s="1"/>
  <c r="V114" i="38" s="1"/>
  <c r="W114" i="38" s="1"/>
  <c r="X114" i="38" s="1"/>
  <c r="Y114" i="38" s="1"/>
  <c r="Z114" i="38" s="1"/>
  <c r="AA114" i="38" s="1"/>
  <c r="AB114" i="38" s="1"/>
  <c r="AC114" i="38" s="1"/>
  <c r="AD114" i="38" s="1"/>
  <c r="AE114" i="38" s="1"/>
  <c r="D115" i="38" s="1"/>
  <c r="E115" i="38" s="1"/>
  <c r="F115" i="38" s="1"/>
  <c r="G115" i="38" s="1"/>
  <c r="H115" i="38" s="1"/>
  <c r="I115" i="38" s="1"/>
  <c r="J115" i="38" s="1"/>
  <c r="K115" i="38" s="1"/>
  <c r="L115" i="38" s="1"/>
  <c r="M115" i="38" s="1"/>
  <c r="N115" i="38" s="1"/>
  <c r="O115" i="38" s="1"/>
  <c r="P115" i="38" s="1"/>
  <c r="Q115" i="38" s="1"/>
  <c r="R115" i="38" s="1"/>
  <c r="S115" i="38" s="1"/>
  <c r="T115" i="38" s="1"/>
  <c r="U115" i="38" s="1"/>
  <c r="V115" i="38" s="1"/>
  <c r="W115" i="38" s="1"/>
  <c r="X115" i="38" s="1"/>
  <c r="Y115" i="38" s="1"/>
  <c r="Z115" i="38" s="1"/>
  <c r="AA115" i="38" s="1"/>
  <c r="AB115" i="38" s="1"/>
  <c r="AC115" i="38" s="1"/>
  <c r="AD115" i="38" s="1"/>
  <c r="AE115" i="38" s="1"/>
  <c r="D116" i="38" s="1"/>
  <c r="E116" i="38" s="1"/>
  <c r="F116" i="38" s="1"/>
  <c r="G116" i="38" s="1"/>
  <c r="H116" i="38" s="1"/>
  <c r="I116" i="38" s="1"/>
  <c r="J116" i="38" s="1"/>
  <c r="K116" i="38" s="1"/>
  <c r="L116" i="38" s="1"/>
  <c r="M116" i="38" s="1"/>
  <c r="N116" i="38" s="1"/>
  <c r="O116" i="38" s="1"/>
  <c r="P116" i="38" s="1"/>
  <c r="Q116" i="38" s="1"/>
  <c r="R116" i="38" s="1"/>
  <c r="S116" i="38" s="1"/>
  <c r="T116" i="38" s="1"/>
  <c r="U116" i="38" s="1"/>
  <c r="V116" i="38" s="1"/>
  <c r="W116" i="38" s="1"/>
  <c r="X116" i="38" s="1"/>
  <c r="Y116" i="38" s="1"/>
  <c r="Z116" i="38" s="1"/>
  <c r="AA116" i="38" s="1"/>
  <c r="AB116" i="38" s="1"/>
  <c r="AC116" i="38" s="1"/>
  <c r="AD116" i="38" s="1"/>
  <c r="AE116" i="38" s="1"/>
  <c r="D117" i="38" s="1"/>
  <c r="E117" i="38" s="1"/>
  <c r="F117" i="38" s="1"/>
  <c r="G117" i="38" s="1"/>
  <c r="H117" i="38" s="1"/>
  <c r="I117" i="38" s="1"/>
  <c r="J117" i="38" s="1"/>
  <c r="K117" i="38" s="1"/>
  <c r="L117" i="38" s="1"/>
  <c r="M117" i="38" s="1"/>
  <c r="N117" i="38" s="1"/>
  <c r="O117" i="38" s="1"/>
  <c r="P117" i="38" s="1"/>
  <c r="Q117" i="38" s="1"/>
  <c r="R117" i="38" s="1"/>
  <c r="S117" i="38" s="1"/>
  <c r="T117" i="38" s="1"/>
  <c r="U117" i="38" s="1"/>
  <c r="V117" i="38" s="1"/>
  <c r="W117" i="38" s="1"/>
  <c r="X117" i="38" s="1"/>
  <c r="Y117" i="38" s="1"/>
  <c r="Z117" i="38" s="1"/>
  <c r="AA117" i="38" s="1"/>
  <c r="AB117" i="38" s="1"/>
  <c r="AC117" i="38" s="1"/>
  <c r="AD117" i="38" s="1"/>
  <c r="AE117" i="38" s="1"/>
  <c r="D118" i="38" s="1"/>
  <c r="E118" i="38" s="1"/>
  <c r="F118" i="38" s="1"/>
  <c r="G118" i="38" s="1"/>
  <c r="H118" i="38" s="1"/>
  <c r="I118" i="38" s="1"/>
  <c r="J118" i="38" s="1"/>
  <c r="K118" i="38" s="1"/>
  <c r="L118" i="38" s="1"/>
  <c r="M118" i="38" s="1"/>
  <c r="N118" i="38" s="1"/>
  <c r="O118" i="38" s="1"/>
  <c r="P118" i="38" s="1"/>
  <c r="Q118" i="38" s="1"/>
  <c r="R118" i="38" s="1"/>
  <c r="S118" i="38" s="1"/>
  <c r="T118" i="38" s="1"/>
  <c r="U118" i="38" s="1"/>
  <c r="V118" i="38" s="1"/>
  <c r="W118" i="38" s="1"/>
  <c r="X118" i="38" s="1"/>
  <c r="Y118" i="38" s="1"/>
  <c r="Z118" i="38" s="1"/>
  <c r="AA118" i="38" s="1"/>
  <c r="AB118" i="38" s="1"/>
  <c r="AC118" i="38" s="1"/>
  <c r="AD118" i="38" s="1"/>
  <c r="AE118" i="38" s="1"/>
  <c r="D119" i="38" s="1"/>
  <c r="E119" i="38" s="1"/>
  <c r="F119" i="38" s="1"/>
  <c r="G119" i="38" s="1"/>
  <c r="H119" i="38" s="1"/>
  <c r="I119" i="38" s="1"/>
  <c r="J119" i="38" s="1"/>
  <c r="K119" i="38" s="1"/>
  <c r="L119" i="38" s="1"/>
  <c r="M119" i="38" s="1"/>
  <c r="N119" i="38" s="1"/>
  <c r="O119" i="38" s="1"/>
  <c r="P119" i="38" s="1"/>
  <c r="Q119" i="38" s="1"/>
  <c r="R119" i="38" s="1"/>
  <c r="S119" i="38" s="1"/>
  <c r="T119" i="38" s="1"/>
  <c r="U119" i="38" s="1"/>
  <c r="V119" i="38" s="1"/>
  <c r="W119" i="38" s="1"/>
  <c r="X119" i="38" s="1"/>
  <c r="Y119" i="38" s="1"/>
  <c r="Z119" i="38" s="1"/>
  <c r="AA119" i="38" s="1"/>
  <c r="AB119" i="38" s="1"/>
  <c r="AC119" i="38" s="1"/>
  <c r="AD119" i="38" s="1"/>
  <c r="AE119" i="38" s="1"/>
  <c r="D120" i="38" s="1"/>
  <c r="E120" i="38" s="1"/>
  <c r="F120" i="38" s="1"/>
  <c r="G120" i="38" s="1"/>
  <c r="H120" i="38" s="1"/>
  <c r="I120" i="38" s="1"/>
  <c r="J120" i="38" s="1"/>
  <c r="K120" i="38" s="1"/>
  <c r="L120" i="38" s="1"/>
  <c r="M120" i="38" s="1"/>
  <c r="N120" i="38" s="1"/>
  <c r="O120" i="38" s="1"/>
  <c r="P120" i="38" s="1"/>
  <c r="Q120" i="38" s="1"/>
  <c r="R120" i="38" s="1"/>
  <c r="S120" i="38" s="1"/>
  <c r="T120" i="38" s="1"/>
  <c r="U120" i="38" s="1"/>
  <c r="V120" i="38" s="1"/>
  <c r="W120" i="38" s="1"/>
  <c r="X120" i="38" s="1"/>
  <c r="Y120" i="38" s="1"/>
  <c r="Z120" i="38" s="1"/>
  <c r="AA120" i="38" s="1"/>
  <c r="AB120" i="38" s="1"/>
  <c r="AC120" i="38" s="1"/>
  <c r="AD120" i="38" s="1"/>
  <c r="AE120" i="38" s="1"/>
  <c r="D121" i="38" s="1"/>
  <c r="E121" i="38" s="1"/>
  <c r="F121" i="38" s="1"/>
  <c r="G121" i="38" s="1"/>
  <c r="H121" i="38" s="1"/>
  <c r="I121" i="38" s="1"/>
  <c r="J121" i="38" s="1"/>
  <c r="K121" i="38" s="1"/>
  <c r="L121" i="38" s="1"/>
  <c r="M121" i="38" s="1"/>
  <c r="N121" i="38" s="1"/>
  <c r="O121" i="38" s="1"/>
  <c r="P121" i="38" s="1"/>
  <c r="Q121" i="38" s="1"/>
  <c r="R121" i="38" s="1"/>
  <c r="S121" i="38" s="1"/>
  <c r="T121" i="38" s="1"/>
  <c r="U121" i="38" s="1"/>
  <c r="V121" i="38" s="1"/>
  <c r="W121" i="38" s="1"/>
  <c r="X121" i="38" s="1"/>
  <c r="Y121" i="38" s="1"/>
  <c r="Z121" i="38" s="1"/>
  <c r="AA121" i="38" s="1"/>
  <c r="AB121" i="38" s="1"/>
  <c r="AC121" i="38" s="1"/>
  <c r="AD121" i="38" s="1"/>
  <c r="AE121" i="38" s="1"/>
  <c r="D122" i="38" s="1"/>
  <c r="E122" i="38" s="1"/>
  <c r="F122" i="38" s="1"/>
  <c r="G122" i="38" s="1"/>
  <c r="H122" i="38" s="1"/>
  <c r="I122" i="38" s="1"/>
  <c r="J122" i="38" s="1"/>
  <c r="K122" i="38" s="1"/>
  <c r="L122" i="38" s="1"/>
  <c r="M122" i="38" s="1"/>
  <c r="N122" i="38" s="1"/>
  <c r="O122" i="38" s="1"/>
  <c r="P122" i="38" s="1"/>
  <c r="Q122" i="38" s="1"/>
  <c r="R122" i="38" s="1"/>
  <c r="S122" i="38" s="1"/>
  <c r="T122" i="38" s="1"/>
  <c r="U122" i="38" s="1"/>
  <c r="V122" i="38" s="1"/>
  <c r="W122" i="38" s="1"/>
  <c r="X122" i="38" s="1"/>
  <c r="Y122" i="38" s="1"/>
  <c r="Z122" i="38" s="1"/>
  <c r="AA122" i="38" s="1"/>
  <c r="AB122" i="38" s="1"/>
  <c r="AC122" i="38" s="1"/>
  <c r="AD122" i="38" s="1"/>
  <c r="AE122" i="38" s="1"/>
  <c r="D123" i="38" s="1"/>
  <c r="E123" i="38" s="1"/>
  <c r="F123" i="38" s="1"/>
  <c r="G123" i="38" s="1"/>
  <c r="H123" i="38" s="1"/>
  <c r="I123" i="38" s="1"/>
  <c r="J123" i="38" s="1"/>
  <c r="K123" i="38" s="1"/>
  <c r="L123" i="38" s="1"/>
  <c r="M123" i="38" s="1"/>
  <c r="N123" i="38" s="1"/>
  <c r="O123" i="38" s="1"/>
  <c r="P123" i="38" s="1"/>
  <c r="Q123" i="38" s="1"/>
  <c r="R123" i="38" s="1"/>
  <c r="S123" i="38" s="1"/>
  <c r="T123" i="38" s="1"/>
  <c r="U123" i="38" s="1"/>
  <c r="V123" i="38" s="1"/>
  <c r="W123" i="38" s="1"/>
  <c r="X123" i="38" s="1"/>
  <c r="Y123" i="38" s="1"/>
  <c r="Z123" i="38" s="1"/>
  <c r="AA123" i="38" s="1"/>
  <c r="AB123" i="38" s="1"/>
  <c r="AC123" i="38" s="1"/>
  <c r="AD123" i="38" s="1"/>
  <c r="AE123" i="38" s="1"/>
  <c r="D124" i="38" s="1"/>
  <c r="E124" i="38" s="1"/>
  <c r="F124" i="38" s="1"/>
  <c r="G124" i="38" s="1"/>
  <c r="H124" i="38" s="1"/>
  <c r="I124" i="38" s="1"/>
  <c r="J124" i="38" s="1"/>
  <c r="K124" i="38" s="1"/>
  <c r="L124" i="38" s="1"/>
  <c r="M124" i="38" s="1"/>
  <c r="N124" i="38" s="1"/>
  <c r="O124" i="38" s="1"/>
  <c r="P124" i="38" s="1"/>
  <c r="Q124" i="38" s="1"/>
  <c r="R124" i="38" s="1"/>
  <c r="S124" i="38" s="1"/>
  <c r="T124" i="38" s="1"/>
  <c r="U124" i="38" s="1"/>
  <c r="V124" i="38" s="1"/>
  <c r="W124" i="38" s="1"/>
  <c r="X124" i="38" s="1"/>
  <c r="Y124" i="38" s="1"/>
  <c r="Z124" i="38" s="1"/>
  <c r="AA124" i="38" s="1"/>
  <c r="AB124" i="38" s="1"/>
  <c r="AC124" i="38" s="1"/>
  <c r="AD124" i="38" s="1"/>
  <c r="AE124" i="38" s="1"/>
  <c r="D125" i="38" s="1"/>
  <c r="E125" i="38" s="1"/>
  <c r="F125" i="38" s="1"/>
  <c r="G125" i="38" s="1"/>
  <c r="H125" i="38" s="1"/>
  <c r="I125" i="38" s="1"/>
  <c r="J125" i="38" s="1"/>
  <c r="K125" i="38" s="1"/>
  <c r="L125" i="38" s="1"/>
  <c r="M125" i="38" s="1"/>
  <c r="N125" i="38" s="1"/>
  <c r="O125" i="38" s="1"/>
  <c r="P125" i="38" s="1"/>
  <c r="Q125" i="38" s="1"/>
  <c r="R125" i="38" s="1"/>
  <c r="S125" i="38" s="1"/>
  <c r="T125" i="38" s="1"/>
  <c r="U125" i="38" s="1"/>
  <c r="V125" i="38" s="1"/>
  <c r="W125" i="38" s="1"/>
  <c r="X125" i="38" s="1"/>
  <c r="Y125" i="38" s="1"/>
  <c r="Z125" i="38" s="1"/>
  <c r="AA125" i="38" s="1"/>
  <c r="AB125" i="38" s="1"/>
  <c r="AC125" i="38" s="1"/>
  <c r="AD125" i="38" s="1"/>
  <c r="AE125" i="38" s="1"/>
  <c r="D126" i="38" s="1"/>
  <c r="E126" i="38" s="1"/>
  <c r="F126" i="38" s="1"/>
  <c r="G126" i="38" s="1"/>
  <c r="H126" i="38" s="1"/>
  <c r="I126" i="38" s="1"/>
  <c r="J126" i="38" s="1"/>
  <c r="K126" i="38" s="1"/>
  <c r="L126" i="38" s="1"/>
  <c r="M126" i="38" s="1"/>
  <c r="N126" i="38" s="1"/>
  <c r="O126" i="38" s="1"/>
  <c r="P126" i="38" s="1"/>
  <c r="Q126" i="38" s="1"/>
  <c r="R126" i="38" s="1"/>
  <c r="S126" i="38" s="1"/>
  <c r="T126" i="38" s="1"/>
  <c r="U126" i="38" s="1"/>
  <c r="V126" i="38" s="1"/>
  <c r="W126" i="38" s="1"/>
  <c r="X126" i="38" s="1"/>
  <c r="Y126" i="38" s="1"/>
  <c r="Z126" i="38" s="1"/>
  <c r="AA126" i="38" s="1"/>
  <c r="AB126" i="38" s="1"/>
  <c r="AC126" i="38" s="1"/>
  <c r="AD126" i="38" s="1"/>
  <c r="AE126" i="38" s="1"/>
  <c r="G108" i="41"/>
  <c r="F47" i="41"/>
  <c r="F49" i="41"/>
  <c r="F48" i="41"/>
  <c r="F51" i="41" s="1"/>
  <c r="AL46" i="41"/>
  <c r="AL45" i="41"/>
  <c r="G116" i="45" l="1"/>
  <c r="F49" i="45"/>
  <c r="F48" i="45"/>
  <c r="F51" i="45" s="1"/>
  <c r="F47" i="45"/>
  <c r="G108" i="46"/>
  <c r="F47" i="46"/>
  <c r="F49" i="46"/>
  <c r="F48" i="46"/>
  <c r="F51" i="46" s="1"/>
  <c r="AL45" i="46"/>
  <c r="AL46" i="46"/>
  <c r="AE65" i="38"/>
  <c r="AM63" i="38"/>
  <c r="AN63" i="38" s="1"/>
  <c r="H108" i="41"/>
  <c r="G48" i="41"/>
  <c r="G47" i="41"/>
  <c r="G49" i="41"/>
  <c r="H116" i="45" l="1"/>
  <c r="G47" i="45"/>
  <c r="G49" i="45"/>
  <c r="G48" i="45"/>
  <c r="H108" i="46"/>
  <c r="G48" i="46"/>
  <c r="G51" i="46" s="1"/>
  <c r="G47" i="46"/>
  <c r="G49" i="46"/>
  <c r="AH66" i="38"/>
  <c r="AI66" i="38" s="1"/>
  <c r="AH67" i="38"/>
  <c r="AI67" i="38" s="1"/>
  <c r="AI101" i="38" s="1"/>
  <c r="AO63" i="38"/>
  <c r="I108" i="41"/>
  <c r="H49" i="41"/>
  <c r="H48" i="41"/>
  <c r="H51" i="41" s="1"/>
  <c r="H47" i="41"/>
  <c r="G51" i="41"/>
  <c r="G51" i="45" l="1"/>
  <c r="I116" i="45"/>
  <c r="H48" i="45"/>
  <c r="H51" i="45" s="1"/>
  <c r="H47" i="45"/>
  <c r="H49" i="45"/>
  <c r="I108" i="46"/>
  <c r="H49" i="46"/>
  <c r="H48" i="46"/>
  <c r="H47" i="46"/>
  <c r="AL67" i="38"/>
  <c r="AE72" i="38" s="1"/>
  <c r="AL66" i="38"/>
  <c r="J108" i="41"/>
  <c r="I49" i="41"/>
  <c r="I48" i="41"/>
  <c r="I47" i="41"/>
  <c r="J116" i="45" l="1"/>
  <c r="I49" i="45"/>
  <c r="I48" i="45"/>
  <c r="I51" i="45" s="1"/>
  <c r="I47" i="45"/>
  <c r="H51" i="46"/>
  <c r="J108" i="46"/>
  <c r="I49" i="46"/>
  <c r="I48" i="46"/>
  <c r="I51" i="46" s="1"/>
  <c r="I47" i="46"/>
  <c r="AH70" i="38"/>
  <c r="I51" i="41"/>
  <c r="K108" i="41"/>
  <c r="J47" i="41"/>
  <c r="J49" i="41"/>
  <c r="J48" i="41"/>
  <c r="J51" i="41" s="1"/>
  <c r="K116" i="45" l="1"/>
  <c r="J49" i="45"/>
  <c r="J48" i="45"/>
  <c r="J47" i="45"/>
  <c r="K108" i="46"/>
  <c r="J47" i="46"/>
  <c r="J49" i="46"/>
  <c r="J48" i="46"/>
  <c r="J51" i="46" s="1"/>
  <c r="L108" i="41"/>
  <c r="K48" i="41"/>
  <c r="K51" i="41" s="1"/>
  <c r="K47" i="41"/>
  <c r="K49" i="41"/>
  <c r="J51" i="45" l="1"/>
  <c r="L116" i="45"/>
  <c r="K47" i="45"/>
  <c r="K49" i="45"/>
  <c r="K48" i="45"/>
  <c r="K51" i="45" s="1"/>
  <c r="L108" i="46"/>
  <c r="K48" i="46"/>
  <c r="K51" i="46" s="1"/>
  <c r="K47" i="46"/>
  <c r="K49" i="46"/>
  <c r="M108" i="41"/>
  <c r="L49" i="41"/>
  <c r="L48" i="41"/>
  <c r="L51" i="41" s="1"/>
  <c r="L47" i="41"/>
  <c r="M116" i="45" l="1"/>
  <c r="L48" i="45"/>
  <c r="L51" i="45" s="1"/>
  <c r="L47" i="45"/>
  <c r="L49" i="45"/>
  <c r="M108" i="46"/>
  <c r="L49" i="46"/>
  <c r="L48" i="46"/>
  <c r="L51" i="46" s="1"/>
  <c r="L47" i="46"/>
  <c r="N108" i="41"/>
  <c r="M49" i="41"/>
  <c r="M48" i="41"/>
  <c r="M51" i="41" s="1"/>
  <c r="M47" i="41"/>
  <c r="N116" i="45" l="1"/>
  <c r="M49" i="45"/>
  <c r="M48" i="45"/>
  <c r="M51" i="45" s="1"/>
  <c r="M47" i="45"/>
  <c r="N108" i="46"/>
  <c r="M49" i="46"/>
  <c r="M48" i="46"/>
  <c r="M51" i="46" s="1"/>
  <c r="M47" i="46"/>
  <c r="O108" i="41"/>
  <c r="N47" i="41"/>
  <c r="N49" i="41"/>
  <c r="N48" i="41"/>
  <c r="N51" i="41" s="1"/>
  <c r="O116" i="45" l="1"/>
  <c r="N49" i="45"/>
  <c r="N48" i="45"/>
  <c r="N51" i="45" s="1"/>
  <c r="N47" i="45"/>
  <c r="O108" i="46"/>
  <c r="N47" i="46"/>
  <c r="N49" i="46"/>
  <c r="N48" i="46"/>
  <c r="N51" i="46" s="1"/>
  <c r="P108" i="41"/>
  <c r="O48" i="41"/>
  <c r="O51" i="41" s="1"/>
  <c r="O47" i="41"/>
  <c r="O49" i="41"/>
  <c r="P116" i="45" l="1"/>
  <c r="O47" i="45"/>
  <c r="O49" i="45"/>
  <c r="O48" i="45"/>
  <c r="O51" i="45" s="1"/>
  <c r="P108" i="46"/>
  <c r="O48" i="46"/>
  <c r="O51" i="46" s="1"/>
  <c r="O47" i="46"/>
  <c r="O49" i="46"/>
  <c r="Q108" i="41"/>
  <c r="P49" i="41"/>
  <c r="P48" i="41"/>
  <c r="P51" i="41" s="1"/>
  <c r="P47" i="41"/>
  <c r="Q116" i="45" l="1"/>
  <c r="P48" i="45"/>
  <c r="P51" i="45" s="1"/>
  <c r="P47" i="45"/>
  <c r="P49" i="45"/>
  <c r="Q108" i="46"/>
  <c r="P49" i="46"/>
  <c r="P48" i="46"/>
  <c r="P51" i="46" s="1"/>
  <c r="P47" i="46"/>
  <c r="R108" i="41"/>
  <c r="Q49" i="41"/>
  <c r="Q48" i="41"/>
  <c r="Q51" i="41" s="1"/>
  <c r="Q47" i="41"/>
  <c r="R116" i="45" l="1"/>
  <c r="Q49" i="45"/>
  <c r="Q48" i="45"/>
  <c r="Q51" i="45" s="1"/>
  <c r="Q47" i="45"/>
  <c r="R108" i="46"/>
  <c r="Q49" i="46"/>
  <c r="Q48" i="46"/>
  <c r="Q51" i="46" s="1"/>
  <c r="Q47" i="46"/>
  <c r="S108" i="41"/>
  <c r="R47" i="41"/>
  <c r="R49" i="41"/>
  <c r="R48" i="41"/>
  <c r="R51" i="41" s="1"/>
  <c r="S116" i="45" l="1"/>
  <c r="R49" i="45"/>
  <c r="R48" i="45"/>
  <c r="R51" i="45" s="1"/>
  <c r="R47" i="45"/>
  <c r="S108" i="46"/>
  <c r="R47" i="46"/>
  <c r="R49" i="46"/>
  <c r="R48" i="46"/>
  <c r="R51" i="46" s="1"/>
  <c r="T108" i="41"/>
  <c r="S48" i="41"/>
  <c r="S51" i="41" s="1"/>
  <c r="S47" i="41"/>
  <c r="S49" i="41"/>
  <c r="T116" i="45" l="1"/>
  <c r="S47" i="45"/>
  <c r="S49" i="45"/>
  <c r="S48" i="45"/>
  <c r="S51" i="45" s="1"/>
  <c r="T108" i="46"/>
  <c r="S48" i="46"/>
  <c r="S51" i="46" s="1"/>
  <c r="S47" i="46"/>
  <c r="S49" i="46"/>
  <c r="U108" i="41"/>
  <c r="T49" i="41"/>
  <c r="T48" i="41"/>
  <c r="T51" i="41" s="1"/>
  <c r="T47" i="41"/>
  <c r="U116" i="45" l="1"/>
  <c r="T48" i="45"/>
  <c r="T51" i="45" s="1"/>
  <c r="T47" i="45"/>
  <c r="T49" i="45"/>
  <c r="U108" i="46"/>
  <c r="T49" i="46"/>
  <c r="T48" i="46"/>
  <c r="T51" i="46" s="1"/>
  <c r="T47" i="46"/>
  <c r="V108" i="41"/>
  <c r="U49" i="41"/>
  <c r="U48" i="41"/>
  <c r="U51" i="41" s="1"/>
  <c r="U47" i="41"/>
  <c r="V116" i="45" l="1"/>
  <c r="U49" i="45"/>
  <c r="U48" i="45"/>
  <c r="U51" i="45" s="1"/>
  <c r="U47" i="45"/>
  <c r="V108" i="46"/>
  <c r="U49" i="46"/>
  <c r="U48" i="46"/>
  <c r="U51" i="46" s="1"/>
  <c r="U47" i="46"/>
  <c r="W108" i="41"/>
  <c r="V47" i="41"/>
  <c r="V49" i="41"/>
  <c r="V48" i="41"/>
  <c r="V51" i="41" s="1"/>
  <c r="W116" i="45" l="1"/>
  <c r="V49" i="45"/>
  <c r="V48" i="45"/>
  <c r="V51" i="45" s="1"/>
  <c r="V47" i="45"/>
  <c r="W108" i="46"/>
  <c r="V47" i="46"/>
  <c r="V49" i="46"/>
  <c r="V48" i="46"/>
  <c r="V51" i="46" s="1"/>
  <c r="X108" i="41"/>
  <c r="W48" i="41"/>
  <c r="W51" i="41" s="1"/>
  <c r="W47" i="41"/>
  <c r="W49" i="41"/>
  <c r="X116" i="45" l="1"/>
  <c r="W47" i="45"/>
  <c r="W49" i="45"/>
  <c r="W48" i="45"/>
  <c r="W51" i="45" s="1"/>
  <c r="X108" i="46"/>
  <c r="W48" i="46"/>
  <c r="W51" i="46" s="1"/>
  <c r="W47" i="46"/>
  <c r="W49" i="46"/>
  <c r="Y108" i="41"/>
  <c r="X49" i="41"/>
  <c r="X48" i="41"/>
  <c r="X51" i="41" s="1"/>
  <c r="X47" i="41"/>
  <c r="Y116" i="45" l="1"/>
  <c r="X48" i="45"/>
  <c r="X51" i="45" s="1"/>
  <c r="X47" i="45"/>
  <c r="X49" i="45"/>
  <c r="Y108" i="46"/>
  <c r="X49" i="46"/>
  <c r="X48" i="46"/>
  <c r="X51" i="46" s="1"/>
  <c r="X47" i="46"/>
  <c r="Z108" i="41"/>
  <c r="Y49" i="41"/>
  <c r="Y48" i="41"/>
  <c r="Y51" i="41" s="1"/>
  <c r="Y47" i="41"/>
  <c r="Z116" i="45" l="1"/>
  <c r="Y49" i="45"/>
  <c r="Y48" i="45"/>
  <c r="Y51" i="45" s="1"/>
  <c r="Y47" i="45"/>
  <c r="Z108" i="46"/>
  <c r="Y49" i="46"/>
  <c r="Y48" i="46"/>
  <c r="Y51" i="46" s="1"/>
  <c r="Y47" i="46"/>
  <c r="AA108" i="41"/>
  <c r="Z47" i="41"/>
  <c r="Z49" i="41"/>
  <c r="Z48" i="41"/>
  <c r="Z51" i="41" s="1"/>
  <c r="AA116" i="45" l="1"/>
  <c r="Z49" i="45"/>
  <c r="Z48" i="45"/>
  <c r="Z51" i="45" s="1"/>
  <c r="Z47" i="45"/>
  <c r="AA108" i="46"/>
  <c r="Z47" i="46"/>
  <c r="Z49" i="46"/>
  <c r="Z48" i="46"/>
  <c r="Z51" i="46" s="1"/>
  <c r="AB108" i="41"/>
  <c r="AA48" i="41"/>
  <c r="AA51" i="41" s="1"/>
  <c r="AA47" i="41"/>
  <c r="AA49" i="41"/>
  <c r="AB116" i="45" l="1"/>
  <c r="AA47" i="45"/>
  <c r="AA49" i="45"/>
  <c r="AA48" i="45"/>
  <c r="AA51" i="45" s="1"/>
  <c r="AB108" i="46"/>
  <c r="AA48" i="46"/>
  <c r="AA51" i="46" s="1"/>
  <c r="AA47" i="46"/>
  <c r="AA49" i="46"/>
  <c r="AC108" i="41"/>
  <c r="AB49" i="41"/>
  <c r="AB48" i="41"/>
  <c r="AB51" i="41" s="1"/>
  <c r="AB47" i="41"/>
  <c r="AC116" i="45" l="1"/>
  <c r="AB48" i="45"/>
  <c r="AB51" i="45" s="1"/>
  <c r="AB47" i="45"/>
  <c r="AB49" i="45"/>
  <c r="AC108" i="46"/>
  <c r="AB49" i="46"/>
  <c r="AB48" i="46"/>
  <c r="AB51" i="46" s="1"/>
  <c r="AB47" i="46"/>
  <c r="AD108" i="41"/>
  <c r="AC49" i="41"/>
  <c r="AC48" i="41"/>
  <c r="AC51" i="41" s="1"/>
  <c r="AC47" i="41"/>
  <c r="AD116" i="45" l="1"/>
  <c r="AC49" i="45"/>
  <c r="AC48" i="45"/>
  <c r="AC51" i="45" s="1"/>
  <c r="AC47" i="45"/>
  <c r="AD108" i="46"/>
  <c r="AC49" i="46"/>
  <c r="AC48" i="46"/>
  <c r="AC51" i="46" s="1"/>
  <c r="AC47" i="46"/>
  <c r="AE108" i="41"/>
  <c r="AD47" i="41"/>
  <c r="AD49" i="41"/>
  <c r="AD48" i="41"/>
  <c r="AD51" i="41" s="1"/>
  <c r="AE116" i="45" l="1"/>
  <c r="AD49" i="45"/>
  <c r="AD48" i="45"/>
  <c r="AD51" i="45" s="1"/>
  <c r="AD47" i="45"/>
  <c r="AE108" i="46"/>
  <c r="AD47" i="46"/>
  <c r="AD49" i="46"/>
  <c r="AD48" i="46"/>
  <c r="AD51" i="46" s="1"/>
  <c r="D109" i="41"/>
  <c r="AE48" i="41"/>
  <c r="AE47" i="41"/>
  <c r="AE49" i="41"/>
  <c r="D117" i="45" l="1"/>
  <c r="AE47" i="45"/>
  <c r="AE49" i="45"/>
  <c r="AE48" i="45"/>
  <c r="D109" i="46"/>
  <c r="AE48" i="46"/>
  <c r="AE47" i="46"/>
  <c r="AE49" i="46"/>
  <c r="AE51" i="41"/>
  <c r="AM49" i="41"/>
  <c r="AN49" i="41" s="1"/>
  <c r="E109" i="41"/>
  <c r="D56" i="41"/>
  <c r="D55" i="41"/>
  <c r="D54" i="41"/>
  <c r="AE51" i="45" l="1"/>
  <c r="AM49" i="45"/>
  <c r="AN49" i="45" s="1"/>
  <c r="E117" i="45"/>
  <c r="D55" i="45"/>
  <c r="D54" i="45"/>
  <c r="D56" i="45"/>
  <c r="AE51" i="46"/>
  <c r="AM49" i="46"/>
  <c r="AN49" i="46" s="1"/>
  <c r="E109" i="46"/>
  <c r="D56" i="46"/>
  <c r="D54" i="46"/>
  <c r="D55" i="46"/>
  <c r="F109" i="41"/>
  <c r="E54" i="41"/>
  <c r="E56" i="41"/>
  <c r="E55" i="41"/>
  <c r="E58" i="41" s="1"/>
  <c r="AH52" i="41"/>
  <c r="AI52" i="41" s="1"/>
  <c r="AH53" i="41"/>
  <c r="AI53" i="41" s="1"/>
  <c r="AI107" i="41" s="1"/>
  <c r="AO49" i="41"/>
  <c r="D58" i="41"/>
  <c r="D58" i="45" l="1"/>
  <c r="F117" i="45"/>
  <c r="E56" i="45"/>
  <c r="E55" i="45"/>
  <c r="E58" i="45" s="1"/>
  <c r="E54" i="45"/>
  <c r="AH53" i="45"/>
  <c r="AI53" i="45" s="1"/>
  <c r="AI115" i="45" s="1"/>
  <c r="AH52" i="45"/>
  <c r="AI52" i="45" s="1"/>
  <c r="D58" i="46"/>
  <c r="F109" i="46"/>
  <c r="E54" i="46"/>
  <c r="E56" i="46"/>
  <c r="E55" i="46"/>
  <c r="E58" i="46" s="1"/>
  <c r="AH53" i="46"/>
  <c r="AI53" i="46" s="1"/>
  <c r="AI91" i="46" s="1"/>
  <c r="AI107" i="45" s="1"/>
  <c r="AH52" i="46"/>
  <c r="AI52" i="46" s="1"/>
  <c r="AO49" i="46"/>
  <c r="AL52" i="41"/>
  <c r="AL53" i="41"/>
  <c r="G109" i="41"/>
  <c r="F55" i="41"/>
  <c r="F58" i="41" s="1"/>
  <c r="F54" i="41"/>
  <c r="F56" i="41"/>
  <c r="G117" i="45" l="1"/>
  <c r="F54" i="45"/>
  <c r="F56" i="45"/>
  <c r="F55" i="45"/>
  <c r="F58" i="45" s="1"/>
  <c r="AL53" i="46"/>
  <c r="AL52" i="46"/>
  <c r="G109" i="46"/>
  <c r="F55" i="46"/>
  <c r="F58" i="46" s="1"/>
  <c r="F54" i="46"/>
  <c r="F56" i="46"/>
  <c r="H109" i="41"/>
  <c r="G56" i="41"/>
  <c r="G55" i="41"/>
  <c r="G54" i="41"/>
  <c r="H117" i="45" l="1"/>
  <c r="G55" i="45"/>
  <c r="G54" i="45"/>
  <c r="G56" i="45"/>
  <c r="H109" i="46"/>
  <c r="G56" i="46"/>
  <c r="G55" i="46"/>
  <c r="G54" i="46"/>
  <c r="G58" i="41"/>
  <c r="I109" i="41"/>
  <c r="H56" i="41"/>
  <c r="H55" i="41"/>
  <c r="H58" i="41" s="1"/>
  <c r="H54" i="41"/>
  <c r="G58" i="45" l="1"/>
  <c r="I117" i="45"/>
  <c r="H56" i="45"/>
  <c r="H55" i="45"/>
  <c r="H58" i="45" s="1"/>
  <c r="H54" i="45"/>
  <c r="G58" i="46"/>
  <c r="I109" i="46"/>
  <c r="H56" i="46"/>
  <c r="H55" i="46"/>
  <c r="H58" i="46" s="1"/>
  <c r="H54" i="46"/>
  <c r="J109" i="41"/>
  <c r="I54" i="41"/>
  <c r="I56" i="41"/>
  <c r="I55" i="41"/>
  <c r="J117" i="45" l="1"/>
  <c r="I56" i="45"/>
  <c r="I55" i="45"/>
  <c r="I58" i="45" s="1"/>
  <c r="I54" i="45"/>
  <c r="J109" i="46"/>
  <c r="I54" i="46"/>
  <c r="I56" i="46"/>
  <c r="I55" i="46"/>
  <c r="I58" i="41"/>
  <c r="K109" i="41"/>
  <c r="J55" i="41"/>
  <c r="J58" i="41" s="1"/>
  <c r="J54" i="41"/>
  <c r="J56" i="41"/>
  <c r="K117" i="45" l="1"/>
  <c r="J54" i="45"/>
  <c r="J56" i="45"/>
  <c r="J55" i="45"/>
  <c r="J58" i="45" s="1"/>
  <c r="I58" i="46"/>
  <c r="K109" i="46"/>
  <c r="J55" i="46"/>
  <c r="J58" i="46" s="1"/>
  <c r="J54" i="46"/>
  <c r="J56" i="46"/>
  <c r="L109" i="41"/>
  <c r="K56" i="41"/>
  <c r="K55" i="41"/>
  <c r="K58" i="41" s="1"/>
  <c r="K54" i="41"/>
  <c r="L117" i="45" l="1"/>
  <c r="K55" i="45"/>
  <c r="K58" i="45" s="1"/>
  <c r="K54" i="45"/>
  <c r="K56" i="45"/>
  <c r="L109" i="46"/>
  <c r="K56" i="46"/>
  <c r="K55" i="46"/>
  <c r="K54" i="46"/>
  <c r="M109" i="41"/>
  <c r="L56" i="41"/>
  <c r="L55" i="41"/>
  <c r="L58" i="41" s="1"/>
  <c r="L54" i="41"/>
  <c r="M117" i="45" l="1"/>
  <c r="L56" i="45"/>
  <c r="L55" i="45"/>
  <c r="L58" i="45" s="1"/>
  <c r="L54" i="45"/>
  <c r="K58" i="46"/>
  <c r="M109" i="46"/>
  <c r="L56" i="46"/>
  <c r="L55" i="46"/>
  <c r="L58" i="46" s="1"/>
  <c r="L54" i="46"/>
  <c r="N109" i="41"/>
  <c r="M54" i="41"/>
  <c r="M56" i="41"/>
  <c r="M55" i="41"/>
  <c r="M58" i="41" s="1"/>
  <c r="N117" i="45" l="1"/>
  <c r="M56" i="45"/>
  <c r="M55" i="45"/>
  <c r="M58" i="45" s="1"/>
  <c r="M54" i="45"/>
  <c r="N109" i="46"/>
  <c r="M54" i="46"/>
  <c r="M56" i="46"/>
  <c r="M55" i="46"/>
  <c r="M58" i="46" s="1"/>
  <c r="O109" i="41"/>
  <c r="N55" i="41"/>
  <c r="N58" i="41" s="1"/>
  <c r="N54" i="41"/>
  <c r="N56" i="41"/>
  <c r="O117" i="45" l="1"/>
  <c r="N54" i="45"/>
  <c r="N56" i="45"/>
  <c r="N55" i="45"/>
  <c r="N58" i="45" s="1"/>
  <c r="O109" i="46"/>
  <c r="N55" i="46"/>
  <c r="N58" i="46" s="1"/>
  <c r="N54" i="46"/>
  <c r="N56" i="46"/>
  <c r="P109" i="41"/>
  <c r="O56" i="41"/>
  <c r="O55" i="41"/>
  <c r="O58" i="41" s="1"/>
  <c r="O54" i="41"/>
  <c r="P117" i="45" l="1"/>
  <c r="O55" i="45"/>
  <c r="O58" i="45" s="1"/>
  <c r="O54" i="45"/>
  <c r="O56" i="45"/>
  <c r="P109" i="46"/>
  <c r="O56" i="46"/>
  <c r="O55" i="46"/>
  <c r="O58" i="46" s="1"/>
  <c r="O54" i="46"/>
  <c r="Q109" i="41"/>
  <c r="P56" i="41"/>
  <c r="P55" i="41"/>
  <c r="P58" i="41" s="1"/>
  <c r="P54" i="41"/>
  <c r="Q117" i="45" l="1"/>
  <c r="P56" i="45"/>
  <c r="P55" i="45"/>
  <c r="P58" i="45" s="1"/>
  <c r="P54" i="45"/>
  <c r="Q109" i="46"/>
  <c r="P56" i="46"/>
  <c r="P55" i="46"/>
  <c r="P58" i="46" s="1"/>
  <c r="P54" i="46"/>
  <c r="R109" i="41"/>
  <c r="Q54" i="41"/>
  <c r="Q56" i="41"/>
  <c r="Q55" i="41"/>
  <c r="Q58" i="41" s="1"/>
  <c r="R117" i="45" l="1"/>
  <c r="Q56" i="45"/>
  <c r="Q55" i="45"/>
  <c r="Q58" i="45" s="1"/>
  <c r="Q54" i="45"/>
  <c r="R109" i="46"/>
  <c r="Q54" i="46"/>
  <c r="Q56" i="46"/>
  <c r="Q55" i="46"/>
  <c r="Q58" i="46" s="1"/>
  <c r="S109" i="41"/>
  <c r="R55" i="41"/>
  <c r="R58" i="41" s="1"/>
  <c r="R54" i="41"/>
  <c r="R56" i="41"/>
  <c r="S117" i="45" l="1"/>
  <c r="R54" i="45"/>
  <c r="R56" i="45"/>
  <c r="R55" i="45"/>
  <c r="R58" i="45" s="1"/>
  <c r="S109" i="46"/>
  <c r="R55" i="46"/>
  <c r="R58" i="46" s="1"/>
  <c r="R54" i="46"/>
  <c r="R56" i="46"/>
  <c r="T109" i="41"/>
  <c r="S56" i="41"/>
  <c r="S55" i="41"/>
  <c r="S58" i="41" s="1"/>
  <c r="S54" i="41"/>
  <c r="T117" i="45" l="1"/>
  <c r="S55" i="45"/>
  <c r="S58" i="45" s="1"/>
  <c r="S54" i="45"/>
  <c r="S56" i="45"/>
  <c r="T109" i="46"/>
  <c r="S56" i="46"/>
  <c r="S55" i="46"/>
  <c r="S58" i="46" s="1"/>
  <c r="S54" i="46"/>
  <c r="U109" i="41"/>
  <c r="T56" i="41"/>
  <c r="T55" i="41"/>
  <c r="T58" i="41" s="1"/>
  <c r="T54" i="41"/>
  <c r="U117" i="45" l="1"/>
  <c r="T56" i="45"/>
  <c r="T55" i="45"/>
  <c r="T58" i="45" s="1"/>
  <c r="T54" i="45"/>
  <c r="U109" i="46"/>
  <c r="T56" i="46"/>
  <c r="T55" i="46"/>
  <c r="T58" i="46" s="1"/>
  <c r="T54" i="46"/>
  <c r="V109" i="41"/>
  <c r="U54" i="41"/>
  <c r="U56" i="41"/>
  <c r="U55" i="41"/>
  <c r="U58" i="41" s="1"/>
  <c r="V117" i="45" l="1"/>
  <c r="U56" i="45"/>
  <c r="U55" i="45"/>
  <c r="U58" i="45" s="1"/>
  <c r="U54" i="45"/>
  <c r="V109" i="46"/>
  <c r="U54" i="46"/>
  <c r="U56" i="46"/>
  <c r="U55" i="46"/>
  <c r="U58" i="46" s="1"/>
  <c r="W109" i="41"/>
  <c r="V55" i="41"/>
  <c r="V58" i="41" s="1"/>
  <c r="V54" i="41"/>
  <c r="V56" i="41"/>
  <c r="W117" i="45" l="1"/>
  <c r="V54" i="45"/>
  <c r="V56" i="45"/>
  <c r="V55" i="45"/>
  <c r="V58" i="45" s="1"/>
  <c r="W109" i="46"/>
  <c r="V55" i="46"/>
  <c r="V58" i="46" s="1"/>
  <c r="V54" i="46"/>
  <c r="V56" i="46"/>
  <c r="X109" i="41"/>
  <c r="W56" i="41"/>
  <c r="W55" i="41"/>
  <c r="W58" i="41" s="1"/>
  <c r="W54" i="41"/>
  <c r="X117" i="45" l="1"/>
  <c r="W55" i="45"/>
  <c r="W58" i="45" s="1"/>
  <c r="W54" i="45"/>
  <c r="W56" i="45"/>
  <c r="X109" i="46"/>
  <c r="W56" i="46"/>
  <c r="W55" i="46"/>
  <c r="W58" i="46" s="1"/>
  <c r="W54" i="46"/>
  <c r="Y109" i="41"/>
  <c r="X56" i="41"/>
  <c r="X55" i="41"/>
  <c r="X58" i="41" s="1"/>
  <c r="X54" i="41"/>
  <c r="Y117" i="45" l="1"/>
  <c r="X56" i="45"/>
  <c r="X55" i="45"/>
  <c r="X58" i="45" s="1"/>
  <c r="X54" i="45"/>
  <c r="Y109" i="46"/>
  <c r="X56" i="46"/>
  <c r="X55" i="46"/>
  <c r="X58" i="46" s="1"/>
  <c r="X54" i="46"/>
  <c r="Z109" i="41"/>
  <c r="Y54" i="41"/>
  <c r="Y56" i="41"/>
  <c r="Y55" i="41"/>
  <c r="Y58" i="41" s="1"/>
  <c r="Z117" i="45" l="1"/>
  <c r="Y56" i="45"/>
  <c r="Y55" i="45"/>
  <c r="Y58" i="45" s="1"/>
  <c r="Y54" i="45"/>
  <c r="Z109" i="46"/>
  <c r="Y54" i="46"/>
  <c r="Y56" i="46"/>
  <c r="Y55" i="46"/>
  <c r="Y58" i="46" s="1"/>
  <c r="AA109" i="41"/>
  <c r="Z55" i="41"/>
  <c r="Z58" i="41" s="1"/>
  <c r="Z54" i="41"/>
  <c r="Z56" i="41"/>
  <c r="AA117" i="45" l="1"/>
  <c r="Z54" i="45"/>
  <c r="Z56" i="45"/>
  <c r="Z55" i="45"/>
  <c r="Z58" i="45" s="1"/>
  <c r="AA109" i="46"/>
  <c r="Z55" i="46"/>
  <c r="Z58" i="46" s="1"/>
  <c r="Z54" i="46"/>
  <c r="Z56" i="46"/>
  <c r="AB109" i="41"/>
  <c r="AA56" i="41"/>
  <c r="AA55" i="41"/>
  <c r="AA58" i="41" s="1"/>
  <c r="AA54" i="41"/>
  <c r="AB117" i="45" l="1"/>
  <c r="AA55" i="45"/>
  <c r="AA58" i="45" s="1"/>
  <c r="AA54" i="45"/>
  <c r="AA56" i="45"/>
  <c r="AB109" i="46"/>
  <c r="AA56" i="46"/>
  <c r="AA55" i="46"/>
  <c r="AA58" i="46" s="1"/>
  <c r="AA54" i="46"/>
  <c r="AC109" i="41"/>
  <c r="AB56" i="41"/>
  <c r="AB55" i="41"/>
  <c r="AB58" i="41" s="1"/>
  <c r="AB54" i="41"/>
  <c r="AC117" i="45" l="1"/>
  <c r="AB56" i="45"/>
  <c r="AB55" i="45"/>
  <c r="AB58" i="45" s="1"/>
  <c r="AB54" i="45"/>
  <c r="AC109" i="46"/>
  <c r="AB56" i="46"/>
  <c r="AB55" i="46"/>
  <c r="AB58" i="46" s="1"/>
  <c r="AB54" i="46"/>
  <c r="AD109" i="41"/>
  <c r="AC54" i="41"/>
  <c r="AC56" i="41"/>
  <c r="AC55" i="41"/>
  <c r="AC58" i="41" s="1"/>
  <c r="AD117" i="45" l="1"/>
  <c r="AC56" i="45"/>
  <c r="AC55" i="45"/>
  <c r="AC58" i="45" s="1"/>
  <c r="AC54" i="45"/>
  <c r="AD109" i="46"/>
  <c r="AC54" i="46"/>
  <c r="AC56" i="46"/>
  <c r="AC55" i="46"/>
  <c r="AC58" i="46" s="1"/>
  <c r="AE109" i="41"/>
  <c r="AD55" i="41"/>
  <c r="AD58" i="41" s="1"/>
  <c r="AD54" i="41"/>
  <c r="AD56" i="41"/>
  <c r="AE117" i="45" l="1"/>
  <c r="AD54" i="45"/>
  <c r="AD56" i="45"/>
  <c r="AD55" i="45"/>
  <c r="AD58" i="45" s="1"/>
  <c r="AE109" i="46"/>
  <c r="AD55" i="46"/>
  <c r="AD58" i="46" s="1"/>
  <c r="AD54" i="46"/>
  <c r="AD56" i="46"/>
  <c r="D110" i="41"/>
  <c r="AE56" i="41"/>
  <c r="AE55" i="41"/>
  <c r="AE54" i="41"/>
  <c r="D118" i="45" l="1"/>
  <c r="AE55" i="45"/>
  <c r="AE54" i="45"/>
  <c r="AE56" i="45"/>
  <c r="D110" i="46"/>
  <c r="AE56" i="46"/>
  <c r="AE55" i="46"/>
  <c r="AE54" i="46"/>
  <c r="AE58" i="41"/>
  <c r="AM56" i="41"/>
  <c r="AN56" i="41" s="1"/>
  <c r="E110" i="41"/>
  <c r="D63" i="41"/>
  <c r="D62" i="41"/>
  <c r="D61" i="41"/>
  <c r="AE58" i="45" l="1"/>
  <c r="AM56" i="45"/>
  <c r="AN56" i="45" s="1"/>
  <c r="E118" i="45"/>
  <c r="D63" i="45"/>
  <c r="D62" i="45"/>
  <c r="D61" i="45"/>
  <c r="AE58" i="46"/>
  <c r="AM56" i="46"/>
  <c r="AN56" i="46" s="1"/>
  <c r="E110" i="46"/>
  <c r="D63" i="46"/>
  <c r="D62" i="46"/>
  <c r="D61" i="46"/>
  <c r="F110" i="41"/>
  <c r="E63" i="41"/>
  <c r="E62" i="41"/>
  <c r="E65" i="41" s="1"/>
  <c r="E61" i="41"/>
  <c r="AH60" i="41"/>
  <c r="AI60" i="41" s="1"/>
  <c r="AI108" i="41" s="1"/>
  <c r="AH59" i="41"/>
  <c r="AI59" i="41" s="1"/>
  <c r="AO56" i="41"/>
  <c r="D65" i="41"/>
  <c r="D65" i="45" l="1"/>
  <c r="F118" i="45"/>
  <c r="E63" i="45"/>
  <c r="E62" i="45"/>
  <c r="E65" i="45" s="1"/>
  <c r="E61" i="45"/>
  <c r="AH59" i="45"/>
  <c r="AI59" i="45" s="1"/>
  <c r="AH60" i="45"/>
  <c r="AI60" i="45" s="1"/>
  <c r="AI116" i="45" s="1"/>
  <c r="D65" i="46"/>
  <c r="F110" i="46"/>
  <c r="E63" i="46"/>
  <c r="E62" i="46"/>
  <c r="E65" i="46" s="1"/>
  <c r="E61" i="46"/>
  <c r="AH60" i="46"/>
  <c r="AI60" i="46" s="1"/>
  <c r="AI92" i="46" s="1"/>
  <c r="AI108" i="45" s="1"/>
  <c r="AH59" i="46"/>
  <c r="AI59" i="46" s="1"/>
  <c r="AO56" i="46"/>
  <c r="AL60" i="41"/>
  <c r="AL59" i="41"/>
  <c r="G110" i="41"/>
  <c r="F61" i="41"/>
  <c r="F63" i="41"/>
  <c r="F62" i="41"/>
  <c r="F65" i="41" s="1"/>
  <c r="G118" i="45" l="1"/>
  <c r="F63" i="45"/>
  <c r="F62" i="45"/>
  <c r="F65" i="45" s="1"/>
  <c r="F61" i="45"/>
  <c r="G110" i="46"/>
  <c r="F61" i="46"/>
  <c r="F63" i="46"/>
  <c r="F62" i="46"/>
  <c r="F65" i="46" s="1"/>
  <c r="AL59" i="46"/>
  <c r="AL60" i="46"/>
  <c r="H110" i="41"/>
  <c r="G62" i="41"/>
  <c r="G65" i="41" s="1"/>
  <c r="G61" i="41"/>
  <c r="G63" i="41"/>
  <c r="H118" i="45" l="1"/>
  <c r="G61" i="45"/>
  <c r="G63" i="45"/>
  <c r="G62" i="45"/>
  <c r="H110" i="46"/>
  <c r="G62" i="46"/>
  <c r="G65" i="46" s="1"/>
  <c r="G61" i="46"/>
  <c r="G63" i="46"/>
  <c r="I110" i="41"/>
  <c r="H63" i="41"/>
  <c r="H62" i="41"/>
  <c r="H65" i="41" s="1"/>
  <c r="H61" i="41"/>
  <c r="G65" i="45" l="1"/>
  <c r="I118" i="45"/>
  <c r="H62" i="45"/>
  <c r="H65" i="45" s="1"/>
  <c r="H61" i="45"/>
  <c r="H63" i="45"/>
  <c r="I110" i="46"/>
  <c r="H63" i="46"/>
  <c r="H62" i="46"/>
  <c r="H65" i="46" s="1"/>
  <c r="H61" i="46"/>
  <c r="J110" i="41"/>
  <c r="I63" i="41"/>
  <c r="I62" i="41"/>
  <c r="I65" i="41" s="1"/>
  <c r="I61" i="41"/>
  <c r="J118" i="45" l="1"/>
  <c r="I63" i="45"/>
  <c r="I62" i="45"/>
  <c r="I65" i="45" s="1"/>
  <c r="I61" i="45"/>
  <c r="J110" i="46"/>
  <c r="I63" i="46"/>
  <c r="I62" i="46"/>
  <c r="I61" i="46"/>
  <c r="K110" i="41"/>
  <c r="J61" i="41"/>
  <c r="J63" i="41"/>
  <c r="J62" i="41"/>
  <c r="J65" i="41" s="1"/>
  <c r="K118" i="45" l="1"/>
  <c r="J63" i="45"/>
  <c r="J62" i="45"/>
  <c r="J61" i="45"/>
  <c r="I65" i="46"/>
  <c r="K110" i="46"/>
  <c r="J61" i="46"/>
  <c r="J63" i="46"/>
  <c r="J62" i="46"/>
  <c r="J65" i="46" s="1"/>
  <c r="L110" i="41"/>
  <c r="K62" i="41"/>
  <c r="K65" i="41" s="1"/>
  <c r="K61" i="41"/>
  <c r="K63" i="41"/>
  <c r="J65" i="45" l="1"/>
  <c r="L118" i="45"/>
  <c r="K61" i="45"/>
  <c r="K63" i="45"/>
  <c r="K62" i="45"/>
  <c r="K65" i="45" s="1"/>
  <c r="L110" i="46"/>
  <c r="K62" i="46"/>
  <c r="K65" i="46" s="1"/>
  <c r="K61" i="46"/>
  <c r="K63" i="46"/>
  <c r="M110" i="41"/>
  <c r="L63" i="41"/>
  <c r="L62" i="41"/>
  <c r="L65" i="41" s="1"/>
  <c r="L61" i="41"/>
  <c r="M118" i="45" l="1"/>
  <c r="L62" i="45"/>
  <c r="L65" i="45" s="1"/>
  <c r="L61" i="45"/>
  <c r="L63" i="45"/>
  <c r="M110" i="46"/>
  <c r="L63" i="46"/>
  <c r="L62" i="46"/>
  <c r="L65" i="46" s="1"/>
  <c r="L61" i="46"/>
  <c r="N110" i="41"/>
  <c r="M63" i="41"/>
  <c r="M62" i="41"/>
  <c r="M65" i="41" s="1"/>
  <c r="M61" i="41"/>
  <c r="N118" i="45" l="1"/>
  <c r="M63" i="45"/>
  <c r="M62" i="45"/>
  <c r="M65" i="45" s="1"/>
  <c r="M61" i="45"/>
  <c r="N110" i="46"/>
  <c r="M63" i="46"/>
  <c r="M62" i="46"/>
  <c r="M65" i="46" s="1"/>
  <c r="M61" i="46"/>
  <c r="O110" i="41"/>
  <c r="N61" i="41"/>
  <c r="N63" i="41"/>
  <c r="N62" i="41"/>
  <c r="N65" i="41" s="1"/>
  <c r="O118" i="45" l="1"/>
  <c r="N63" i="45"/>
  <c r="N62" i="45"/>
  <c r="N65" i="45" s="1"/>
  <c r="N61" i="45"/>
  <c r="O110" i="46"/>
  <c r="N61" i="46"/>
  <c r="N63" i="46"/>
  <c r="N62" i="46"/>
  <c r="N65" i="46" s="1"/>
  <c r="P110" i="41"/>
  <c r="O62" i="41"/>
  <c r="O65" i="41" s="1"/>
  <c r="O61" i="41"/>
  <c r="O63" i="41"/>
  <c r="P118" i="45" l="1"/>
  <c r="O61" i="45"/>
  <c r="O63" i="45"/>
  <c r="O62" i="45"/>
  <c r="O65" i="45" s="1"/>
  <c r="P110" i="46"/>
  <c r="O62" i="46"/>
  <c r="O65" i="46" s="1"/>
  <c r="O61" i="46"/>
  <c r="O63" i="46"/>
  <c r="Q110" i="41"/>
  <c r="P63" i="41"/>
  <c r="P62" i="41"/>
  <c r="P65" i="41" s="1"/>
  <c r="P61" i="41"/>
  <c r="Q118" i="45" l="1"/>
  <c r="P62" i="45"/>
  <c r="P65" i="45" s="1"/>
  <c r="P61" i="45"/>
  <c r="P63" i="45"/>
  <c r="Q110" i="46"/>
  <c r="P63" i="46"/>
  <c r="P62" i="46"/>
  <c r="P65" i="46" s="1"/>
  <c r="P61" i="46"/>
  <c r="R110" i="41"/>
  <c r="Q63" i="41"/>
  <c r="Q62" i="41"/>
  <c r="Q65" i="41" s="1"/>
  <c r="Q61" i="41"/>
  <c r="R118" i="45" l="1"/>
  <c r="Q63" i="45"/>
  <c r="Q62" i="45"/>
  <c r="Q65" i="45" s="1"/>
  <c r="Q61" i="45"/>
  <c r="R110" i="46"/>
  <c r="Q63" i="46"/>
  <c r="Q62" i="46"/>
  <c r="Q65" i="46" s="1"/>
  <c r="Q61" i="46"/>
  <c r="S110" i="41"/>
  <c r="R61" i="41"/>
  <c r="R63" i="41"/>
  <c r="R62" i="41"/>
  <c r="R65" i="41" s="1"/>
  <c r="S118" i="45" l="1"/>
  <c r="R63" i="45"/>
  <c r="R62" i="45"/>
  <c r="R65" i="45" s="1"/>
  <c r="R61" i="45"/>
  <c r="S110" i="46"/>
  <c r="R61" i="46"/>
  <c r="R63" i="46"/>
  <c r="R62" i="46"/>
  <c r="R65" i="46" s="1"/>
  <c r="T110" i="41"/>
  <c r="S62" i="41"/>
  <c r="S65" i="41" s="1"/>
  <c r="S61" i="41"/>
  <c r="S63" i="41"/>
  <c r="T118" i="45" l="1"/>
  <c r="S61" i="45"/>
  <c r="S63" i="45"/>
  <c r="S62" i="45"/>
  <c r="S65" i="45" s="1"/>
  <c r="T110" i="46"/>
  <c r="S62" i="46"/>
  <c r="S65" i="46" s="1"/>
  <c r="S61" i="46"/>
  <c r="S63" i="46"/>
  <c r="U110" i="41"/>
  <c r="T63" i="41"/>
  <c r="T62" i="41"/>
  <c r="T65" i="41" s="1"/>
  <c r="T61" i="41"/>
  <c r="U118" i="45" l="1"/>
  <c r="T62" i="45"/>
  <c r="T65" i="45" s="1"/>
  <c r="T61" i="45"/>
  <c r="T63" i="45"/>
  <c r="U110" i="46"/>
  <c r="T63" i="46"/>
  <c r="T62" i="46"/>
  <c r="T65" i="46" s="1"/>
  <c r="T61" i="46"/>
  <c r="V110" i="41"/>
  <c r="U63" i="41"/>
  <c r="U62" i="41"/>
  <c r="U65" i="41" s="1"/>
  <c r="U61" i="41"/>
  <c r="V118" i="45" l="1"/>
  <c r="U63" i="45"/>
  <c r="U62" i="45"/>
  <c r="U65" i="45" s="1"/>
  <c r="U61" i="45"/>
  <c r="V110" i="46"/>
  <c r="U63" i="46"/>
  <c r="U62" i="46"/>
  <c r="U65" i="46" s="1"/>
  <c r="U61" i="46"/>
  <c r="W110" i="41"/>
  <c r="V61" i="41"/>
  <c r="V63" i="41"/>
  <c r="V62" i="41"/>
  <c r="V65" i="41" s="1"/>
  <c r="W118" i="45" l="1"/>
  <c r="V63" i="45"/>
  <c r="V62" i="45"/>
  <c r="V65" i="45" s="1"/>
  <c r="V61" i="45"/>
  <c r="W110" i="46"/>
  <c r="V61" i="46"/>
  <c r="V63" i="46"/>
  <c r="V62" i="46"/>
  <c r="V65" i="46" s="1"/>
  <c r="X110" i="41"/>
  <c r="W62" i="41"/>
  <c r="W65" i="41" s="1"/>
  <c r="W61" i="41"/>
  <c r="W63" i="41"/>
  <c r="X118" i="45" l="1"/>
  <c r="W61" i="45"/>
  <c r="W63" i="45"/>
  <c r="W62" i="45"/>
  <c r="W65" i="45" s="1"/>
  <c r="X110" i="46"/>
  <c r="W62" i="46"/>
  <c r="W65" i="46" s="1"/>
  <c r="W61" i="46"/>
  <c r="W63" i="46"/>
  <c r="Y110" i="41"/>
  <c r="X63" i="41"/>
  <c r="X62" i="41"/>
  <c r="X65" i="41" s="1"/>
  <c r="X61" i="41"/>
  <c r="Y118" i="45" l="1"/>
  <c r="X62" i="45"/>
  <c r="X65" i="45" s="1"/>
  <c r="X61" i="45"/>
  <c r="X63" i="45"/>
  <c r="Y110" i="46"/>
  <c r="X63" i="46"/>
  <c r="X62" i="46"/>
  <c r="X65" i="46" s="1"/>
  <c r="X61" i="46"/>
  <c r="Z110" i="41"/>
  <c r="Y63" i="41"/>
  <c r="Y62" i="41"/>
  <c r="Y65" i="41" s="1"/>
  <c r="Y61" i="41"/>
  <c r="Z118" i="45" l="1"/>
  <c r="Y63" i="45"/>
  <c r="Y62" i="45"/>
  <c r="Y65" i="45" s="1"/>
  <c r="Y61" i="45"/>
  <c r="Z110" i="46"/>
  <c r="Y63" i="46"/>
  <c r="Y62" i="46"/>
  <c r="Y65" i="46" s="1"/>
  <c r="Y61" i="46"/>
  <c r="AA110" i="41"/>
  <c r="Z61" i="41"/>
  <c r="Z63" i="41"/>
  <c r="Z62" i="41"/>
  <c r="Z65" i="41" s="1"/>
  <c r="AA118" i="45" l="1"/>
  <c r="Z63" i="45"/>
  <c r="Z62" i="45"/>
  <c r="Z65" i="45" s="1"/>
  <c r="Z61" i="45"/>
  <c r="AA110" i="46"/>
  <c r="Z61" i="46"/>
  <c r="Z63" i="46"/>
  <c r="Z62" i="46"/>
  <c r="Z65" i="46" s="1"/>
  <c r="AB110" i="41"/>
  <c r="AA62" i="41"/>
  <c r="AA65" i="41" s="1"/>
  <c r="AA61" i="41"/>
  <c r="AA63" i="41"/>
  <c r="AB118" i="45" l="1"/>
  <c r="AA61" i="45"/>
  <c r="AA63" i="45"/>
  <c r="AA62" i="45"/>
  <c r="AA65" i="45" s="1"/>
  <c r="AB110" i="46"/>
  <c r="AA62" i="46"/>
  <c r="AA65" i="46" s="1"/>
  <c r="AA61" i="46"/>
  <c r="AA63" i="46"/>
  <c r="AC110" i="41"/>
  <c r="AB63" i="41"/>
  <c r="AB62" i="41"/>
  <c r="AB65" i="41" s="1"/>
  <c r="AB61" i="41"/>
  <c r="AC118" i="45" l="1"/>
  <c r="AB62" i="45"/>
  <c r="AB65" i="45" s="1"/>
  <c r="AB61" i="45"/>
  <c r="AB63" i="45"/>
  <c r="AC110" i="46"/>
  <c r="AB63" i="46"/>
  <c r="AB62" i="46"/>
  <c r="AB65" i="46" s="1"/>
  <c r="AB61" i="46"/>
  <c r="AD110" i="41"/>
  <c r="AC63" i="41"/>
  <c r="AC62" i="41"/>
  <c r="AC65" i="41" s="1"/>
  <c r="AC61" i="41"/>
  <c r="AD118" i="45" l="1"/>
  <c r="AC63" i="45"/>
  <c r="AC62" i="45"/>
  <c r="AC65" i="45" s="1"/>
  <c r="AC61" i="45"/>
  <c r="AD110" i="46"/>
  <c r="AC63" i="46"/>
  <c r="AC62" i="46"/>
  <c r="AC65" i="46" s="1"/>
  <c r="AC61" i="46"/>
  <c r="AE110" i="41"/>
  <c r="AD61" i="41"/>
  <c r="AD63" i="41"/>
  <c r="AD62" i="41"/>
  <c r="AD65" i="41" s="1"/>
  <c r="AE61" i="41" l="1"/>
  <c r="L8" i="41"/>
  <c r="P8" i="41"/>
  <c r="N8" i="41"/>
  <c r="AE118" i="45"/>
  <c r="AD63" i="45"/>
  <c r="AD62" i="45"/>
  <c r="AD65" i="45" s="1"/>
  <c r="AD61" i="45"/>
  <c r="AE110" i="46"/>
  <c r="AD61" i="46"/>
  <c r="AD63" i="46"/>
  <c r="AD62" i="46"/>
  <c r="AD65" i="46" s="1"/>
  <c r="D111" i="41"/>
  <c r="E111" i="41" s="1"/>
  <c r="F111" i="41" s="1"/>
  <c r="G111" i="41" s="1"/>
  <c r="H111" i="41" s="1"/>
  <c r="I111" i="41" s="1"/>
  <c r="J111" i="41" s="1"/>
  <c r="K111" i="41" s="1"/>
  <c r="L111" i="41" s="1"/>
  <c r="M111" i="41" s="1"/>
  <c r="N111" i="41" s="1"/>
  <c r="O111" i="41" s="1"/>
  <c r="P111" i="41" s="1"/>
  <c r="Q111" i="41" s="1"/>
  <c r="R111" i="41" s="1"/>
  <c r="S111" i="41" s="1"/>
  <c r="T111" i="41" s="1"/>
  <c r="U111" i="41" s="1"/>
  <c r="V111" i="41" s="1"/>
  <c r="W111" i="41" s="1"/>
  <c r="X111" i="41" s="1"/>
  <c r="Y111" i="41" s="1"/>
  <c r="Z111" i="41" s="1"/>
  <c r="AA111" i="41" s="1"/>
  <c r="AB111" i="41" s="1"/>
  <c r="AC111" i="41" s="1"/>
  <c r="AD111" i="41" s="1"/>
  <c r="AE111" i="41" s="1"/>
  <c r="D112" i="41" s="1"/>
  <c r="E112" i="41" s="1"/>
  <c r="F112" i="41" s="1"/>
  <c r="G112" i="41" s="1"/>
  <c r="H112" i="41" s="1"/>
  <c r="I112" i="41" s="1"/>
  <c r="J112" i="41" s="1"/>
  <c r="K112" i="41" s="1"/>
  <c r="L112" i="41" s="1"/>
  <c r="M112" i="41" s="1"/>
  <c r="N112" i="41" s="1"/>
  <c r="O112" i="41" s="1"/>
  <c r="P112" i="41" s="1"/>
  <c r="Q112" i="41" s="1"/>
  <c r="R112" i="41" s="1"/>
  <c r="S112" i="41" s="1"/>
  <c r="T112" i="41" s="1"/>
  <c r="U112" i="41" s="1"/>
  <c r="V112" i="41" s="1"/>
  <c r="W112" i="41" s="1"/>
  <c r="X112" i="41" s="1"/>
  <c r="Y112" i="41" s="1"/>
  <c r="Z112" i="41" s="1"/>
  <c r="AA112" i="41" s="1"/>
  <c r="AB112" i="41" s="1"/>
  <c r="AC112" i="41" s="1"/>
  <c r="AD112" i="41" s="1"/>
  <c r="AE112" i="41" s="1"/>
  <c r="D113" i="41" s="1"/>
  <c r="E113" i="41" s="1"/>
  <c r="F113" i="41" s="1"/>
  <c r="G113" i="41" s="1"/>
  <c r="H113" i="41" s="1"/>
  <c r="I113" i="41" s="1"/>
  <c r="J113" i="41" s="1"/>
  <c r="K113" i="41" s="1"/>
  <c r="L113" i="41" s="1"/>
  <c r="M113" i="41" s="1"/>
  <c r="N113" i="41" s="1"/>
  <c r="O113" i="41" s="1"/>
  <c r="P113" i="41" s="1"/>
  <c r="Q113" i="41" s="1"/>
  <c r="R113" i="41" s="1"/>
  <c r="S113" i="41" s="1"/>
  <c r="T113" i="41" s="1"/>
  <c r="U113" i="41" s="1"/>
  <c r="V113" i="41" s="1"/>
  <c r="W113" i="41" s="1"/>
  <c r="X113" i="41" s="1"/>
  <c r="Y113" i="41" s="1"/>
  <c r="Z113" i="41" s="1"/>
  <c r="AA113" i="41" s="1"/>
  <c r="AB113" i="41" s="1"/>
  <c r="AC113" i="41" s="1"/>
  <c r="AD113" i="41" s="1"/>
  <c r="AE113" i="41" s="1"/>
  <c r="D114" i="41" s="1"/>
  <c r="E114" i="41" s="1"/>
  <c r="F114" i="41" s="1"/>
  <c r="G114" i="41" s="1"/>
  <c r="H114" i="41" s="1"/>
  <c r="I114" i="41" s="1"/>
  <c r="J114" i="41" s="1"/>
  <c r="K114" i="41" s="1"/>
  <c r="L114" i="41" s="1"/>
  <c r="M114" i="41" s="1"/>
  <c r="N114" i="41" s="1"/>
  <c r="O114" i="41" s="1"/>
  <c r="P114" i="41" s="1"/>
  <c r="Q114" i="41" s="1"/>
  <c r="R114" i="41" s="1"/>
  <c r="S114" i="41" s="1"/>
  <c r="T114" i="41" s="1"/>
  <c r="U114" i="41" s="1"/>
  <c r="V114" i="41" s="1"/>
  <c r="W114" i="41" s="1"/>
  <c r="X114" i="41" s="1"/>
  <c r="Y114" i="41" s="1"/>
  <c r="Z114" i="41" s="1"/>
  <c r="AA114" i="41" s="1"/>
  <c r="AB114" i="41" s="1"/>
  <c r="AC114" i="41" s="1"/>
  <c r="AD114" i="41" s="1"/>
  <c r="AE114" i="41" s="1"/>
  <c r="D115" i="41" s="1"/>
  <c r="E115" i="41" s="1"/>
  <c r="F115" i="41" s="1"/>
  <c r="G115" i="41" s="1"/>
  <c r="H115" i="41" s="1"/>
  <c r="I115" i="41" s="1"/>
  <c r="J115" i="41" s="1"/>
  <c r="K115" i="41" s="1"/>
  <c r="L115" i="41" s="1"/>
  <c r="M115" i="41" s="1"/>
  <c r="N115" i="41" s="1"/>
  <c r="O115" i="41" s="1"/>
  <c r="P115" i="41" s="1"/>
  <c r="Q115" i="41" s="1"/>
  <c r="R115" i="41" s="1"/>
  <c r="S115" i="41" s="1"/>
  <c r="T115" i="41" s="1"/>
  <c r="U115" i="41" s="1"/>
  <c r="V115" i="41" s="1"/>
  <c r="W115" i="41" s="1"/>
  <c r="X115" i="41" s="1"/>
  <c r="Y115" i="41" s="1"/>
  <c r="Z115" i="41" s="1"/>
  <c r="AA115" i="41" s="1"/>
  <c r="AB115" i="41" s="1"/>
  <c r="AC115" i="41" s="1"/>
  <c r="AD115" i="41" s="1"/>
  <c r="AE115" i="41" s="1"/>
  <c r="D116" i="41" s="1"/>
  <c r="E116" i="41" s="1"/>
  <c r="F116" i="41" s="1"/>
  <c r="G116" i="41" s="1"/>
  <c r="H116" i="41" s="1"/>
  <c r="I116" i="41" s="1"/>
  <c r="J116" i="41" s="1"/>
  <c r="K116" i="41" s="1"/>
  <c r="L116" i="41" s="1"/>
  <c r="M116" i="41" s="1"/>
  <c r="N116" i="41" s="1"/>
  <c r="O116" i="41" s="1"/>
  <c r="P116" i="41" s="1"/>
  <c r="Q116" i="41" s="1"/>
  <c r="R116" i="41" s="1"/>
  <c r="S116" i="41" s="1"/>
  <c r="T116" i="41" s="1"/>
  <c r="U116" i="41" s="1"/>
  <c r="V116" i="41" s="1"/>
  <c r="W116" i="41" s="1"/>
  <c r="X116" i="41" s="1"/>
  <c r="Y116" i="41" s="1"/>
  <c r="Z116" i="41" s="1"/>
  <c r="AA116" i="41" s="1"/>
  <c r="AB116" i="41" s="1"/>
  <c r="AC116" i="41" s="1"/>
  <c r="AD116" i="41" s="1"/>
  <c r="AE116" i="41" s="1"/>
  <c r="D117" i="41" s="1"/>
  <c r="E117" i="41" s="1"/>
  <c r="F117" i="41" s="1"/>
  <c r="G117" i="41" s="1"/>
  <c r="H117" i="41" s="1"/>
  <c r="I117" i="41" s="1"/>
  <c r="J117" i="41" s="1"/>
  <c r="K117" i="41" s="1"/>
  <c r="L117" i="41" s="1"/>
  <c r="M117" i="41" s="1"/>
  <c r="N117" i="41" s="1"/>
  <c r="O117" i="41" s="1"/>
  <c r="P117" i="41" s="1"/>
  <c r="Q117" i="41" s="1"/>
  <c r="R117" i="41" s="1"/>
  <c r="S117" i="41" s="1"/>
  <c r="T117" i="41" s="1"/>
  <c r="U117" i="41" s="1"/>
  <c r="V117" i="41" s="1"/>
  <c r="W117" i="41" s="1"/>
  <c r="X117" i="41" s="1"/>
  <c r="Y117" i="41" s="1"/>
  <c r="Z117" i="41" s="1"/>
  <c r="AA117" i="41" s="1"/>
  <c r="AB117" i="41" s="1"/>
  <c r="AC117" i="41" s="1"/>
  <c r="AD117" i="41" s="1"/>
  <c r="AE117" i="41" s="1"/>
  <c r="D118" i="41" s="1"/>
  <c r="E118" i="41" s="1"/>
  <c r="F118" i="41" s="1"/>
  <c r="G118" i="41" s="1"/>
  <c r="H118" i="41" s="1"/>
  <c r="I118" i="41" s="1"/>
  <c r="J118" i="41" s="1"/>
  <c r="K118" i="41" s="1"/>
  <c r="L118" i="41" s="1"/>
  <c r="M118" i="41" s="1"/>
  <c r="N118" i="41" s="1"/>
  <c r="O118" i="41" s="1"/>
  <c r="P118" i="41" s="1"/>
  <c r="Q118" i="41" s="1"/>
  <c r="R118" i="41" s="1"/>
  <c r="S118" i="41" s="1"/>
  <c r="T118" i="41" s="1"/>
  <c r="U118" i="41" s="1"/>
  <c r="V118" i="41" s="1"/>
  <c r="W118" i="41" s="1"/>
  <c r="X118" i="41" s="1"/>
  <c r="Y118" i="41" s="1"/>
  <c r="Z118" i="41" s="1"/>
  <c r="AA118" i="41" s="1"/>
  <c r="AB118" i="41" s="1"/>
  <c r="AC118" i="41" s="1"/>
  <c r="AD118" i="41" s="1"/>
  <c r="AE118" i="41" s="1"/>
  <c r="D119" i="41" s="1"/>
  <c r="E119" i="41" s="1"/>
  <c r="F119" i="41" s="1"/>
  <c r="G119" i="41" s="1"/>
  <c r="H119" i="41" s="1"/>
  <c r="I119" i="41" s="1"/>
  <c r="J119" i="41" s="1"/>
  <c r="K119" i="41" s="1"/>
  <c r="L119" i="41" s="1"/>
  <c r="M119" i="41" s="1"/>
  <c r="N119" i="41" s="1"/>
  <c r="O119" i="41" s="1"/>
  <c r="P119" i="41" s="1"/>
  <c r="Q119" i="41" s="1"/>
  <c r="R119" i="41" s="1"/>
  <c r="S119" i="41" s="1"/>
  <c r="T119" i="41" s="1"/>
  <c r="U119" i="41" s="1"/>
  <c r="V119" i="41" s="1"/>
  <c r="W119" i="41" s="1"/>
  <c r="X119" i="41" s="1"/>
  <c r="Y119" i="41" s="1"/>
  <c r="Z119" i="41" s="1"/>
  <c r="AA119" i="41" s="1"/>
  <c r="AB119" i="41" s="1"/>
  <c r="AC119" i="41" s="1"/>
  <c r="AD119" i="41" s="1"/>
  <c r="AE119" i="41" s="1"/>
  <c r="D120" i="41" s="1"/>
  <c r="E120" i="41" s="1"/>
  <c r="F120" i="41" s="1"/>
  <c r="G120" i="41" s="1"/>
  <c r="H120" i="41" s="1"/>
  <c r="I120" i="41" s="1"/>
  <c r="J120" i="41" s="1"/>
  <c r="K120" i="41" s="1"/>
  <c r="L120" i="41" s="1"/>
  <c r="M120" i="41" s="1"/>
  <c r="N120" i="41" s="1"/>
  <c r="O120" i="41" s="1"/>
  <c r="P120" i="41" s="1"/>
  <c r="Q120" i="41" s="1"/>
  <c r="R120" i="41" s="1"/>
  <c r="S120" i="41" s="1"/>
  <c r="T120" i="41" s="1"/>
  <c r="U120" i="41" s="1"/>
  <c r="V120" i="41" s="1"/>
  <c r="W120" i="41" s="1"/>
  <c r="X120" i="41" s="1"/>
  <c r="Y120" i="41" s="1"/>
  <c r="Z120" i="41" s="1"/>
  <c r="AA120" i="41" s="1"/>
  <c r="AB120" i="41" s="1"/>
  <c r="AC120" i="41" s="1"/>
  <c r="AD120" i="41" s="1"/>
  <c r="AE120" i="41" s="1"/>
  <c r="D121" i="41" s="1"/>
  <c r="E121" i="41" s="1"/>
  <c r="F121" i="41" s="1"/>
  <c r="G121" i="41" s="1"/>
  <c r="H121" i="41" s="1"/>
  <c r="I121" i="41" s="1"/>
  <c r="J121" i="41" s="1"/>
  <c r="K121" i="41" s="1"/>
  <c r="L121" i="41" s="1"/>
  <c r="M121" i="41" s="1"/>
  <c r="N121" i="41" s="1"/>
  <c r="O121" i="41" s="1"/>
  <c r="P121" i="41" s="1"/>
  <c r="Q121" i="41" s="1"/>
  <c r="R121" i="41" s="1"/>
  <c r="S121" i="41" s="1"/>
  <c r="T121" i="41" s="1"/>
  <c r="U121" i="41" s="1"/>
  <c r="V121" i="41" s="1"/>
  <c r="W121" i="41" s="1"/>
  <c r="X121" i="41" s="1"/>
  <c r="Y121" i="41" s="1"/>
  <c r="Z121" i="41" s="1"/>
  <c r="AA121" i="41" s="1"/>
  <c r="AB121" i="41" s="1"/>
  <c r="AC121" i="41" s="1"/>
  <c r="AD121" i="41" s="1"/>
  <c r="AE121" i="41" s="1"/>
  <c r="D122" i="41" s="1"/>
  <c r="E122" i="41" s="1"/>
  <c r="F122" i="41" s="1"/>
  <c r="G122" i="41" s="1"/>
  <c r="H122" i="41" s="1"/>
  <c r="I122" i="41" s="1"/>
  <c r="J122" i="41" s="1"/>
  <c r="K122" i="41" s="1"/>
  <c r="L122" i="41" s="1"/>
  <c r="M122" i="41" s="1"/>
  <c r="N122" i="41" s="1"/>
  <c r="O122" i="41" s="1"/>
  <c r="P122" i="41" s="1"/>
  <c r="Q122" i="41" s="1"/>
  <c r="R122" i="41" s="1"/>
  <c r="S122" i="41" s="1"/>
  <c r="T122" i="41" s="1"/>
  <c r="U122" i="41" s="1"/>
  <c r="V122" i="41" s="1"/>
  <c r="W122" i="41" s="1"/>
  <c r="X122" i="41" s="1"/>
  <c r="Y122" i="41" s="1"/>
  <c r="Z122" i="41" s="1"/>
  <c r="AA122" i="41" s="1"/>
  <c r="AB122" i="41" s="1"/>
  <c r="AC122" i="41" s="1"/>
  <c r="AD122" i="41" s="1"/>
  <c r="AE122" i="41" s="1"/>
  <c r="D123" i="41" s="1"/>
  <c r="E123" i="41" s="1"/>
  <c r="F123" i="41" s="1"/>
  <c r="G123" i="41" s="1"/>
  <c r="H123" i="41" s="1"/>
  <c r="I123" i="41" s="1"/>
  <c r="J123" i="41" s="1"/>
  <c r="K123" i="41" s="1"/>
  <c r="L123" i="41" s="1"/>
  <c r="M123" i="41" s="1"/>
  <c r="N123" i="41" s="1"/>
  <c r="O123" i="41" s="1"/>
  <c r="P123" i="41" s="1"/>
  <c r="Q123" i="41" s="1"/>
  <c r="R123" i="41" s="1"/>
  <c r="S123" i="41" s="1"/>
  <c r="T123" i="41" s="1"/>
  <c r="U123" i="41" s="1"/>
  <c r="V123" i="41" s="1"/>
  <c r="W123" i="41" s="1"/>
  <c r="X123" i="41" s="1"/>
  <c r="Y123" i="41" s="1"/>
  <c r="Z123" i="41" s="1"/>
  <c r="AA123" i="41" s="1"/>
  <c r="AB123" i="41" s="1"/>
  <c r="AC123" i="41" s="1"/>
  <c r="AD123" i="41" s="1"/>
  <c r="AE123" i="41" s="1"/>
  <c r="D124" i="41" s="1"/>
  <c r="E124" i="41" s="1"/>
  <c r="F124" i="41" s="1"/>
  <c r="G124" i="41" s="1"/>
  <c r="H124" i="41" s="1"/>
  <c r="I124" i="41" s="1"/>
  <c r="J124" i="41" s="1"/>
  <c r="K124" i="41" s="1"/>
  <c r="L124" i="41" s="1"/>
  <c r="M124" i="41" s="1"/>
  <c r="N124" i="41" s="1"/>
  <c r="O124" i="41" s="1"/>
  <c r="P124" i="41" s="1"/>
  <c r="Q124" i="41" s="1"/>
  <c r="R124" i="41" s="1"/>
  <c r="S124" i="41" s="1"/>
  <c r="T124" i="41" s="1"/>
  <c r="U124" i="41" s="1"/>
  <c r="V124" i="41" s="1"/>
  <c r="W124" i="41" s="1"/>
  <c r="X124" i="41" s="1"/>
  <c r="Y124" i="41" s="1"/>
  <c r="Z124" i="41" s="1"/>
  <c r="AA124" i="41" s="1"/>
  <c r="AB124" i="41" s="1"/>
  <c r="AC124" i="41" s="1"/>
  <c r="AD124" i="41" s="1"/>
  <c r="AE124" i="41" s="1"/>
  <c r="D125" i="41" s="1"/>
  <c r="E125" i="41" s="1"/>
  <c r="F125" i="41" s="1"/>
  <c r="G125" i="41" s="1"/>
  <c r="H125" i="41" s="1"/>
  <c r="I125" i="41" s="1"/>
  <c r="J125" i="41" s="1"/>
  <c r="K125" i="41" s="1"/>
  <c r="L125" i="41" s="1"/>
  <c r="M125" i="41" s="1"/>
  <c r="N125" i="41" s="1"/>
  <c r="O125" i="41" s="1"/>
  <c r="P125" i="41" s="1"/>
  <c r="Q125" i="41" s="1"/>
  <c r="R125" i="41" s="1"/>
  <c r="S125" i="41" s="1"/>
  <c r="T125" i="41" s="1"/>
  <c r="U125" i="41" s="1"/>
  <c r="V125" i="41" s="1"/>
  <c r="W125" i="41" s="1"/>
  <c r="X125" i="41" s="1"/>
  <c r="Y125" i="41" s="1"/>
  <c r="Z125" i="41" s="1"/>
  <c r="AA125" i="41" s="1"/>
  <c r="AB125" i="41" s="1"/>
  <c r="AC125" i="41" s="1"/>
  <c r="AD125" i="41" s="1"/>
  <c r="AE125" i="41" s="1"/>
  <c r="D126" i="41" s="1"/>
  <c r="E126" i="41" s="1"/>
  <c r="F126" i="41" s="1"/>
  <c r="G126" i="41" s="1"/>
  <c r="H126" i="41" s="1"/>
  <c r="I126" i="41" s="1"/>
  <c r="J126" i="41" s="1"/>
  <c r="K126" i="41" s="1"/>
  <c r="L126" i="41" s="1"/>
  <c r="M126" i="41" s="1"/>
  <c r="N126" i="41" s="1"/>
  <c r="O126" i="41" s="1"/>
  <c r="P126" i="41" s="1"/>
  <c r="Q126" i="41" s="1"/>
  <c r="R126" i="41" s="1"/>
  <c r="S126" i="41" s="1"/>
  <c r="T126" i="41" s="1"/>
  <c r="U126" i="41" s="1"/>
  <c r="V126" i="41" s="1"/>
  <c r="W126" i="41" s="1"/>
  <c r="X126" i="41" s="1"/>
  <c r="Y126" i="41" s="1"/>
  <c r="Z126" i="41" s="1"/>
  <c r="AA126" i="41" s="1"/>
  <c r="AB126" i="41" s="1"/>
  <c r="AC126" i="41" s="1"/>
  <c r="AD126" i="41" s="1"/>
  <c r="AE126" i="41" s="1"/>
  <c r="AE62" i="41"/>
  <c r="AE63" i="41"/>
  <c r="P8" i="46" l="1"/>
  <c r="L8" i="46"/>
  <c r="N8" i="46"/>
  <c r="L8" i="45"/>
  <c r="AE61" i="45"/>
  <c r="P8" i="45"/>
  <c r="N8" i="45"/>
  <c r="D119" i="45"/>
  <c r="E119" i="45" s="1"/>
  <c r="F119" i="45" s="1"/>
  <c r="G119" i="45" s="1"/>
  <c r="H119" i="45" s="1"/>
  <c r="I119" i="45" s="1"/>
  <c r="J119" i="45" s="1"/>
  <c r="K119" i="45" s="1"/>
  <c r="L119" i="45" s="1"/>
  <c r="M119" i="45" s="1"/>
  <c r="N119" i="45" s="1"/>
  <c r="O119" i="45" s="1"/>
  <c r="P119" i="45" s="1"/>
  <c r="Q119" i="45" s="1"/>
  <c r="R119" i="45" s="1"/>
  <c r="S119" i="45" s="1"/>
  <c r="T119" i="45" s="1"/>
  <c r="U119" i="45" s="1"/>
  <c r="V119" i="45" s="1"/>
  <c r="W119" i="45" s="1"/>
  <c r="X119" i="45" s="1"/>
  <c r="Y119" i="45" s="1"/>
  <c r="Z119" i="45" s="1"/>
  <c r="AA119" i="45" s="1"/>
  <c r="AB119" i="45" s="1"/>
  <c r="AC119" i="45" s="1"/>
  <c r="AD119" i="45" s="1"/>
  <c r="AE119" i="45" s="1"/>
  <c r="D120" i="45" s="1"/>
  <c r="E120" i="45" s="1"/>
  <c r="F120" i="45" s="1"/>
  <c r="G120" i="45" s="1"/>
  <c r="H120" i="45" s="1"/>
  <c r="I120" i="45" s="1"/>
  <c r="J120" i="45" s="1"/>
  <c r="K120" i="45" s="1"/>
  <c r="L120" i="45" s="1"/>
  <c r="M120" i="45" s="1"/>
  <c r="N120" i="45" s="1"/>
  <c r="O120" i="45" s="1"/>
  <c r="P120" i="45" s="1"/>
  <c r="Q120" i="45" s="1"/>
  <c r="R120" i="45" s="1"/>
  <c r="S120" i="45" s="1"/>
  <c r="T120" i="45" s="1"/>
  <c r="U120" i="45" s="1"/>
  <c r="V120" i="45" s="1"/>
  <c r="W120" i="45" s="1"/>
  <c r="X120" i="45" s="1"/>
  <c r="Y120" i="45" s="1"/>
  <c r="Z120" i="45" s="1"/>
  <c r="AA120" i="45" s="1"/>
  <c r="AB120" i="45" s="1"/>
  <c r="AC120" i="45" s="1"/>
  <c r="AD120" i="45" s="1"/>
  <c r="AE120" i="45" s="1"/>
  <c r="D121" i="45" s="1"/>
  <c r="E121" i="45" s="1"/>
  <c r="F121" i="45" s="1"/>
  <c r="G121" i="45" s="1"/>
  <c r="H121" i="45" s="1"/>
  <c r="I121" i="45" s="1"/>
  <c r="J121" i="45" s="1"/>
  <c r="K121" i="45" s="1"/>
  <c r="L121" i="45" s="1"/>
  <c r="M121" i="45" s="1"/>
  <c r="N121" i="45" s="1"/>
  <c r="O121" i="45" s="1"/>
  <c r="P121" i="45" s="1"/>
  <c r="Q121" i="45" s="1"/>
  <c r="R121" i="45" s="1"/>
  <c r="S121" i="45" s="1"/>
  <c r="T121" i="45" s="1"/>
  <c r="U121" i="45" s="1"/>
  <c r="V121" i="45" s="1"/>
  <c r="W121" i="45" s="1"/>
  <c r="X121" i="45" s="1"/>
  <c r="Y121" i="45" s="1"/>
  <c r="Z121" i="45" s="1"/>
  <c r="AA121" i="45" s="1"/>
  <c r="AB121" i="45" s="1"/>
  <c r="AC121" i="45" s="1"/>
  <c r="AD121" i="45" s="1"/>
  <c r="AE121" i="45" s="1"/>
  <c r="D122" i="45" s="1"/>
  <c r="E122" i="45" s="1"/>
  <c r="F122" i="45" s="1"/>
  <c r="G122" i="45" s="1"/>
  <c r="H122" i="45" s="1"/>
  <c r="I122" i="45" s="1"/>
  <c r="J122" i="45" s="1"/>
  <c r="K122" i="45" s="1"/>
  <c r="L122" i="45" s="1"/>
  <c r="M122" i="45" s="1"/>
  <c r="N122" i="45" s="1"/>
  <c r="O122" i="45" s="1"/>
  <c r="P122" i="45" s="1"/>
  <c r="Q122" i="45" s="1"/>
  <c r="R122" i="45" s="1"/>
  <c r="S122" i="45" s="1"/>
  <c r="T122" i="45" s="1"/>
  <c r="U122" i="45" s="1"/>
  <c r="V122" i="45" s="1"/>
  <c r="W122" i="45" s="1"/>
  <c r="X122" i="45" s="1"/>
  <c r="Y122" i="45" s="1"/>
  <c r="Z122" i="45" s="1"/>
  <c r="AA122" i="45" s="1"/>
  <c r="AB122" i="45" s="1"/>
  <c r="AC122" i="45" s="1"/>
  <c r="AD122" i="45" s="1"/>
  <c r="AE122" i="45" s="1"/>
  <c r="D123" i="45" s="1"/>
  <c r="E123" i="45" s="1"/>
  <c r="F123" i="45" s="1"/>
  <c r="G123" i="45" s="1"/>
  <c r="H123" i="45" s="1"/>
  <c r="I123" i="45" s="1"/>
  <c r="J123" i="45" s="1"/>
  <c r="K123" i="45" s="1"/>
  <c r="L123" i="45" s="1"/>
  <c r="M123" i="45" s="1"/>
  <c r="N123" i="45" s="1"/>
  <c r="O123" i="45" s="1"/>
  <c r="P123" i="45" s="1"/>
  <c r="Q123" i="45" s="1"/>
  <c r="R123" i="45" s="1"/>
  <c r="S123" i="45" s="1"/>
  <c r="T123" i="45" s="1"/>
  <c r="U123" i="45" s="1"/>
  <c r="V123" i="45" s="1"/>
  <c r="W123" i="45" s="1"/>
  <c r="X123" i="45" s="1"/>
  <c r="Y123" i="45" s="1"/>
  <c r="Z123" i="45" s="1"/>
  <c r="AA123" i="45" s="1"/>
  <c r="AB123" i="45" s="1"/>
  <c r="AC123" i="45" s="1"/>
  <c r="AD123" i="45" s="1"/>
  <c r="AE123" i="45" s="1"/>
  <c r="D124" i="45" s="1"/>
  <c r="E124" i="45" s="1"/>
  <c r="F124" i="45" s="1"/>
  <c r="G124" i="45" s="1"/>
  <c r="H124" i="45" s="1"/>
  <c r="I124" i="45" s="1"/>
  <c r="J124" i="45" s="1"/>
  <c r="K124" i="45" s="1"/>
  <c r="L124" i="45" s="1"/>
  <c r="M124" i="45" s="1"/>
  <c r="N124" i="45" s="1"/>
  <c r="O124" i="45" s="1"/>
  <c r="P124" i="45" s="1"/>
  <c r="Q124" i="45" s="1"/>
  <c r="R124" i="45" s="1"/>
  <c r="S124" i="45" s="1"/>
  <c r="T124" i="45" s="1"/>
  <c r="U124" i="45" s="1"/>
  <c r="V124" i="45" s="1"/>
  <c r="W124" i="45" s="1"/>
  <c r="X124" i="45" s="1"/>
  <c r="Y124" i="45" s="1"/>
  <c r="Z124" i="45" s="1"/>
  <c r="AA124" i="45" s="1"/>
  <c r="AB124" i="45" s="1"/>
  <c r="AC124" i="45" s="1"/>
  <c r="AD124" i="45" s="1"/>
  <c r="AE124" i="45" s="1"/>
  <c r="D125" i="45" s="1"/>
  <c r="E125" i="45" s="1"/>
  <c r="F125" i="45" s="1"/>
  <c r="G125" i="45" s="1"/>
  <c r="H125" i="45" s="1"/>
  <c r="I125" i="45" s="1"/>
  <c r="J125" i="45" s="1"/>
  <c r="K125" i="45" s="1"/>
  <c r="L125" i="45" s="1"/>
  <c r="M125" i="45" s="1"/>
  <c r="N125" i="45" s="1"/>
  <c r="O125" i="45" s="1"/>
  <c r="P125" i="45" s="1"/>
  <c r="Q125" i="45" s="1"/>
  <c r="R125" i="45" s="1"/>
  <c r="S125" i="45" s="1"/>
  <c r="T125" i="45" s="1"/>
  <c r="U125" i="45" s="1"/>
  <c r="V125" i="45" s="1"/>
  <c r="W125" i="45" s="1"/>
  <c r="X125" i="45" s="1"/>
  <c r="Y125" i="45" s="1"/>
  <c r="Z125" i="45" s="1"/>
  <c r="AA125" i="45" s="1"/>
  <c r="AB125" i="45" s="1"/>
  <c r="AC125" i="45" s="1"/>
  <c r="AD125" i="45" s="1"/>
  <c r="AE125" i="45" s="1"/>
  <c r="D126" i="45" s="1"/>
  <c r="E126" i="45" s="1"/>
  <c r="F126" i="45" s="1"/>
  <c r="G126" i="45" s="1"/>
  <c r="H126" i="45" s="1"/>
  <c r="I126" i="45" s="1"/>
  <c r="J126" i="45" s="1"/>
  <c r="K126" i="45" s="1"/>
  <c r="L126" i="45" s="1"/>
  <c r="M126" i="45" s="1"/>
  <c r="N126" i="45" s="1"/>
  <c r="O126" i="45" s="1"/>
  <c r="P126" i="45" s="1"/>
  <c r="Q126" i="45" s="1"/>
  <c r="R126" i="45" s="1"/>
  <c r="S126" i="45" s="1"/>
  <c r="T126" i="45" s="1"/>
  <c r="U126" i="45" s="1"/>
  <c r="V126" i="45" s="1"/>
  <c r="W126" i="45" s="1"/>
  <c r="X126" i="45" s="1"/>
  <c r="Y126" i="45" s="1"/>
  <c r="Z126" i="45" s="1"/>
  <c r="AA126" i="45" s="1"/>
  <c r="AB126" i="45" s="1"/>
  <c r="AC126" i="45" s="1"/>
  <c r="AD126" i="45" s="1"/>
  <c r="AE126" i="45" s="1"/>
  <c r="AE63" i="45"/>
  <c r="AE62" i="45"/>
  <c r="D111" i="46"/>
  <c r="E111" i="46" s="1"/>
  <c r="F111" i="46" s="1"/>
  <c r="G111" i="46" s="1"/>
  <c r="H111" i="46" s="1"/>
  <c r="I111" i="46" s="1"/>
  <c r="J111" i="46" s="1"/>
  <c r="K111" i="46" s="1"/>
  <c r="L111" i="46" s="1"/>
  <c r="M111" i="46" s="1"/>
  <c r="N111" i="46" s="1"/>
  <c r="O111" i="46" s="1"/>
  <c r="P111" i="46" s="1"/>
  <c r="Q111" i="46" s="1"/>
  <c r="R111" i="46" s="1"/>
  <c r="S111" i="46" s="1"/>
  <c r="T111" i="46" s="1"/>
  <c r="U111" i="46" s="1"/>
  <c r="V111" i="46" s="1"/>
  <c r="W111" i="46" s="1"/>
  <c r="X111" i="46" s="1"/>
  <c r="Y111" i="46" s="1"/>
  <c r="Z111" i="46" s="1"/>
  <c r="AA111" i="46" s="1"/>
  <c r="AB111" i="46" s="1"/>
  <c r="AC111" i="46" s="1"/>
  <c r="AD111" i="46" s="1"/>
  <c r="AE111" i="46" s="1"/>
  <c r="D112" i="46" s="1"/>
  <c r="E112" i="46" s="1"/>
  <c r="F112" i="46" s="1"/>
  <c r="G112" i="46" s="1"/>
  <c r="H112" i="46" s="1"/>
  <c r="I112" i="46" s="1"/>
  <c r="J112" i="46" s="1"/>
  <c r="K112" i="46" s="1"/>
  <c r="L112" i="46" s="1"/>
  <c r="M112" i="46" s="1"/>
  <c r="N112" i="46" s="1"/>
  <c r="O112" i="46" s="1"/>
  <c r="P112" i="46" s="1"/>
  <c r="Q112" i="46" s="1"/>
  <c r="R112" i="46" s="1"/>
  <c r="S112" i="46" s="1"/>
  <c r="T112" i="46" s="1"/>
  <c r="U112" i="46" s="1"/>
  <c r="V112" i="46" s="1"/>
  <c r="W112" i="46" s="1"/>
  <c r="X112" i="46" s="1"/>
  <c r="Y112" i="46" s="1"/>
  <c r="Z112" i="46" s="1"/>
  <c r="AA112" i="46" s="1"/>
  <c r="AB112" i="46" s="1"/>
  <c r="AC112" i="46" s="1"/>
  <c r="AD112" i="46" s="1"/>
  <c r="AE112" i="46" s="1"/>
  <c r="D113" i="46" s="1"/>
  <c r="E113" i="46" s="1"/>
  <c r="F113" i="46" s="1"/>
  <c r="G113" i="46" s="1"/>
  <c r="H113" i="46" s="1"/>
  <c r="I113" i="46" s="1"/>
  <c r="J113" i="46" s="1"/>
  <c r="K113" i="46" s="1"/>
  <c r="L113" i="46" s="1"/>
  <c r="M113" i="46" s="1"/>
  <c r="N113" i="46" s="1"/>
  <c r="O113" i="46" s="1"/>
  <c r="P113" i="46" s="1"/>
  <c r="Q113" i="46" s="1"/>
  <c r="R113" i="46" s="1"/>
  <c r="S113" i="46" s="1"/>
  <c r="T113" i="46" s="1"/>
  <c r="U113" i="46" s="1"/>
  <c r="V113" i="46" s="1"/>
  <c r="W113" i="46" s="1"/>
  <c r="X113" i="46" s="1"/>
  <c r="Y113" i="46" s="1"/>
  <c r="Z113" i="46" s="1"/>
  <c r="AA113" i="46" s="1"/>
  <c r="AB113" i="46" s="1"/>
  <c r="AC113" i="46" s="1"/>
  <c r="AD113" i="46" s="1"/>
  <c r="AE113" i="46" s="1"/>
  <c r="D114" i="46" s="1"/>
  <c r="E114" i="46" s="1"/>
  <c r="F114" i="46" s="1"/>
  <c r="G114" i="46" s="1"/>
  <c r="H114" i="46" s="1"/>
  <c r="I114" i="46" s="1"/>
  <c r="J114" i="46" s="1"/>
  <c r="K114" i="46" s="1"/>
  <c r="L114" i="46" s="1"/>
  <c r="M114" i="46" s="1"/>
  <c r="N114" i="46" s="1"/>
  <c r="O114" i="46" s="1"/>
  <c r="P114" i="46" s="1"/>
  <c r="Q114" i="46" s="1"/>
  <c r="R114" i="46" s="1"/>
  <c r="S114" i="46" s="1"/>
  <c r="T114" i="46" s="1"/>
  <c r="U114" i="46" s="1"/>
  <c r="V114" i="46" s="1"/>
  <c r="W114" i="46" s="1"/>
  <c r="X114" i="46" s="1"/>
  <c r="Y114" i="46" s="1"/>
  <c r="Z114" i="46" s="1"/>
  <c r="AA114" i="46" s="1"/>
  <c r="AB114" i="46" s="1"/>
  <c r="AC114" i="46" s="1"/>
  <c r="AD114" i="46" s="1"/>
  <c r="AE114" i="46" s="1"/>
  <c r="D115" i="46" s="1"/>
  <c r="E115" i="46" s="1"/>
  <c r="F115" i="46" s="1"/>
  <c r="G115" i="46" s="1"/>
  <c r="H115" i="46" s="1"/>
  <c r="I115" i="46" s="1"/>
  <c r="J115" i="46" s="1"/>
  <c r="K115" i="46" s="1"/>
  <c r="L115" i="46" s="1"/>
  <c r="M115" i="46" s="1"/>
  <c r="N115" i="46" s="1"/>
  <c r="O115" i="46" s="1"/>
  <c r="P115" i="46" s="1"/>
  <c r="Q115" i="46" s="1"/>
  <c r="R115" i="46" s="1"/>
  <c r="S115" i="46" s="1"/>
  <c r="T115" i="46" s="1"/>
  <c r="U115" i="46" s="1"/>
  <c r="V115" i="46" s="1"/>
  <c r="W115" i="46" s="1"/>
  <c r="X115" i="46" s="1"/>
  <c r="Y115" i="46" s="1"/>
  <c r="Z115" i="46" s="1"/>
  <c r="AA115" i="46" s="1"/>
  <c r="AB115" i="46" s="1"/>
  <c r="AC115" i="46" s="1"/>
  <c r="AD115" i="46" s="1"/>
  <c r="AE115" i="46" s="1"/>
  <c r="D116" i="46" s="1"/>
  <c r="E116" i="46" s="1"/>
  <c r="F116" i="46" s="1"/>
  <c r="G116" i="46" s="1"/>
  <c r="H116" i="46" s="1"/>
  <c r="I116" i="46" s="1"/>
  <c r="J116" i="46" s="1"/>
  <c r="K116" i="46" s="1"/>
  <c r="L116" i="46" s="1"/>
  <c r="M116" i="46" s="1"/>
  <c r="N116" i="46" s="1"/>
  <c r="O116" i="46" s="1"/>
  <c r="P116" i="46" s="1"/>
  <c r="Q116" i="46" s="1"/>
  <c r="R116" i="46" s="1"/>
  <c r="S116" i="46" s="1"/>
  <c r="T116" i="46" s="1"/>
  <c r="U116" i="46" s="1"/>
  <c r="V116" i="46" s="1"/>
  <c r="W116" i="46" s="1"/>
  <c r="X116" i="46" s="1"/>
  <c r="Y116" i="46" s="1"/>
  <c r="Z116" i="46" s="1"/>
  <c r="AA116" i="46" s="1"/>
  <c r="AB116" i="46" s="1"/>
  <c r="AC116" i="46" s="1"/>
  <c r="AD116" i="46" s="1"/>
  <c r="AE116" i="46" s="1"/>
  <c r="D117" i="46" s="1"/>
  <c r="E117" i="46" s="1"/>
  <c r="F117" i="46" s="1"/>
  <c r="G117" i="46" s="1"/>
  <c r="H117" i="46" s="1"/>
  <c r="I117" i="46" s="1"/>
  <c r="J117" i="46" s="1"/>
  <c r="K117" i="46" s="1"/>
  <c r="L117" i="46" s="1"/>
  <c r="M117" i="46" s="1"/>
  <c r="N117" i="46" s="1"/>
  <c r="O117" i="46" s="1"/>
  <c r="P117" i="46" s="1"/>
  <c r="Q117" i="46" s="1"/>
  <c r="R117" i="46" s="1"/>
  <c r="S117" i="46" s="1"/>
  <c r="T117" i="46" s="1"/>
  <c r="U117" i="46" s="1"/>
  <c r="V117" i="46" s="1"/>
  <c r="W117" i="46" s="1"/>
  <c r="X117" i="46" s="1"/>
  <c r="Y117" i="46" s="1"/>
  <c r="Z117" i="46" s="1"/>
  <c r="AA117" i="46" s="1"/>
  <c r="AB117" i="46" s="1"/>
  <c r="AC117" i="46" s="1"/>
  <c r="AD117" i="46" s="1"/>
  <c r="AE117" i="46" s="1"/>
  <c r="D118" i="46" s="1"/>
  <c r="E118" i="46" s="1"/>
  <c r="F118" i="46" s="1"/>
  <c r="G118" i="46" s="1"/>
  <c r="H118" i="46" s="1"/>
  <c r="I118" i="46" s="1"/>
  <c r="J118" i="46" s="1"/>
  <c r="K118" i="46" s="1"/>
  <c r="L118" i="46" s="1"/>
  <c r="M118" i="46" s="1"/>
  <c r="N118" i="46" s="1"/>
  <c r="O118" i="46" s="1"/>
  <c r="P118" i="46" s="1"/>
  <c r="Q118" i="46" s="1"/>
  <c r="R118" i="46" s="1"/>
  <c r="S118" i="46" s="1"/>
  <c r="T118" i="46" s="1"/>
  <c r="U118" i="46" s="1"/>
  <c r="V118" i="46" s="1"/>
  <c r="W118" i="46" s="1"/>
  <c r="X118" i="46" s="1"/>
  <c r="Y118" i="46" s="1"/>
  <c r="Z118" i="46" s="1"/>
  <c r="AA118" i="46" s="1"/>
  <c r="AB118" i="46" s="1"/>
  <c r="AC118" i="46" s="1"/>
  <c r="AD118" i="46" s="1"/>
  <c r="AE118" i="46" s="1"/>
  <c r="D119" i="46" s="1"/>
  <c r="E119" i="46" s="1"/>
  <c r="F119" i="46" s="1"/>
  <c r="G119" i="46" s="1"/>
  <c r="H119" i="46" s="1"/>
  <c r="I119" i="46" s="1"/>
  <c r="J119" i="46" s="1"/>
  <c r="K119" i="46" s="1"/>
  <c r="L119" i="46" s="1"/>
  <c r="M119" i="46" s="1"/>
  <c r="N119" i="46" s="1"/>
  <c r="O119" i="46" s="1"/>
  <c r="P119" i="46" s="1"/>
  <c r="Q119" i="46" s="1"/>
  <c r="R119" i="46" s="1"/>
  <c r="S119" i="46" s="1"/>
  <c r="T119" i="46" s="1"/>
  <c r="U119" i="46" s="1"/>
  <c r="V119" i="46" s="1"/>
  <c r="W119" i="46" s="1"/>
  <c r="X119" i="46" s="1"/>
  <c r="Y119" i="46" s="1"/>
  <c r="Z119" i="46" s="1"/>
  <c r="AA119" i="46" s="1"/>
  <c r="AB119" i="46" s="1"/>
  <c r="AC119" i="46" s="1"/>
  <c r="AD119" i="46" s="1"/>
  <c r="AE119" i="46" s="1"/>
  <c r="D120" i="46" s="1"/>
  <c r="E120" i="46" s="1"/>
  <c r="F120" i="46" s="1"/>
  <c r="G120" i="46" s="1"/>
  <c r="H120" i="46" s="1"/>
  <c r="I120" i="46" s="1"/>
  <c r="J120" i="46" s="1"/>
  <c r="K120" i="46" s="1"/>
  <c r="L120" i="46" s="1"/>
  <c r="M120" i="46" s="1"/>
  <c r="N120" i="46" s="1"/>
  <c r="O120" i="46" s="1"/>
  <c r="P120" i="46" s="1"/>
  <c r="Q120" i="46" s="1"/>
  <c r="R120" i="46" s="1"/>
  <c r="S120" i="46" s="1"/>
  <c r="T120" i="46" s="1"/>
  <c r="U120" i="46" s="1"/>
  <c r="V120" i="46" s="1"/>
  <c r="W120" i="46" s="1"/>
  <c r="X120" i="46" s="1"/>
  <c r="Y120" i="46" s="1"/>
  <c r="Z120" i="46" s="1"/>
  <c r="AA120" i="46" s="1"/>
  <c r="AB120" i="46" s="1"/>
  <c r="AC120" i="46" s="1"/>
  <c r="AD120" i="46" s="1"/>
  <c r="AE120" i="46" s="1"/>
  <c r="D121" i="46" s="1"/>
  <c r="E121" i="46" s="1"/>
  <c r="F121" i="46" s="1"/>
  <c r="G121" i="46" s="1"/>
  <c r="H121" i="46" s="1"/>
  <c r="I121" i="46" s="1"/>
  <c r="J121" i="46" s="1"/>
  <c r="K121" i="46" s="1"/>
  <c r="L121" i="46" s="1"/>
  <c r="M121" i="46" s="1"/>
  <c r="N121" i="46" s="1"/>
  <c r="O121" i="46" s="1"/>
  <c r="P121" i="46" s="1"/>
  <c r="Q121" i="46" s="1"/>
  <c r="R121" i="46" s="1"/>
  <c r="S121" i="46" s="1"/>
  <c r="T121" i="46" s="1"/>
  <c r="U121" i="46" s="1"/>
  <c r="V121" i="46" s="1"/>
  <c r="W121" i="46" s="1"/>
  <c r="X121" i="46" s="1"/>
  <c r="Y121" i="46" s="1"/>
  <c r="Z121" i="46" s="1"/>
  <c r="AA121" i="46" s="1"/>
  <c r="AB121" i="46" s="1"/>
  <c r="AC121" i="46" s="1"/>
  <c r="AD121" i="46" s="1"/>
  <c r="AE121" i="46" s="1"/>
  <c r="D122" i="46" s="1"/>
  <c r="E122" i="46" s="1"/>
  <c r="F122" i="46" s="1"/>
  <c r="G122" i="46" s="1"/>
  <c r="H122" i="46" s="1"/>
  <c r="I122" i="46" s="1"/>
  <c r="J122" i="46" s="1"/>
  <c r="K122" i="46" s="1"/>
  <c r="L122" i="46" s="1"/>
  <c r="M122" i="46" s="1"/>
  <c r="N122" i="46" s="1"/>
  <c r="O122" i="46" s="1"/>
  <c r="P122" i="46" s="1"/>
  <c r="Q122" i="46" s="1"/>
  <c r="R122" i="46" s="1"/>
  <c r="S122" i="46" s="1"/>
  <c r="T122" i="46" s="1"/>
  <c r="U122" i="46" s="1"/>
  <c r="V122" i="46" s="1"/>
  <c r="W122" i="46" s="1"/>
  <c r="X122" i="46" s="1"/>
  <c r="Y122" i="46" s="1"/>
  <c r="Z122" i="46" s="1"/>
  <c r="AA122" i="46" s="1"/>
  <c r="AB122" i="46" s="1"/>
  <c r="AC122" i="46" s="1"/>
  <c r="AD122" i="46" s="1"/>
  <c r="AE122" i="46" s="1"/>
  <c r="D123" i="46" s="1"/>
  <c r="E123" i="46" s="1"/>
  <c r="F123" i="46" s="1"/>
  <c r="G123" i="46" s="1"/>
  <c r="H123" i="46" s="1"/>
  <c r="I123" i="46" s="1"/>
  <c r="J123" i="46" s="1"/>
  <c r="K123" i="46" s="1"/>
  <c r="L123" i="46" s="1"/>
  <c r="M123" i="46" s="1"/>
  <c r="N123" i="46" s="1"/>
  <c r="O123" i="46" s="1"/>
  <c r="P123" i="46" s="1"/>
  <c r="Q123" i="46" s="1"/>
  <c r="R123" i="46" s="1"/>
  <c r="S123" i="46" s="1"/>
  <c r="T123" i="46" s="1"/>
  <c r="U123" i="46" s="1"/>
  <c r="V123" i="46" s="1"/>
  <c r="W123" i="46" s="1"/>
  <c r="X123" i="46" s="1"/>
  <c r="Y123" i="46" s="1"/>
  <c r="Z123" i="46" s="1"/>
  <c r="AA123" i="46" s="1"/>
  <c r="AB123" i="46" s="1"/>
  <c r="AC123" i="46" s="1"/>
  <c r="AD123" i="46" s="1"/>
  <c r="AE123" i="46" s="1"/>
  <c r="D124" i="46" s="1"/>
  <c r="E124" i="46" s="1"/>
  <c r="F124" i="46" s="1"/>
  <c r="G124" i="46" s="1"/>
  <c r="H124" i="46" s="1"/>
  <c r="I124" i="46" s="1"/>
  <c r="J124" i="46" s="1"/>
  <c r="K124" i="46" s="1"/>
  <c r="L124" i="46" s="1"/>
  <c r="M124" i="46" s="1"/>
  <c r="N124" i="46" s="1"/>
  <c r="O124" i="46" s="1"/>
  <c r="P124" i="46" s="1"/>
  <c r="Q124" i="46" s="1"/>
  <c r="R124" i="46" s="1"/>
  <c r="S124" i="46" s="1"/>
  <c r="T124" i="46" s="1"/>
  <c r="U124" i="46" s="1"/>
  <c r="V124" i="46" s="1"/>
  <c r="W124" i="46" s="1"/>
  <c r="X124" i="46" s="1"/>
  <c r="Y124" i="46" s="1"/>
  <c r="Z124" i="46" s="1"/>
  <c r="AA124" i="46" s="1"/>
  <c r="AB124" i="46" s="1"/>
  <c r="AC124" i="46" s="1"/>
  <c r="AD124" i="46" s="1"/>
  <c r="AE124" i="46" s="1"/>
  <c r="D125" i="46" s="1"/>
  <c r="E125" i="46" s="1"/>
  <c r="F125" i="46" s="1"/>
  <c r="G125" i="46" s="1"/>
  <c r="H125" i="46" s="1"/>
  <c r="I125" i="46" s="1"/>
  <c r="J125" i="46" s="1"/>
  <c r="K125" i="46" s="1"/>
  <c r="L125" i="46" s="1"/>
  <c r="M125" i="46" s="1"/>
  <c r="N125" i="46" s="1"/>
  <c r="O125" i="46" s="1"/>
  <c r="P125" i="46" s="1"/>
  <c r="Q125" i="46" s="1"/>
  <c r="R125" i="46" s="1"/>
  <c r="S125" i="46" s="1"/>
  <c r="T125" i="46" s="1"/>
  <c r="U125" i="46" s="1"/>
  <c r="V125" i="46" s="1"/>
  <c r="W125" i="46" s="1"/>
  <c r="X125" i="46" s="1"/>
  <c r="Y125" i="46" s="1"/>
  <c r="Z125" i="46" s="1"/>
  <c r="AA125" i="46" s="1"/>
  <c r="AB125" i="46" s="1"/>
  <c r="AC125" i="46" s="1"/>
  <c r="AD125" i="46" s="1"/>
  <c r="AE125" i="46" s="1"/>
  <c r="D126" i="46" s="1"/>
  <c r="E126" i="46" s="1"/>
  <c r="F126" i="46" s="1"/>
  <c r="G126" i="46" s="1"/>
  <c r="H126" i="46" s="1"/>
  <c r="I126" i="46" s="1"/>
  <c r="J126" i="46" s="1"/>
  <c r="K126" i="46" s="1"/>
  <c r="L126" i="46" s="1"/>
  <c r="M126" i="46" s="1"/>
  <c r="N126" i="46" s="1"/>
  <c r="O126" i="46" s="1"/>
  <c r="P126" i="46" s="1"/>
  <c r="Q126" i="46" s="1"/>
  <c r="R126" i="46" s="1"/>
  <c r="S126" i="46" s="1"/>
  <c r="T126" i="46" s="1"/>
  <c r="U126" i="46" s="1"/>
  <c r="V126" i="46" s="1"/>
  <c r="W126" i="46" s="1"/>
  <c r="X126" i="46" s="1"/>
  <c r="Y126" i="46" s="1"/>
  <c r="Z126" i="46" s="1"/>
  <c r="AA126" i="46" s="1"/>
  <c r="AB126" i="46" s="1"/>
  <c r="AC126" i="46" s="1"/>
  <c r="AD126" i="46" s="1"/>
  <c r="AE126" i="46" s="1"/>
  <c r="AE62" i="46"/>
  <c r="AE61" i="46"/>
  <c r="AE63" i="46"/>
  <c r="AE65" i="41"/>
  <c r="AM63" i="41"/>
  <c r="AN63" i="41" s="1"/>
  <c r="AE65" i="45" l="1"/>
  <c r="AM63" i="45"/>
  <c r="AN63" i="45" s="1"/>
  <c r="AE65" i="46"/>
  <c r="AM63" i="46"/>
  <c r="AN63" i="46" s="1"/>
  <c r="AH66" i="41"/>
  <c r="AI66" i="41" s="1"/>
  <c r="AH67" i="41"/>
  <c r="AI67" i="41" s="1"/>
  <c r="AI109" i="41" s="1"/>
  <c r="AO63" i="41"/>
  <c r="AH67" i="45" l="1"/>
  <c r="AI67" i="45" s="1"/>
  <c r="AI117" i="45" s="1"/>
  <c r="AH66" i="45"/>
  <c r="AI66" i="45" s="1"/>
  <c r="AH66" i="46"/>
  <c r="AI66" i="46" s="1"/>
  <c r="AH67" i="46"/>
  <c r="AI67" i="46" s="1"/>
  <c r="AI93" i="46" s="1"/>
  <c r="AI109" i="45" s="1"/>
  <c r="AO63" i="46"/>
  <c r="AL67" i="41"/>
  <c r="AE72" i="41" s="1"/>
  <c r="AL66" i="41"/>
  <c r="AO28" i="45" l="1"/>
  <c r="AO35" i="45"/>
  <c r="AL66" i="46"/>
  <c r="AO49" i="45"/>
  <c r="AO42" i="45"/>
  <c r="AO21" i="45"/>
  <c r="AL67" i="46"/>
  <c r="AO56" i="45"/>
  <c r="AO63" i="45"/>
  <c r="AO14" i="45"/>
  <c r="AH70" i="41"/>
  <c r="AL59" i="45" l="1"/>
  <c r="AL60" i="45"/>
  <c r="AL52" i="45"/>
  <c r="AL53" i="45"/>
  <c r="AL18" i="45"/>
  <c r="AE77" i="45" s="1"/>
  <c r="AL17" i="45"/>
  <c r="AL24" i="45"/>
  <c r="AL25" i="45"/>
  <c r="AL38" i="45"/>
  <c r="AL39" i="45"/>
  <c r="AL67" i="45"/>
  <c r="AL66" i="45"/>
  <c r="AL45" i="45"/>
  <c r="AL46" i="45"/>
  <c r="AL31" i="45"/>
  <c r="AL32" i="45"/>
  <c r="AH70" i="45" l="1"/>
  <c r="AE72" i="4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3CC61CCB-0FB7-4965-91E8-79C1DE274AB5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2470E850-F751-4D14-B6EB-87C6E0F74E03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A62E5F8A-C81F-4498-B28E-D8DE0EDBB6A6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42C1FC76-72AC-46B0-9F1E-A78C0BC26010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104ED88C-75BE-4539-AF67-8E41DC865F17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6CBEF210-A479-450E-BDCE-F5018E7D30AE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D962BF63-9025-4BD1-B364-511D1DFCDE01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A231B956-C2B4-45C3-A84B-4F558C2E0D0C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0FF71A44-447C-44E8-BF0A-E881A3092C2F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23608C29-CE37-4147-ABC9-218F7451A644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松村 淳</author>
  </authors>
  <commentList>
    <comment ref="V5" authorId="0" shapeId="0" xr:uid="{87F11345-04EE-4787-B9B5-A1D10C7FDDD7}">
      <text>
        <r>
          <rPr>
            <sz val="8"/>
            <color indexed="81"/>
            <rFont val="ＭＳ Ｐゴシック"/>
            <family val="3"/>
            <charset val="128"/>
          </rPr>
          <t>【入力時の注意事項】
工事名、期間の項目入力後は、処理が遅くなるため自動計算なしにした方が良い
　数式 ＞ 計算方法の設定 ＞ 手動　を選択
※入力後は、自動に戻すこと</t>
        </r>
        <r>
          <rPr>
            <sz val="9"/>
            <color indexed="81"/>
            <rFont val="ＭＳ Ｐゴシック"/>
            <family val="3"/>
            <charset val="128"/>
          </rPr>
          <t xml:space="preserve">
　 </t>
        </r>
        <r>
          <rPr>
            <sz val="8"/>
            <color indexed="81"/>
            <rFont val="ＭＳ Ｐゴシック"/>
            <family val="3"/>
            <charset val="128"/>
          </rPr>
          <t>または 数式 ＞　再計算実行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<sst xmlns="http://schemas.openxmlformats.org/spreadsheetml/2006/main" count="3196" uniqueCount="152">
  <si>
    <t>〇〇〇新築工事</t>
    <rPh sb="3" eb="5">
      <t>シンチク</t>
    </rPh>
    <rPh sb="5" eb="7">
      <t>コウジ</t>
    </rPh>
    <phoneticPr fontId="1"/>
  </si>
  <si>
    <t>～</t>
    <phoneticPr fontId="1"/>
  </si>
  <si>
    <t>月</t>
    <rPh sb="0" eb="1">
      <t>ツキ</t>
    </rPh>
    <phoneticPr fontId="1"/>
  </si>
  <si>
    <t>対象期間外日数</t>
    <rPh sb="0" eb="2">
      <t>タイショウ</t>
    </rPh>
    <rPh sb="2" eb="5">
      <t>キカンガイ</t>
    </rPh>
    <rPh sb="5" eb="7">
      <t>ニッスウ</t>
    </rPh>
    <phoneticPr fontId="1"/>
  </si>
  <si>
    <t>月計</t>
    <rPh sb="0" eb="1">
      <t>ツキ</t>
    </rPh>
    <rPh sb="1" eb="2">
      <t>ケイ</t>
    </rPh>
    <phoneticPr fontId="1"/>
  </si>
  <si>
    <t>累計</t>
    <rPh sb="0" eb="2">
      <t>ルイケイ</t>
    </rPh>
    <phoneticPr fontId="1"/>
  </si>
  <si>
    <t>月の日数</t>
    <rPh sb="0" eb="1">
      <t>ツキ</t>
    </rPh>
    <rPh sb="2" eb="4">
      <t>ニッスウ</t>
    </rPh>
    <phoneticPr fontId="1"/>
  </si>
  <si>
    <t>対象日数</t>
    <rPh sb="0" eb="2">
      <t>タイショウ</t>
    </rPh>
    <rPh sb="2" eb="4">
      <t>ニッスウ</t>
    </rPh>
    <phoneticPr fontId="1"/>
  </si>
  <si>
    <t>累計対象日数</t>
    <rPh sb="0" eb="2">
      <t>ルイケイ</t>
    </rPh>
    <rPh sb="2" eb="4">
      <t>タイショウ</t>
    </rPh>
    <rPh sb="4" eb="6">
      <t>ニッスウ</t>
    </rPh>
    <phoneticPr fontId="1"/>
  </si>
  <si>
    <t>計画休日数</t>
    <rPh sb="0" eb="2">
      <t>ケイカク</t>
    </rPh>
    <rPh sb="2" eb="5">
      <t>キュウジツスウ</t>
    </rPh>
    <phoneticPr fontId="1"/>
  </si>
  <si>
    <t>累計計画休日数</t>
    <rPh sb="0" eb="2">
      <t>ルイケイ</t>
    </rPh>
    <rPh sb="2" eb="4">
      <t>ケイカク</t>
    </rPh>
    <rPh sb="4" eb="6">
      <t>キュウジツ</t>
    </rPh>
    <rPh sb="6" eb="7">
      <t>スウ</t>
    </rPh>
    <phoneticPr fontId="1"/>
  </si>
  <si>
    <t>実績休日数</t>
    <rPh sb="0" eb="2">
      <t>ジッセキ</t>
    </rPh>
    <rPh sb="2" eb="5">
      <t>キュウジツスウ</t>
    </rPh>
    <phoneticPr fontId="1"/>
  </si>
  <si>
    <t>累計実績休日数</t>
    <rPh sb="0" eb="2">
      <t>ルイケイ</t>
    </rPh>
    <rPh sb="2" eb="4">
      <t>ジッセキ</t>
    </rPh>
    <rPh sb="4" eb="6">
      <t>キュウジツ</t>
    </rPh>
    <rPh sb="6" eb="7">
      <t>スウ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</si>
  <si>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</si>
  <si>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</si>
  <si>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○計</t>
    <rPh sb="1" eb="2">
      <t>ケイ</t>
    </rPh>
    <phoneticPr fontId="1"/>
  </si>
  <si>
    <t>休日／日</t>
    <rPh sb="0" eb="2">
      <t>キュウジツ</t>
    </rPh>
    <rPh sb="3" eb="4">
      <t>ヒ</t>
    </rPh>
    <phoneticPr fontId="1"/>
  </si>
  <si>
    <t>休日／日</t>
    <rPh sb="0" eb="2">
      <t>キュウジツ</t>
    </rPh>
    <rPh sb="3" eb="4">
      <t>ニチ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</si>
  <si>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</si>
  <si>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</si>
  <si>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実績</t>
    <rPh sb="0" eb="2">
      <t>ジッセキ</t>
    </rPh>
    <phoneticPr fontId="1"/>
  </si>
  <si>
    <t>現場代理人氏名</t>
    <rPh sb="0" eb="2">
      <t>ゲンバ</t>
    </rPh>
    <rPh sb="2" eb="5">
      <t>ダイリニン</t>
    </rPh>
    <rPh sb="5" eb="7">
      <t>シメイ</t>
    </rPh>
    <phoneticPr fontId="1"/>
  </si>
  <si>
    <t>閉所（休息）率＝「休日の累計日数」／「累計日数」</t>
    <rPh sb="3" eb="5">
      <t>キュウソク</t>
    </rPh>
    <phoneticPr fontId="1"/>
  </si>
  <si>
    <t>判定結果　：</t>
    <rPh sb="0" eb="2">
      <t>ハンテイ</t>
    </rPh>
    <rPh sb="2" eb="4">
      <t>ケッカ</t>
    </rPh>
    <phoneticPr fontId="1"/>
  </si>
  <si>
    <t>主任（監理）技術者氏名</t>
    <rPh sb="0" eb="2">
      <t>シュニン</t>
    </rPh>
    <rPh sb="3" eb="5">
      <t>カンリ</t>
    </rPh>
    <rPh sb="6" eb="9">
      <t>ギジュツシャ</t>
    </rPh>
    <rPh sb="9" eb="11">
      <t>シメイ</t>
    </rPh>
    <phoneticPr fontId="1"/>
  </si>
  <si>
    <t>1/2</t>
    <phoneticPr fontId="1"/>
  </si>
  <si>
    <t>2/2</t>
    <phoneticPr fontId="1"/>
  </si>
  <si>
    <t>1/3</t>
    <phoneticPr fontId="1"/>
  </si>
  <si>
    <t>2/3</t>
    <phoneticPr fontId="1"/>
  </si>
  <si>
    <t>3/3</t>
    <phoneticPr fontId="1"/>
  </si>
  <si>
    <t>1/4</t>
    <phoneticPr fontId="1"/>
  </si>
  <si>
    <t>2/4</t>
    <phoneticPr fontId="1"/>
  </si>
  <si>
    <t>3/4</t>
    <phoneticPr fontId="1"/>
  </si>
  <si>
    <t>4/4</t>
    <phoneticPr fontId="1"/>
  </si>
  <si>
    <t>－</t>
  </si>
  <si>
    <t>対象外</t>
  </si>
  <si>
    <t>着手日</t>
  </si>
  <si>
    <t>夏季休暇</t>
  </si>
  <si>
    <t>○</t>
  </si>
  <si>
    <t>振替日</t>
  </si>
  <si>
    <t>年末年始休暇</t>
  </si>
  <si>
    <t>完了日</t>
  </si>
  <si>
    <t>工期末</t>
  </si>
  <si>
    <t>日付</t>
    <rPh sb="0" eb="2">
      <t>ヒヅケ</t>
    </rPh>
    <phoneticPr fontId="1"/>
  </si>
  <si>
    <t>月</t>
    <phoneticPr fontId="1"/>
  </si>
  <si>
    <t>火</t>
  </si>
  <si>
    <t>水</t>
  </si>
  <si>
    <t>木</t>
  </si>
  <si>
    <t>金</t>
  </si>
  <si>
    <t>土</t>
  </si>
  <si>
    <t>日</t>
  </si>
  <si>
    <t>現場代理人</t>
    <rPh sb="0" eb="2">
      <t>ゲンバ</t>
    </rPh>
    <rPh sb="2" eb="5">
      <t>ダイリニン</t>
    </rPh>
    <phoneticPr fontId="1"/>
  </si>
  <si>
    <t>監理（主任）技術者</t>
    <rPh sb="0" eb="2">
      <t>カンリ</t>
    </rPh>
    <rPh sb="3" eb="5">
      <t>シュニン</t>
    </rPh>
    <rPh sb="6" eb="9">
      <t>ギジュツシャ</t>
    </rPh>
    <phoneticPr fontId="1"/>
  </si>
  <si>
    <t>主任監督員</t>
    <rPh sb="0" eb="2">
      <t>シュニン</t>
    </rPh>
    <rPh sb="2" eb="5">
      <t>カントクイン</t>
    </rPh>
    <phoneticPr fontId="1"/>
  </si>
  <si>
    <t>係　　　長</t>
    <rPh sb="0" eb="1">
      <t>カカリ</t>
    </rPh>
    <rPh sb="4" eb="5">
      <t>チョウ</t>
    </rPh>
    <phoneticPr fontId="1"/>
  </si>
  <si>
    <t>課長補佐</t>
    <rPh sb="0" eb="2">
      <t>カチョウ</t>
    </rPh>
    <rPh sb="2" eb="4">
      <t>ホサ</t>
    </rPh>
    <phoneticPr fontId="1"/>
  </si>
  <si>
    <t>工事担当課長</t>
    <rPh sb="0" eb="2">
      <t>コウジ</t>
    </rPh>
    <rPh sb="2" eb="4">
      <t>タントウ</t>
    </rPh>
    <rPh sb="4" eb="5">
      <t>カ</t>
    </rPh>
    <rPh sb="5" eb="6">
      <t>チョウ</t>
    </rPh>
    <phoneticPr fontId="1"/>
  </si>
  <si>
    <t>月</t>
  </si>
  <si>
    <t>元日</t>
  </si>
  <si>
    <t>成人の日</t>
  </si>
  <si>
    <t>建国記念の日</t>
  </si>
  <si>
    <t>振替休日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</si>
  <si>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</si>
  <si>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</si>
  <si>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</si>
  <si>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</si>
  <si>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</si>
  <si>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</si>
  <si>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</si>
  <si>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</si>
  <si>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</si>
  <si>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体育の日</t>
  </si>
  <si>
    <t>文化の日</t>
  </si>
  <si>
    <t>勤労感謝の日</t>
  </si>
  <si>
    <t>天皇誕生日</t>
  </si>
  <si>
    <t>火</t>
    <rPh sb="0" eb="1">
      <t>ヒ</t>
    </rPh>
    <phoneticPr fontId="1"/>
  </si>
  <si>
    <t>天皇誕生日</t>
    <phoneticPr fontId="1"/>
  </si>
  <si>
    <t>木</t>
    <phoneticPr fontId="1"/>
  </si>
  <si>
    <t>金</t>
    <phoneticPr fontId="1"/>
  </si>
  <si>
    <t>スポーツの日</t>
    <rPh sb="5" eb="6">
      <t>ヒ</t>
    </rPh>
    <phoneticPr fontId="1"/>
  </si>
  <si>
    <t>日</t>
    <phoneticPr fontId="1"/>
  </si>
  <si>
    <t>振替休日</t>
    <phoneticPr fontId="1"/>
  </si>
  <si>
    <t>水</t>
    <phoneticPr fontId="1"/>
  </si>
  <si>
    <t>スポーツの日</t>
    <phoneticPr fontId="1"/>
  </si>
  <si>
    <t>土</t>
    <phoneticPr fontId="1"/>
  </si>
  <si>
    <t>土</t>
    <rPh sb="0" eb="1">
      <t>ド</t>
    </rPh>
    <phoneticPr fontId="1"/>
  </si>
  <si>
    <t>火</t>
    <phoneticPr fontId="1"/>
  </si>
  <si>
    <t>平和記念日</t>
    <rPh sb="0" eb="2">
      <t>ヘイワ</t>
    </rPh>
    <rPh sb="2" eb="5">
      <t>キネンビ</t>
    </rPh>
    <phoneticPr fontId="1"/>
  </si>
  <si>
    <t>平和記念日</t>
    <rPh sb="0" eb="5">
      <t>ヘイワキネンビ</t>
    </rPh>
    <phoneticPr fontId="1"/>
  </si>
  <si>
    <t>日</t>
    <rPh sb="0" eb="1">
      <t>ヒ</t>
    </rPh>
    <phoneticPr fontId="1"/>
  </si>
  <si>
    <t>第1週</t>
    <rPh sb="0" eb="1">
      <t>ダイ</t>
    </rPh>
    <rPh sb="2" eb="3">
      <t>シュウ</t>
    </rPh>
    <phoneticPr fontId="1"/>
  </si>
  <si>
    <t>第2週</t>
    <rPh sb="0" eb="1">
      <t>ダイ</t>
    </rPh>
    <rPh sb="2" eb="3">
      <t>シュウ</t>
    </rPh>
    <phoneticPr fontId="1"/>
  </si>
  <si>
    <t>第3週</t>
    <rPh sb="0" eb="1">
      <t>ダイ</t>
    </rPh>
    <rPh sb="2" eb="3">
      <t>シュウ</t>
    </rPh>
    <phoneticPr fontId="1"/>
  </si>
  <si>
    <t>第4週</t>
    <phoneticPr fontId="1"/>
  </si>
  <si>
    <t>契約工期：</t>
    <rPh sb="0" eb="2">
      <t>ケイヤク</t>
    </rPh>
    <rPh sb="2" eb="4">
      <t>コウキ</t>
    </rPh>
    <phoneticPr fontId="1"/>
  </si>
  <si>
    <t>【通期の週休２日】</t>
    <rPh sb="1" eb="3">
      <t>ツウキ</t>
    </rPh>
    <rPh sb="4" eb="6">
      <t>シュウキュウ</t>
    </rPh>
    <rPh sb="7" eb="8">
      <t>ニチ</t>
    </rPh>
    <phoneticPr fontId="1"/>
  </si>
  <si>
    <t>【月単位の週休２日】</t>
    <rPh sb="1" eb="4">
      <t>ツキタンイ</t>
    </rPh>
    <rPh sb="5" eb="7">
      <t>シュウキュウ</t>
    </rPh>
    <rPh sb="8" eb="9">
      <t>ニチ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</si>
  <si>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</si>
  <si>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提出日：令和　　年　　月　　日</t>
  </si>
  <si>
    <t>通期の実績現場閉所（現場休息）率</t>
    <rPh sb="0" eb="2">
      <t>ツウキ</t>
    </rPh>
    <rPh sb="3" eb="5">
      <t>ジッセキ</t>
    </rPh>
    <rPh sb="5" eb="7">
      <t>ゲンバ</t>
    </rPh>
    <rPh sb="7" eb="9">
      <t>ヘイショ</t>
    </rPh>
    <rPh sb="10" eb="12">
      <t>ゲンバ</t>
    </rPh>
    <rPh sb="12" eb="14">
      <t>キュウソク</t>
    </rPh>
    <rPh sb="15" eb="16">
      <t>リツ</t>
    </rPh>
    <phoneticPr fontId="1"/>
  </si>
  <si>
    <t>単位期間判定（実績）</t>
  </si>
  <si>
    <t>１期間</t>
    <rPh sb="1" eb="3">
      <t>キカン</t>
    </rPh>
    <phoneticPr fontId="1"/>
  </si>
  <si>
    <t>２期間</t>
    <rPh sb="1" eb="3">
      <t>キカン</t>
    </rPh>
    <phoneticPr fontId="1"/>
  </si>
  <si>
    <t>３期間</t>
    <rPh sb="1" eb="3">
      <t>キカン</t>
    </rPh>
    <phoneticPr fontId="1"/>
  </si>
  <si>
    <t>４期間</t>
    <rPh sb="1" eb="3">
      <t>キカン</t>
    </rPh>
    <phoneticPr fontId="1"/>
  </si>
  <si>
    <t>５期間</t>
    <rPh sb="1" eb="3">
      <t>キカン</t>
    </rPh>
    <phoneticPr fontId="1"/>
  </si>
  <si>
    <t>６期間</t>
    <rPh sb="1" eb="3">
      <t>キカン</t>
    </rPh>
    <phoneticPr fontId="1"/>
  </si>
  <si>
    <t>７期間</t>
    <rPh sb="1" eb="3">
      <t>キカン</t>
    </rPh>
    <phoneticPr fontId="1"/>
  </si>
  <si>
    <t>８期間</t>
    <rPh sb="1" eb="3">
      <t>キカン</t>
    </rPh>
    <phoneticPr fontId="1"/>
  </si>
  <si>
    <t>土日の数</t>
    <rPh sb="0" eb="2">
      <t>ドニチ</t>
    </rPh>
    <rPh sb="3" eb="4">
      <t>カズ</t>
    </rPh>
    <phoneticPr fontId="1"/>
  </si>
  <si>
    <t>試行要領第２条第８項第１号ただし書き該当</t>
    <rPh sb="0" eb="2">
      <t>シコウ</t>
    </rPh>
    <rPh sb="2" eb="4">
      <t>ヨウリョウ</t>
    </rPh>
    <rPh sb="4" eb="5">
      <t>ダイ</t>
    </rPh>
    <rPh sb="6" eb="7">
      <t>ジョウ</t>
    </rPh>
    <rPh sb="7" eb="8">
      <t>ダイ</t>
    </rPh>
    <rPh sb="9" eb="10">
      <t>コウ</t>
    </rPh>
    <rPh sb="10" eb="11">
      <t>ダイ</t>
    </rPh>
    <rPh sb="12" eb="13">
      <t>ゴウ</t>
    </rPh>
    <rPh sb="16" eb="17">
      <t>ガ</t>
    </rPh>
    <rPh sb="18" eb="20">
      <t>ガイトウ</t>
    </rPh>
    <phoneticPr fontId="1"/>
  </si>
  <si>
    <t>10
期
間
目</t>
    <rPh sb="3" eb="4">
      <t>キ</t>
    </rPh>
    <rPh sb="5" eb="6">
      <t>カン</t>
    </rPh>
    <rPh sb="7" eb="8">
      <t>メ</t>
    </rPh>
    <phoneticPr fontId="1"/>
  </si>
  <si>
    <t>１
期
間
目</t>
    <rPh sb="2" eb="3">
      <t>キ</t>
    </rPh>
    <rPh sb="4" eb="5">
      <t>カン</t>
    </rPh>
    <rPh sb="6" eb="7">
      <t>メ</t>
    </rPh>
    <phoneticPr fontId="1"/>
  </si>
  <si>
    <t>２
期
間
目</t>
    <rPh sb="2" eb="3">
      <t>キ</t>
    </rPh>
    <rPh sb="4" eb="5">
      <t>カン</t>
    </rPh>
    <rPh sb="6" eb="7">
      <t>メ</t>
    </rPh>
    <phoneticPr fontId="1"/>
  </si>
  <si>
    <t>３
期
間
目</t>
    <rPh sb="2" eb="3">
      <t>キ</t>
    </rPh>
    <rPh sb="4" eb="5">
      <t>カン</t>
    </rPh>
    <rPh sb="6" eb="7">
      <t>メ</t>
    </rPh>
    <phoneticPr fontId="1"/>
  </si>
  <si>
    <t>４
期
間
目</t>
    <rPh sb="2" eb="3">
      <t>キ</t>
    </rPh>
    <rPh sb="4" eb="5">
      <t>カン</t>
    </rPh>
    <rPh sb="6" eb="7">
      <t>メ</t>
    </rPh>
    <phoneticPr fontId="1"/>
  </si>
  <si>
    <t>５
期
間
目</t>
    <rPh sb="2" eb="3">
      <t>キ</t>
    </rPh>
    <rPh sb="4" eb="5">
      <t>カン</t>
    </rPh>
    <rPh sb="6" eb="7">
      <t>メ</t>
    </rPh>
    <phoneticPr fontId="1"/>
  </si>
  <si>
    <t>６
期
間
目</t>
    <rPh sb="2" eb="3">
      <t>キ</t>
    </rPh>
    <rPh sb="4" eb="5">
      <t>カン</t>
    </rPh>
    <rPh sb="6" eb="7">
      <t>メ</t>
    </rPh>
    <phoneticPr fontId="1"/>
  </si>
  <si>
    <t>７
期
間
目</t>
    <rPh sb="2" eb="3">
      <t>キ</t>
    </rPh>
    <rPh sb="4" eb="5">
      <t>カン</t>
    </rPh>
    <rPh sb="6" eb="7">
      <t>メ</t>
    </rPh>
    <phoneticPr fontId="1"/>
  </si>
  <si>
    <t>８
期
間
目</t>
    <rPh sb="2" eb="3">
      <t>キ</t>
    </rPh>
    <rPh sb="4" eb="5">
      <t>カン</t>
    </rPh>
    <rPh sb="6" eb="7">
      <t>メ</t>
    </rPh>
    <phoneticPr fontId="1"/>
  </si>
  <si>
    <t>９
期
間
目</t>
    <rPh sb="2" eb="3">
      <t>キ</t>
    </rPh>
    <rPh sb="4" eb="5">
      <t>カン</t>
    </rPh>
    <rPh sb="6" eb="7">
      <t>メ</t>
    </rPh>
    <phoneticPr fontId="1"/>
  </si>
  <si>
    <t>11
期
間
目</t>
    <rPh sb="3" eb="4">
      <t>キ</t>
    </rPh>
    <rPh sb="5" eb="6">
      <t>カン</t>
    </rPh>
    <rPh sb="7" eb="8">
      <t>メ</t>
    </rPh>
    <phoneticPr fontId="1"/>
  </si>
  <si>
    <t>12
期
間
目</t>
    <rPh sb="3" eb="4">
      <t>キ</t>
    </rPh>
    <rPh sb="5" eb="6">
      <t>カン</t>
    </rPh>
    <rPh sb="7" eb="8">
      <t>メ</t>
    </rPh>
    <phoneticPr fontId="1"/>
  </si>
  <si>
    <t>13
期
間
目</t>
    <rPh sb="3" eb="4">
      <t>キ</t>
    </rPh>
    <rPh sb="5" eb="6">
      <t>カン</t>
    </rPh>
    <rPh sb="7" eb="8">
      <t>メ</t>
    </rPh>
    <phoneticPr fontId="1"/>
  </si>
  <si>
    <t>14
期
間
目</t>
    <rPh sb="3" eb="4">
      <t>キ</t>
    </rPh>
    <rPh sb="5" eb="6">
      <t>カン</t>
    </rPh>
    <rPh sb="7" eb="8">
      <t>メ</t>
    </rPh>
    <phoneticPr fontId="1"/>
  </si>
  <si>
    <t>15
期
間
目</t>
    <rPh sb="3" eb="4">
      <t>キ</t>
    </rPh>
    <rPh sb="5" eb="6">
      <t>カン</t>
    </rPh>
    <rPh sb="7" eb="8">
      <t>メ</t>
    </rPh>
    <phoneticPr fontId="1"/>
  </si>
  <si>
    <t>16
期
間
目</t>
    <rPh sb="3" eb="4">
      <t>キ</t>
    </rPh>
    <rPh sb="5" eb="6">
      <t>カン</t>
    </rPh>
    <rPh sb="7" eb="8">
      <t>メ</t>
    </rPh>
    <phoneticPr fontId="1"/>
  </si>
  <si>
    <t>対象期間：</t>
    <rPh sb="0" eb="2">
      <t>タイショウ</t>
    </rPh>
    <rPh sb="2" eb="3">
      <t>キ</t>
    </rPh>
    <rPh sb="3" eb="4">
      <t>アイダ</t>
    </rPh>
    <phoneticPr fontId="1"/>
  </si>
  <si>
    <t>工 事 名：</t>
    <rPh sb="0" eb="1">
      <t>コウ</t>
    </rPh>
    <rPh sb="2" eb="3">
      <t>コト</t>
    </rPh>
    <rPh sb="4" eb="5">
      <t>メイ</t>
    </rPh>
    <phoneticPr fontId="1"/>
  </si>
  <si>
    <t xml:space="preserve"> （対象期間：「工事着手日」から「工事完了日」までの期間（現場での作業期間））</t>
    <rPh sb="2" eb="6">
      <t>タイショウキカン</t>
    </rPh>
    <rPh sb="8" eb="13">
      <t>コウジチャクシュビ</t>
    </rPh>
    <rPh sb="17" eb="19">
      <t>コウジ</t>
    </rPh>
    <rPh sb="19" eb="22">
      <t>カンリョウビ</t>
    </rPh>
    <rPh sb="26" eb="28">
      <t>キカン</t>
    </rPh>
    <rPh sb="29" eb="31">
      <t>ゲンバ</t>
    </rPh>
    <rPh sb="33" eb="35">
      <t>サギョウ</t>
    </rPh>
    <rPh sb="35" eb="37">
      <t>キカン</t>
    </rPh>
    <phoneticPr fontId="1"/>
  </si>
  <si>
    <t>該当</t>
  </si>
  <si>
    <t>17
期
間
目</t>
    <rPh sb="3" eb="4">
      <t>キ</t>
    </rPh>
    <rPh sb="5" eb="6">
      <t>カン</t>
    </rPh>
    <rPh sb="7" eb="8">
      <t>メ</t>
    </rPh>
    <phoneticPr fontId="1"/>
  </si>
  <si>
    <t>18
期
間
目</t>
    <rPh sb="3" eb="4">
      <t>キ</t>
    </rPh>
    <rPh sb="5" eb="6">
      <t>カン</t>
    </rPh>
    <rPh sb="7" eb="8">
      <t>メ</t>
    </rPh>
    <phoneticPr fontId="1"/>
  </si>
  <si>
    <t>19
期
間
目</t>
    <rPh sb="3" eb="4">
      <t>キ</t>
    </rPh>
    <rPh sb="5" eb="6">
      <t>カン</t>
    </rPh>
    <rPh sb="7" eb="8">
      <t>メ</t>
    </rPh>
    <phoneticPr fontId="1"/>
  </si>
  <si>
    <t>20
期
間
目</t>
    <rPh sb="3" eb="4">
      <t>キ</t>
    </rPh>
    <rPh sb="5" eb="6">
      <t>カン</t>
    </rPh>
    <rPh sb="7" eb="8">
      <t>メ</t>
    </rPh>
    <phoneticPr fontId="1"/>
  </si>
  <si>
    <t>21
期
間
目</t>
    <rPh sb="3" eb="4">
      <t>キ</t>
    </rPh>
    <rPh sb="5" eb="6">
      <t>カン</t>
    </rPh>
    <rPh sb="7" eb="8">
      <t>メ</t>
    </rPh>
    <phoneticPr fontId="1"/>
  </si>
  <si>
    <t>22
期
間
目</t>
    <rPh sb="3" eb="4">
      <t>キ</t>
    </rPh>
    <rPh sb="5" eb="6">
      <t>カン</t>
    </rPh>
    <rPh sb="7" eb="8">
      <t>メ</t>
    </rPh>
    <phoneticPr fontId="1"/>
  </si>
  <si>
    <t>23
期
間
目</t>
    <rPh sb="3" eb="4">
      <t>キ</t>
    </rPh>
    <rPh sb="5" eb="6">
      <t>カン</t>
    </rPh>
    <rPh sb="7" eb="8">
      <t>メ</t>
    </rPh>
    <phoneticPr fontId="1"/>
  </si>
  <si>
    <t>24
期
間
目</t>
    <rPh sb="3" eb="4">
      <t>キ</t>
    </rPh>
    <rPh sb="5" eb="6">
      <t>カン</t>
    </rPh>
    <rPh sb="7" eb="8">
      <t>メ</t>
    </rPh>
    <phoneticPr fontId="1"/>
  </si>
  <si>
    <t>25
期
間
目</t>
    <rPh sb="3" eb="4">
      <t>キ</t>
    </rPh>
    <rPh sb="5" eb="6">
      <t>カン</t>
    </rPh>
    <rPh sb="7" eb="8">
      <t>メ</t>
    </rPh>
    <phoneticPr fontId="1"/>
  </si>
  <si>
    <t>26
期
間
目</t>
    <rPh sb="3" eb="4">
      <t>キ</t>
    </rPh>
    <rPh sb="5" eb="6">
      <t>カン</t>
    </rPh>
    <rPh sb="7" eb="8">
      <t>メ</t>
    </rPh>
    <phoneticPr fontId="1"/>
  </si>
  <si>
    <t>27
期
間
目</t>
    <rPh sb="3" eb="4">
      <t>キ</t>
    </rPh>
    <rPh sb="5" eb="6">
      <t>カン</t>
    </rPh>
    <rPh sb="7" eb="8">
      <t>メ</t>
    </rPh>
    <phoneticPr fontId="1"/>
  </si>
  <si>
    <t>28
期
間
目</t>
    <rPh sb="3" eb="4">
      <t>キ</t>
    </rPh>
    <rPh sb="5" eb="6">
      <t>カン</t>
    </rPh>
    <rPh sb="7" eb="8">
      <t>メ</t>
    </rPh>
    <phoneticPr fontId="1"/>
  </si>
  <si>
    <t>29
期
間
目</t>
    <rPh sb="3" eb="4">
      <t>キ</t>
    </rPh>
    <rPh sb="5" eb="6">
      <t>カン</t>
    </rPh>
    <rPh sb="7" eb="8">
      <t>メ</t>
    </rPh>
    <phoneticPr fontId="1"/>
  </si>
  <si>
    <t>30
期
間
目</t>
    <rPh sb="3" eb="4">
      <t>キ</t>
    </rPh>
    <rPh sb="5" eb="6">
      <t>カン</t>
    </rPh>
    <rPh sb="7" eb="8">
      <t>メ</t>
    </rPh>
    <phoneticPr fontId="1"/>
  </si>
  <si>
    <t>31
期
間
目</t>
    <rPh sb="3" eb="4">
      <t>キ</t>
    </rPh>
    <rPh sb="5" eb="6">
      <t>カン</t>
    </rPh>
    <rPh sb="7" eb="8">
      <t>メ</t>
    </rPh>
    <phoneticPr fontId="1"/>
  </si>
  <si>
    <t>32
期
間
目</t>
    <rPh sb="3" eb="4">
      <t>キ</t>
    </rPh>
    <rPh sb="5" eb="6">
      <t>カン</t>
    </rPh>
    <rPh sb="7" eb="8">
      <t>メ</t>
    </rPh>
    <phoneticPr fontId="1"/>
  </si>
  <si>
    <t>標示期間：</t>
    <rPh sb="0" eb="2">
      <t>ヒョウジ</t>
    </rPh>
    <rPh sb="2" eb="3">
      <t>キ</t>
    </rPh>
    <rPh sb="3" eb="4">
      <t>アイダ</t>
    </rPh>
    <phoneticPr fontId="1"/>
  </si>
  <si>
    <t>〇〇〇新築工事</t>
    <rPh sb="2" eb="4">
      <t>シンチク</t>
    </rPh>
    <rPh sb="4" eb="6">
      <t>コウジ</t>
    </rPh>
    <phoneticPr fontId="1"/>
  </si>
  <si>
    <t>提出日：令和　　年　　月　　日</t>
    <phoneticPr fontId="1"/>
  </si>
  <si>
    <t>－</t>
    <phoneticPr fontId="1"/>
  </si>
  <si>
    <t>休日等取得計画表兼実績表（月単位の週休２日　建築・設備工事用）</t>
    <rPh sb="0" eb="2">
      <t>キュウジツ</t>
    </rPh>
    <rPh sb="2" eb="3">
      <t>トウ</t>
    </rPh>
    <rPh sb="3" eb="5">
      <t>シュトク</t>
    </rPh>
    <rPh sb="5" eb="8">
      <t>ケイカクヒョウ</t>
    </rPh>
    <rPh sb="8" eb="9">
      <t>ケン</t>
    </rPh>
    <rPh sb="9" eb="11">
      <t>ジッセキ</t>
    </rPh>
    <rPh sb="11" eb="12">
      <t>ヒョウ</t>
    </rPh>
    <rPh sb="13" eb="16">
      <t>ツキタンイ</t>
    </rPh>
    <rPh sb="17" eb="19">
      <t>シュウキュウ</t>
    </rPh>
    <rPh sb="20" eb="21">
      <t>ニチ</t>
    </rPh>
    <rPh sb="22" eb="24">
      <t>ケンチク</t>
    </rPh>
    <rPh sb="25" eb="27">
      <t>セツビ</t>
    </rPh>
    <rPh sb="27" eb="29">
      <t>コウジ</t>
    </rPh>
    <rPh sb="29" eb="30">
      <t>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</si>
</sst>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176" formatCode="0.0%"/>
    <numFmt numFmtId="177" formatCode="#&quot;年&quot;"/>
    <numFmt numFmtId="178" formatCode="#&quot;月&quot;"/>
    <numFmt numFmtId="179" formatCode="#&quot;日&quot;"/>
    <numFmt numFmtId="180" formatCode="yyyy&quot;年&quot;m&quot;月&quot;;@"/>
    <numFmt numFmtId="181" formatCode="0.00000_ "/>
    <numFmt numFmtId="182" formatCode="aaa"/>
    <numFmt numFmtId="183" formatCode="m"/>
    <numFmt numFmtId="184" formatCode="d"/>
    <numFmt numFmtId="185" formatCode="yyyy&quot;年&quot;"/>
    <numFmt numFmtId="186" formatCode="m&quot;月&quot;"/>
    <numFmt numFmtId="187" formatCode="d&quot;日&quot;"/>
  </numFmts>
  <fonts count="2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trike/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sz val="8"/>
      <color indexed="81"/>
      <name val="ＭＳ Ｐゴシック"/>
      <family val="3"/>
      <charset val="128"/>
    </font>
    <font>
      <b/>
      <sz val="8"/>
      <name val="ＭＳ Ｐゴシック"/>
      <family val="3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u/>
      <sz val="13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sz val="11"/>
      <name val="ＭＳ Ｐゴシック"/>
      <family val="2"/>
      <charset val="128"/>
      <scheme val="minor"/>
    </font>
    <font>
      <u/>
      <sz val="13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name val="ＭＳ ゴシック"/>
      <family val="3"/>
      <charset val="128"/>
    </font>
    <font>
      <sz val="14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07D"/>
        <bgColor indexed="64"/>
      </patternFill>
    </fill>
    <fill>
      <patternFill patternType="solid">
        <fgColor theme="4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24">
    <xf numFmtId="0" fontId="0" fillId="0" borderId="0" xfId="0">
      <alignment vertical="center"/>
    </xf>
    <xf numFmtId="0" fontId="0" fillId="0" borderId="1" xfId="0" applyBorder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56" fontId="0" fillId="0" borderId="0" xfId="0" applyNumberFormat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 textRotation="255" shrinkToFit="1"/>
    </xf>
    <xf numFmtId="0" fontId="6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0" fontId="8" fillId="0" borderId="0" xfId="0" applyFont="1">
      <alignment vertical="center"/>
    </xf>
    <xf numFmtId="181" fontId="0" fillId="0" borderId="0" xfId="0" applyNumberFormat="1">
      <alignment vertical="center"/>
    </xf>
    <xf numFmtId="176" fontId="6" fillId="2" borderId="33" xfId="0" applyNumberFormat="1" applyFont="1" applyFill="1" applyBorder="1" applyAlignment="1">
      <alignment horizontal="center" vertical="center" shrinkToFit="1"/>
    </xf>
    <xf numFmtId="176" fontId="6" fillId="2" borderId="34" xfId="0" applyNumberFormat="1" applyFont="1" applyFill="1" applyBorder="1" applyAlignment="1">
      <alignment horizontal="center" vertical="center" shrinkToFit="1"/>
    </xf>
    <xf numFmtId="14" fontId="0" fillId="0" borderId="0" xfId="0" applyNumberFormat="1">
      <alignment vertical="center"/>
    </xf>
    <xf numFmtId="0" fontId="9" fillId="0" borderId="0" xfId="0" applyFont="1">
      <alignment vertical="center"/>
    </xf>
    <xf numFmtId="0" fontId="4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11" fillId="0" borderId="1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12" fillId="0" borderId="1" xfId="0" applyFont="1" applyBorder="1" applyAlignment="1">
      <alignment vertical="top" textRotation="255" wrapText="1" shrinkToFit="1"/>
    </xf>
    <xf numFmtId="0" fontId="12" fillId="0" borderId="14" xfId="0" applyFont="1" applyBorder="1" applyAlignment="1">
      <alignment vertical="top" textRotation="255" wrapText="1" shrinkToFit="1"/>
    </xf>
    <xf numFmtId="0" fontId="12" fillId="0" borderId="11" xfId="0" applyFont="1" applyBorder="1" applyAlignment="1">
      <alignment vertical="top" textRotation="255" wrapText="1" shrinkToFit="1"/>
    </xf>
    <xf numFmtId="0" fontId="4" fillId="3" borderId="0" xfId="0" applyFont="1" applyFill="1" applyAlignment="1">
      <alignment horizontal="center" vertical="center" shrinkToFit="1"/>
    </xf>
    <xf numFmtId="0" fontId="0" fillId="3" borderId="0" xfId="0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15" fillId="0" borderId="1" xfId="0" applyFont="1" applyBorder="1" applyAlignment="1">
      <alignment horizontal="center" vertical="top" textRotation="255" wrapText="1" shrinkToFit="1"/>
    </xf>
    <xf numFmtId="0" fontId="15" fillId="0" borderId="11" xfId="0" applyFont="1" applyBorder="1" applyAlignment="1">
      <alignment horizontal="center" vertical="top" textRotation="255" wrapText="1" shrinkToFit="1"/>
    </xf>
    <xf numFmtId="14" fontId="2" fillId="0" borderId="0" xfId="0" applyNumberFormat="1" applyFont="1" applyAlignment="1">
      <alignment horizontal="center" vertical="center"/>
    </xf>
    <xf numFmtId="31" fontId="0" fillId="0" borderId="0" xfId="0" applyNumberFormat="1">
      <alignment vertical="center"/>
    </xf>
    <xf numFmtId="0" fontId="19" fillId="0" borderId="0" xfId="0" applyFont="1" applyAlignment="1">
      <alignment vertical="center" shrinkToFit="1"/>
    </xf>
    <xf numFmtId="0" fontId="20" fillId="0" borderId="0" xfId="0" applyFont="1" applyAlignment="1">
      <alignment vertical="center" shrinkToFi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182" fontId="2" fillId="0" borderId="1" xfId="0" applyNumberFormat="1" applyFont="1" applyBorder="1" applyAlignment="1">
      <alignment horizontal="center" vertical="center"/>
    </xf>
    <xf numFmtId="183" fontId="2" fillId="0" borderId="1" xfId="0" applyNumberFormat="1" applyFont="1" applyBorder="1" applyAlignment="1">
      <alignment horizontal="center" vertical="center"/>
    </xf>
    <xf numFmtId="184" fontId="2" fillId="0" borderId="1" xfId="0" applyNumberFormat="1" applyFont="1" applyBorder="1" applyAlignment="1">
      <alignment horizontal="center" vertical="center"/>
    </xf>
    <xf numFmtId="0" fontId="19" fillId="0" borderId="0" xfId="0" applyFont="1">
      <alignment vertical="center"/>
    </xf>
    <xf numFmtId="0" fontId="19" fillId="0" borderId="0" xfId="0" applyFont="1" applyAlignment="1">
      <alignment vertical="center" textRotation="255" shrinkToFit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29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27" xfId="0" applyNumberFormat="1" applyFont="1" applyBorder="1" applyAlignment="1">
      <alignment horizontal="center" vertical="center"/>
    </xf>
    <xf numFmtId="0" fontId="2" fillId="0" borderId="26" xfId="0" applyNumberFormat="1" applyFont="1" applyBorder="1" applyAlignment="1">
      <alignment horizontal="center" vertical="center"/>
    </xf>
    <xf numFmtId="183" fontId="2" fillId="0" borderId="37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83" fontId="2" fillId="0" borderId="25" xfId="0" applyNumberFormat="1" applyFont="1" applyBorder="1" applyAlignment="1">
      <alignment horizontal="center" vertical="center"/>
    </xf>
    <xf numFmtId="0" fontId="2" fillId="0" borderId="0" xfId="0" applyFont="1" applyFill="1">
      <alignment vertical="center"/>
    </xf>
    <xf numFmtId="0" fontId="21" fillId="0" borderId="0" xfId="0" applyFont="1" applyAlignment="1">
      <alignment vertical="center" shrinkToFit="1"/>
    </xf>
    <xf numFmtId="0" fontId="22" fillId="0" borderId="0" xfId="0" applyFont="1" applyAlignment="1">
      <alignment horizontal="right" vertical="center"/>
    </xf>
    <xf numFmtId="176" fontId="19" fillId="0" borderId="0" xfId="0" applyNumberFormat="1" applyFont="1" applyAlignment="1">
      <alignment vertical="center" shrinkToFit="1"/>
    </xf>
    <xf numFmtId="0" fontId="21" fillId="0" borderId="0" xfId="0" applyFont="1" applyAlignment="1">
      <alignment vertical="center" shrinkToFit="1"/>
    </xf>
    <xf numFmtId="0" fontId="19" fillId="0" borderId="0" xfId="0" applyFont="1" applyAlignment="1">
      <alignment horizontal="right" vertical="center"/>
    </xf>
    <xf numFmtId="0" fontId="19" fillId="0" borderId="1" xfId="0" applyFont="1" applyBorder="1" applyAlignment="1">
      <alignment horizontal="center" vertical="center"/>
    </xf>
    <xf numFmtId="0" fontId="19" fillId="0" borderId="29" xfId="0" applyFont="1" applyBorder="1" applyAlignment="1">
      <alignment horizontal="right" vertical="center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>
      <alignment vertical="center"/>
    </xf>
    <xf numFmtId="176" fontId="6" fillId="0" borderId="26" xfId="0" applyNumberFormat="1" applyFont="1" applyBorder="1" applyAlignment="1">
      <alignment horizontal="center" vertical="center"/>
    </xf>
    <xf numFmtId="0" fontId="2" fillId="0" borderId="42" xfId="0" applyNumberFormat="1" applyFont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76" fontId="6" fillId="5" borderId="33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/>
    </xf>
    <xf numFmtId="176" fontId="6" fillId="5" borderId="34" xfId="0" applyNumberFormat="1" applyFont="1" applyFill="1" applyBorder="1" applyAlignment="1">
      <alignment horizontal="center" vertical="center" shrinkToFit="1"/>
    </xf>
    <xf numFmtId="0" fontId="6" fillId="4" borderId="3" xfId="0" applyFont="1" applyFill="1" applyBorder="1" applyAlignment="1">
      <alignment horizontal="center" vertical="center"/>
    </xf>
    <xf numFmtId="176" fontId="6" fillId="4" borderId="1" xfId="0" applyNumberFormat="1" applyFont="1" applyFill="1" applyBorder="1" applyAlignment="1">
      <alignment horizontal="center" vertical="center" shrinkToFit="1"/>
    </xf>
    <xf numFmtId="0" fontId="6" fillId="4" borderId="4" xfId="0" applyFont="1" applyFill="1" applyBorder="1" applyAlignment="1">
      <alignment horizontal="center" vertical="center"/>
    </xf>
    <xf numFmtId="176" fontId="6" fillId="4" borderId="5" xfId="0" applyNumberFormat="1" applyFont="1" applyFill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 shrinkToFit="1"/>
    </xf>
    <xf numFmtId="0" fontId="19" fillId="0" borderId="0" xfId="0" applyFont="1" applyBorder="1" applyAlignment="1">
      <alignment vertical="center" shrinkToFit="1"/>
    </xf>
    <xf numFmtId="0" fontId="20" fillId="0" borderId="0" xfId="0" applyFont="1" applyBorder="1" applyAlignment="1">
      <alignment horizontal="center" vertical="center" shrinkToFit="1"/>
    </xf>
    <xf numFmtId="14" fontId="20" fillId="0" borderId="0" xfId="0" applyNumberFormat="1" applyFont="1" applyBorder="1" applyAlignment="1">
      <alignment horizontal="center" vertical="center" shrinkToFit="1"/>
    </xf>
    <xf numFmtId="0" fontId="20" fillId="0" borderId="0" xfId="0" applyFont="1" applyBorder="1" applyAlignment="1">
      <alignment vertical="center" shrinkToFit="1"/>
    </xf>
    <xf numFmtId="176" fontId="19" fillId="0" borderId="0" xfId="0" applyNumberFormat="1" applyFont="1" applyBorder="1" applyAlignment="1">
      <alignment vertical="center" shrinkToFit="1"/>
    </xf>
    <xf numFmtId="0" fontId="0" fillId="0" borderId="0" xfId="0" applyBorder="1">
      <alignment vertical="center"/>
    </xf>
    <xf numFmtId="0" fontId="19" fillId="0" borderId="15" xfId="0" applyFont="1" applyBorder="1" applyAlignment="1">
      <alignment horizontal="center" vertical="center" shrinkToFit="1"/>
    </xf>
    <xf numFmtId="0" fontId="19" fillId="0" borderId="21" xfId="0" applyFont="1" applyBorder="1" applyAlignment="1">
      <alignment horizontal="center" vertical="center" shrinkToFit="1"/>
    </xf>
    <xf numFmtId="0" fontId="19" fillId="0" borderId="21" xfId="0" applyFont="1" applyBorder="1" applyAlignment="1">
      <alignment vertical="center" shrinkToFit="1"/>
    </xf>
    <xf numFmtId="176" fontId="19" fillId="0" borderId="21" xfId="0" applyNumberFormat="1" applyFont="1" applyBorder="1" applyAlignment="1">
      <alignment vertical="center" shrinkToFit="1"/>
    </xf>
    <xf numFmtId="0" fontId="19" fillId="0" borderId="19" xfId="0" applyFont="1" applyBorder="1" applyAlignment="1">
      <alignment vertical="center" shrinkToFit="1"/>
    </xf>
    <xf numFmtId="0" fontId="19" fillId="0" borderId="46" xfId="0" applyFont="1" applyBorder="1" applyAlignment="1">
      <alignment horizontal="center" vertical="center" shrinkToFit="1"/>
    </xf>
    <xf numFmtId="0" fontId="19" fillId="0" borderId="47" xfId="0" applyFont="1" applyBorder="1" applyAlignment="1">
      <alignment vertical="center" shrinkToFit="1"/>
    </xf>
    <xf numFmtId="0" fontId="20" fillId="0" borderId="46" xfId="0" applyFont="1" applyBorder="1" applyAlignment="1">
      <alignment horizontal="center" vertical="center" shrinkToFit="1"/>
    </xf>
    <xf numFmtId="0" fontId="20" fillId="0" borderId="47" xfId="0" applyFont="1" applyBorder="1" applyAlignment="1">
      <alignment vertical="center" shrinkToFit="1"/>
    </xf>
    <xf numFmtId="0" fontId="19" fillId="0" borderId="48" xfId="0" applyFont="1" applyBorder="1" applyAlignment="1">
      <alignment horizontal="center" vertical="center" shrinkToFit="1"/>
    </xf>
    <xf numFmtId="0" fontId="19" fillId="0" borderId="36" xfId="0" applyFont="1" applyBorder="1" applyAlignment="1">
      <alignment horizontal="center" vertical="center" shrinkToFit="1"/>
    </xf>
    <xf numFmtId="14" fontId="20" fillId="0" borderId="36" xfId="0" applyNumberFormat="1" applyFont="1" applyBorder="1" applyAlignment="1">
      <alignment horizontal="center" vertical="center" shrinkToFit="1"/>
    </xf>
    <xf numFmtId="0" fontId="19" fillId="0" borderId="36" xfId="0" applyFont="1" applyBorder="1" applyAlignment="1">
      <alignment vertical="center" shrinkToFit="1"/>
    </xf>
    <xf numFmtId="0" fontId="0" fillId="0" borderId="36" xfId="0" applyBorder="1">
      <alignment vertical="center"/>
    </xf>
    <xf numFmtId="0" fontId="19" fillId="0" borderId="45" xfId="0" applyFont="1" applyBorder="1" applyAlignment="1">
      <alignment vertical="center" shrinkToFit="1"/>
    </xf>
    <xf numFmtId="0" fontId="2" fillId="0" borderId="0" xfId="0" applyFont="1" applyBorder="1">
      <alignment vertical="center"/>
    </xf>
    <xf numFmtId="181" fontId="0" fillId="0" borderId="0" xfId="0" applyNumberFormat="1" applyBorder="1">
      <alignment vertical="center"/>
    </xf>
    <xf numFmtId="0" fontId="0" fillId="0" borderId="47" xfId="0" applyBorder="1">
      <alignment vertical="center"/>
    </xf>
    <xf numFmtId="0" fontId="0" fillId="0" borderId="45" xfId="0" applyBorder="1">
      <alignment vertical="center"/>
    </xf>
    <xf numFmtId="14" fontId="2" fillId="0" borderId="0" xfId="0" applyNumberFormat="1" applyFont="1" applyAlignment="1">
      <alignment horizontal="center" vertical="center"/>
    </xf>
    <xf numFmtId="0" fontId="0" fillId="0" borderId="0" xfId="0" applyBorder="1" applyAlignment="1">
      <alignment vertical="center" wrapText="1"/>
    </xf>
    <xf numFmtId="176" fontId="6" fillId="0" borderId="0" xfId="0" applyNumberFormat="1" applyFon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21" fillId="0" borderId="0" xfId="0" applyFont="1" applyBorder="1" applyAlignment="1">
      <alignment vertical="center" shrinkToFit="1"/>
    </xf>
    <xf numFmtId="0" fontId="7" fillId="0" borderId="0" xfId="0" applyFont="1" applyBorder="1" applyAlignment="1">
      <alignment horizontal="right" vertical="center"/>
    </xf>
    <xf numFmtId="0" fontId="9" fillId="0" borderId="0" xfId="0" applyFont="1" applyBorder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right" vertical="center"/>
    </xf>
    <xf numFmtId="0" fontId="24" fillId="0" borderId="0" xfId="0" applyFont="1">
      <alignment vertical="center"/>
    </xf>
    <xf numFmtId="176" fontId="6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vertical="center" shrinkToFit="1"/>
    </xf>
    <xf numFmtId="14" fontId="2" fillId="0" borderId="0" xfId="0" applyNumberFormat="1" applyFont="1" applyAlignment="1">
      <alignment horizontal="center" vertical="center"/>
    </xf>
    <xf numFmtId="176" fontId="6" fillId="2" borderId="33" xfId="0" applyNumberFormat="1" applyFont="1" applyFill="1" applyBorder="1" applyAlignment="1" applyProtection="1">
      <alignment horizontal="center" vertical="center" shrinkToFit="1"/>
      <protection locked="0"/>
    </xf>
    <xf numFmtId="176" fontId="6" fillId="2" borderId="34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" xfId="0" applyFont="1" applyBorder="1" applyAlignment="1" applyProtection="1">
      <alignment horizontal="center" vertical="top" textRotation="255" wrapText="1" shrinkToFi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5" fillId="0" borderId="11" xfId="0" applyFont="1" applyBorder="1" applyAlignment="1" applyProtection="1">
      <alignment horizontal="center" vertical="top" textRotation="255" wrapText="1" shrinkToFit="1"/>
      <protection locked="0"/>
    </xf>
    <xf numFmtId="0" fontId="21" fillId="0" borderId="0" xfId="0" applyFont="1" applyAlignment="1">
      <alignment vertical="center" shrinkToFit="1"/>
    </xf>
    <xf numFmtId="0" fontId="25" fillId="0" borderId="0" xfId="0" applyFo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right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right" vertical="top"/>
    </xf>
    <xf numFmtId="0" fontId="22" fillId="0" borderId="0" xfId="0" applyFont="1" applyAlignment="1" applyProtection="1">
      <alignment horizontal="right" vertical="center"/>
      <protection locked="0"/>
    </xf>
    <xf numFmtId="177" fontId="2" fillId="2" borderId="0" xfId="0" applyNumberFormat="1" applyFont="1" applyFill="1" applyAlignment="1">
      <alignment horizontal="center" vertical="center"/>
    </xf>
    <xf numFmtId="178" fontId="2" fillId="2" borderId="0" xfId="0" applyNumberFormat="1" applyFont="1" applyFill="1" applyAlignment="1">
      <alignment horizontal="center" vertical="center"/>
    </xf>
    <xf numFmtId="179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 shrinkToFi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2" fillId="0" borderId="39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6" fillId="5" borderId="20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6" fillId="4" borderId="23" xfId="0" applyFont="1" applyFill="1" applyBorder="1" applyAlignment="1">
      <alignment horizontal="center" vertical="center" textRotation="255"/>
    </xf>
    <xf numFmtId="0" fontId="6" fillId="4" borderId="12" xfId="0" applyFont="1" applyFill="1" applyBorder="1" applyAlignment="1">
      <alignment horizontal="center" vertical="center" textRotation="255"/>
    </xf>
    <xf numFmtId="0" fontId="6" fillId="4" borderId="13" xfId="0" applyFont="1" applyFill="1" applyBorder="1" applyAlignment="1">
      <alignment horizontal="center" vertical="center" textRotation="255"/>
    </xf>
    <xf numFmtId="0" fontId="6" fillId="4" borderId="24" xfId="0" applyFont="1" applyFill="1" applyBorder="1" applyAlignment="1">
      <alignment horizontal="center" vertical="center" textRotation="255"/>
    </xf>
    <xf numFmtId="0" fontId="6" fillId="4" borderId="31" xfId="0" applyFont="1" applyFill="1" applyBorder="1" applyAlignment="1">
      <alignment horizontal="center" vertical="center" textRotation="255"/>
    </xf>
    <xf numFmtId="0" fontId="6" fillId="4" borderId="25" xfId="0" applyFont="1" applyFill="1" applyBorder="1" applyAlignment="1">
      <alignment horizontal="center" vertical="center" textRotation="255"/>
    </xf>
    <xf numFmtId="0" fontId="6" fillId="4" borderId="28" xfId="0" applyFont="1" applyFill="1" applyBorder="1" applyAlignment="1">
      <alignment horizontal="center" vertical="center" textRotation="255"/>
    </xf>
    <xf numFmtId="0" fontId="6" fillId="4" borderId="29" xfId="0" applyFont="1" applyFill="1" applyBorder="1" applyAlignment="1">
      <alignment horizontal="center" vertical="center" textRotation="255"/>
    </xf>
    <xf numFmtId="0" fontId="6" fillId="4" borderId="30" xfId="0" applyFont="1" applyFill="1" applyBorder="1" applyAlignment="1">
      <alignment horizontal="center" vertical="center" textRotation="255"/>
    </xf>
    <xf numFmtId="0" fontId="2" fillId="0" borderId="38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80" fontId="2" fillId="0" borderId="6" xfId="0" applyNumberFormat="1" applyFont="1" applyBorder="1" applyAlignment="1">
      <alignment horizontal="center" vertical="center"/>
    </xf>
    <xf numFmtId="180" fontId="2" fillId="0" borderId="7" xfId="0" applyNumberFormat="1" applyFont="1" applyBorder="1" applyAlignment="1">
      <alignment horizontal="center" vertical="center"/>
    </xf>
    <xf numFmtId="180" fontId="2" fillId="0" borderId="8" xfId="0" applyNumberFormat="1" applyFont="1" applyBorder="1" applyAlignment="1">
      <alignment horizontal="center" vertical="center"/>
    </xf>
    <xf numFmtId="180" fontId="2" fillId="0" borderId="37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textRotation="255" shrinkToFit="1"/>
    </xf>
    <xf numFmtId="0" fontId="2" fillId="0" borderId="13" xfId="0" applyFont="1" applyBorder="1" applyAlignment="1">
      <alignment horizontal="center" vertical="center" textRotation="255" shrinkToFit="1"/>
    </xf>
    <xf numFmtId="0" fontId="0" fillId="0" borderId="9" xfId="0" applyBorder="1" applyAlignment="1">
      <alignment horizontal="center" vertical="center" wrapText="1"/>
    </xf>
    <xf numFmtId="0" fontId="23" fillId="4" borderId="17" xfId="0" applyFont="1" applyFill="1" applyBorder="1" applyAlignment="1">
      <alignment vertical="top" textRotation="255" wrapText="1" readingOrder="1"/>
    </xf>
    <xf numFmtId="0" fontId="23" fillId="4" borderId="9" xfId="0" applyFont="1" applyFill="1" applyBorder="1" applyAlignment="1">
      <alignment vertical="top" textRotation="255" wrapText="1" readingOrder="1"/>
    </xf>
    <xf numFmtId="0" fontId="23" fillId="4" borderId="10" xfId="0" applyFont="1" applyFill="1" applyBorder="1" applyAlignment="1">
      <alignment vertical="top" textRotation="255" wrapText="1" readingOrder="1"/>
    </xf>
    <xf numFmtId="0" fontId="6" fillId="5" borderId="23" xfId="0" applyFont="1" applyFill="1" applyBorder="1" applyAlignment="1">
      <alignment horizontal="center" vertical="center" textRotation="255"/>
    </xf>
    <xf numFmtId="0" fontId="6" fillId="5" borderId="12" xfId="0" applyFont="1" applyFill="1" applyBorder="1" applyAlignment="1">
      <alignment horizontal="center" vertical="center" textRotation="255"/>
    </xf>
    <xf numFmtId="0" fontId="6" fillId="5" borderId="13" xfId="0" applyFont="1" applyFill="1" applyBorder="1" applyAlignment="1">
      <alignment horizontal="center" vertical="center" textRotation="255"/>
    </xf>
    <xf numFmtId="0" fontId="6" fillId="5" borderId="17" xfId="0" applyFont="1" applyFill="1" applyBorder="1" applyAlignment="1">
      <alignment horizontal="center" vertical="center" textRotation="255" shrinkToFit="1"/>
    </xf>
    <xf numFmtId="0" fontId="6" fillId="5" borderId="9" xfId="0" applyFont="1" applyFill="1" applyBorder="1" applyAlignment="1">
      <alignment horizontal="center" vertical="center" textRotation="255" shrinkToFit="1"/>
    </xf>
    <xf numFmtId="0" fontId="6" fillId="5" borderId="10" xfId="0" applyFont="1" applyFill="1" applyBorder="1" applyAlignment="1">
      <alignment horizontal="center" vertical="center" textRotation="255" shrinkToFit="1"/>
    </xf>
    <xf numFmtId="0" fontId="0" fillId="0" borderId="12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center"/>
    </xf>
    <xf numFmtId="0" fontId="7" fillId="0" borderId="22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176" fontId="6" fillId="0" borderId="11" xfId="0" applyNumberFormat="1" applyFont="1" applyBorder="1" applyAlignment="1">
      <alignment horizontal="center" vertical="center"/>
    </xf>
    <xf numFmtId="176" fontId="6" fillId="0" borderId="14" xfId="0" applyNumberFormat="1" applyFont="1" applyBorder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left" vertical="center" shrinkToFit="1"/>
      <protection locked="0"/>
    </xf>
    <xf numFmtId="177" fontId="2" fillId="2" borderId="0" xfId="0" applyNumberFormat="1" applyFont="1" applyFill="1" applyAlignment="1" applyProtection="1">
      <alignment horizontal="center" vertical="center"/>
      <protection locked="0"/>
    </xf>
    <xf numFmtId="178" fontId="2" fillId="2" borderId="0" xfId="0" applyNumberFormat="1" applyFont="1" applyFill="1" applyAlignment="1" applyProtection="1">
      <alignment horizontal="center" vertical="center"/>
      <protection locked="0"/>
    </xf>
    <xf numFmtId="179" fontId="2" fillId="2" borderId="0" xfId="0" applyNumberFormat="1" applyFont="1" applyFill="1" applyAlignment="1" applyProtection="1">
      <alignment horizontal="center" vertical="center"/>
      <protection locked="0"/>
    </xf>
    <xf numFmtId="176" fontId="6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186" fontId="2" fillId="0" borderId="0" xfId="0" applyNumberFormat="1" applyFont="1" applyFill="1" applyAlignment="1">
      <alignment horizontal="center" vertical="center"/>
    </xf>
    <xf numFmtId="187" fontId="2" fillId="0" borderId="0" xfId="0" applyNumberFormat="1" applyFont="1" applyFill="1" applyAlignment="1">
      <alignment horizontal="center" vertical="center"/>
    </xf>
    <xf numFmtId="185" fontId="2" fillId="0" borderId="0" xfId="0" applyNumberFormat="1" applyFont="1" applyFill="1" applyAlignment="1">
      <alignment horizontal="center" vertical="center"/>
    </xf>
    <xf numFmtId="0" fontId="21" fillId="0" borderId="0" xfId="0" applyFont="1" applyBorder="1" applyAlignment="1">
      <alignment vertical="center" shrinkToFit="1"/>
    </xf>
    <xf numFmtId="56" fontId="18" fillId="0" borderId="0" xfId="0" quotePrefix="1" applyNumberFormat="1" applyFont="1" applyAlignment="1">
      <alignment horizontal="center" vertical="center"/>
    </xf>
    <xf numFmtId="0" fontId="2" fillId="0" borderId="0" xfId="0" applyFont="1" applyFill="1" applyAlignment="1">
      <alignment horizontal="left" vertical="center" shrinkToFit="1"/>
    </xf>
    <xf numFmtId="177" fontId="2" fillId="0" borderId="0" xfId="0" applyNumberFormat="1" applyFont="1" applyFill="1" applyAlignment="1">
      <alignment horizontal="center" vertical="center"/>
    </xf>
    <xf numFmtId="178" fontId="2" fillId="0" borderId="0" xfId="0" applyNumberFormat="1" applyFont="1" applyFill="1" applyAlignment="1">
      <alignment horizontal="center" vertical="center"/>
    </xf>
    <xf numFmtId="179" fontId="2" fillId="0" borderId="0" xfId="0" applyNumberFormat="1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0" fillId="0" borderId="24" xfId="0" applyBorder="1" applyAlignment="1" applyProtection="1">
      <alignment horizontal="center" vertical="center" wrapText="1"/>
      <protection locked="0"/>
    </xf>
    <xf numFmtId="0" fontId="0" fillId="0" borderId="31" xfId="0" applyBorder="1" applyAlignment="1" applyProtection="1">
      <alignment horizontal="center" vertical="center" wrapText="1"/>
      <protection locked="0"/>
    </xf>
    <xf numFmtId="0" fontId="0" fillId="0" borderId="25" xfId="0" applyBorder="1" applyAlignment="1" applyProtection="1">
      <alignment horizontal="center" vertical="center" wrapText="1"/>
      <protection locked="0"/>
    </xf>
  </cellXfs>
  <cellStyles count="1">
    <cellStyle name="標準" xfId="0" builtinId="0"/>
  </cellStyles>
  <dxfs count="477"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</dxfs>
  <tableStyles count="1" defaultTableStyle="TableStyleMedium2" defaultPivotStyle="PivotStyleLight16">
    <tableStyle name="テーブル スタイル 1" pivot="0" count="0" xr9:uid="{00000000-0011-0000-FFFF-FFFF00000000}"/>
  </tableStyles>
  <colors>
    <mruColors>
      <color rgb="FFFFE07D"/>
      <color rgb="FFFF9900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94CDE70-1CA4-4079-9D05-D65DAFD18D91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：契約工期外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  <xdr:oneCellAnchor>
    <xdr:from>
      <xdr:col>11</xdr:col>
      <xdr:colOff>171450</xdr:colOff>
      <xdr:row>36</xdr:row>
      <xdr:rowOff>19050</xdr:rowOff>
    </xdr:from>
    <xdr:ext cx="819329" cy="429905"/>
    <xdr:sp macro="" textlink="">
      <xdr:nvSpPr>
        <xdr:cNvPr id="233" name="四角形吹き出し 4">
          <a:extLst>
            <a:ext uri="{FF2B5EF4-FFF2-40B4-BE49-F238E27FC236}">
              <a16:creationId xmlns:a16="http://schemas.microsoft.com/office/drawing/2014/main" id="{84A5337A-0751-4E7B-81AA-3119E26E3BCF}"/>
            </a:ext>
          </a:extLst>
        </xdr:cNvPr>
        <xdr:cNvSpPr/>
      </xdr:nvSpPr>
      <xdr:spPr>
        <a:xfrm>
          <a:off x="3476625" y="8610600"/>
          <a:ext cx="819329" cy="429905"/>
        </a:xfrm>
        <a:prstGeom prst="wedgeRectCallout">
          <a:avLst>
            <a:gd name="adj1" fmla="val 35549"/>
            <a:gd name="adj2" fmla="val 68812"/>
          </a:avLst>
        </a:pr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雨天休工日等へ</a:t>
          </a:r>
          <a:endParaRPr kumimoji="1" lang="en-US" altLang="ja-JP" sz="8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8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振替可</a:t>
          </a:r>
        </a:p>
      </xdr:txBody>
    </xdr:sp>
    <xdr:clientData/>
  </xdr:oneCellAnchor>
  <xdr:twoCellAnchor>
    <xdr:from>
      <xdr:col>13</xdr:col>
      <xdr:colOff>51193</xdr:colOff>
      <xdr:row>36</xdr:row>
      <xdr:rowOff>464066</xdr:rowOff>
    </xdr:from>
    <xdr:to>
      <xdr:col>15</xdr:col>
      <xdr:colOff>152566</xdr:colOff>
      <xdr:row>37</xdr:row>
      <xdr:rowOff>71378</xdr:rowOff>
    </xdr:to>
    <xdr:sp macro="" textlink="">
      <xdr:nvSpPr>
        <xdr:cNvPr id="234" name="下カーブ矢印 5">
          <a:extLst>
            <a:ext uri="{FF2B5EF4-FFF2-40B4-BE49-F238E27FC236}">
              <a16:creationId xmlns:a16="http://schemas.microsoft.com/office/drawing/2014/main" id="{045702D5-7F3F-48AE-A5A7-5DCAB080BC67}"/>
            </a:ext>
          </a:extLst>
        </xdr:cNvPr>
        <xdr:cNvSpPr/>
      </xdr:nvSpPr>
      <xdr:spPr>
        <a:xfrm rot="20525019" flipH="1">
          <a:off x="3985018" y="9055616"/>
          <a:ext cx="730023" cy="245487"/>
        </a:xfrm>
        <a:prstGeom prst="curvedDownArrow">
          <a:avLst>
            <a:gd name="adj1" fmla="val 25076"/>
            <a:gd name="adj2" fmla="val 50000"/>
            <a:gd name="adj3" fmla="val 19212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85725</xdr:colOff>
      <xdr:row>2</xdr:row>
      <xdr:rowOff>3</xdr:rowOff>
    </xdr:from>
    <xdr:to>
      <xdr:col>19</xdr:col>
      <xdr:colOff>247650</xdr:colOff>
      <xdr:row>4</xdr:row>
      <xdr:rowOff>28575</xdr:rowOff>
    </xdr:to>
    <xdr:grpSp>
      <xdr:nvGrpSpPr>
        <xdr:cNvPr id="239" name="グループ化 238">
          <a:extLst>
            <a:ext uri="{FF2B5EF4-FFF2-40B4-BE49-F238E27FC236}">
              <a16:creationId xmlns:a16="http://schemas.microsoft.com/office/drawing/2014/main" id="{947CA77C-D9CA-4EC9-B2A6-B70767FECC7A}"/>
            </a:ext>
          </a:extLst>
        </xdr:cNvPr>
        <xdr:cNvGrpSpPr/>
      </xdr:nvGrpSpPr>
      <xdr:grpSpPr>
        <a:xfrm>
          <a:off x="1922145" y="594363"/>
          <a:ext cx="3545205" cy="493392"/>
          <a:chOff x="1466106" y="1970943"/>
          <a:chExt cx="2721680" cy="326463"/>
        </a:xfrm>
      </xdr:grpSpPr>
      <xdr:sp macro="" textlink="">
        <xdr:nvSpPr>
          <xdr:cNvPr id="240" name="正方形/長方形 239">
            <a:extLst>
              <a:ext uri="{FF2B5EF4-FFF2-40B4-BE49-F238E27FC236}">
                <a16:creationId xmlns:a16="http://schemas.microsoft.com/office/drawing/2014/main" id="{A01FEEBD-7C3C-1E6C-0576-E4B23D852645}"/>
              </a:ext>
            </a:extLst>
          </xdr:cNvPr>
          <xdr:cNvSpPr/>
        </xdr:nvSpPr>
        <xdr:spPr>
          <a:xfrm>
            <a:off x="1587609" y="1970943"/>
            <a:ext cx="2600177" cy="278421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900">
                <a:solidFill>
                  <a:sysClr val="windowText" lastClr="000000"/>
                </a:solidFill>
              </a:rPr>
              <a:t>工事名、契約工期及び対象期間を入力</a:t>
            </a:r>
            <a:endParaRPr kumimoji="1" lang="en-US" altLang="ja-JP" sz="900">
              <a:solidFill>
                <a:sysClr val="windowText" lastClr="000000"/>
              </a:solidFill>
            </a:endParaRPr>
          </a:p>
          <a:p>
            <a:pPr algn="l"/>
            <a:r>
              <a:rPr kumimoji="1" lang="ja-JP" altLang="en-US" sz="900">
                <a:solidFill>
                  <a:sysClr val="windowText" lastClr="000000"/>
                </a:solidFill>
              </a:rPr>
              <a:t>（対象期間を入力することで、自動的に工事着手日からの表になる）</a:t>
            </a:r>
          </a:p>
        </xdr:txBody>
      </xdr:sp>
      <xdr:cxnSp macro="">
        <xdr:nvCxnSpPr>
          <xdr:cNvPr id="241" name="直線矢印コネクタ 240">
            <a:extLst>
              <a:ext uri="{FF2B5EF4-FFF2-40B4-BE49-F238E27FC236}">
                <a16:creationId xmlns:a16="http://schemas.microsoft.com/office/drawing/2014/main" id="{5B062758-A073-2942-E9EE-DD82A9B64607}"/>
              </a:ext>
            </a:extLst>
          </xdr:cNvPr>
          <xdr:cNvCxnSpPr>
            <a:stCxn id="240" idx="1"/>
          </xdr:cNvCxnSpPr>
        </xdr:nvCxnSpPr>
        <xdr:spPr>
          <a:xfrm flipH="1">
            <a:off x="1466106" y="2110154"/>
            <a:ext cx="121503" cy="187252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304800</xdr:colOff>
      <xdr:row>14</xdr:row>
      <xdr:rowOff>27904</xdr:rowOff>
    </xdr:from>
    <xdr:to>
      <xdr:col>11</xdr:col>
      <xdr:colOff>66675</xdr:colOff>
      <xdr:row>15</xdr:row>
      <xdr:rowOff>0</xdr:rowOff>
    </xdr:to>
    <xdr:grpSp>
      <xdr:nvGrpSpPr>
        <xdr:cNvPr id="242" name="グループ化 241">
          <a:extLst>
            <a:ext uri="{FF2B5EF4-FFF2-40B4-BE49-F238E27FC236}">
              <a16:creationId xmlns:a16="http://schemas.microsoft.com/office/drawing/2014/main" id="{A2B691C7-C1D8-49DA-89F9-ADFC65A27471}"/>
            </a:ext>
          </a:extLst>
        </xdr:cNvPr>
        <xdr:cNvGrpSpPr/>
      </xdr:nvGrpSpPr>
      <xdr:grpSpPr>
        <a:xfrm>
          <a:off x="990600" y="2816824"/>
          <a:ext cx="2040255" cy="414056"/>
          <a:chOff x="1759746" y="2014908"/>
          <a:chExt cx="2760346" cy="425875"/>
        </a:xfrm>
      </xdr:grpSpPr>
      <xdr:sp macro="" textlink="">
        <xdr:nvSpPr>
          <xdr:cNvPr id="243" name="正方形/長方形 242">
            <a:extLst>
              <a:ext uri="{FF2B5EF4-FFF2-40B4-BE49-F238E27FC236}">
                <a16:creationId xmlns:a16="http://schemas.microsoft.com/office/drawing/2014/main" id="{F403B829-C8E5-2EE5-20B6-5475C0211F9E}"/>
              </a:ext>
            </a:extLst>
          </xdr:cNvPr>
          <xdr:cNvSpPr/>
        </xdr:nvSpPr>
        <xdr:spPr>
          <a:xfrm>
            <a:off x="2242039" y="2014908"/>
            <a:ext cx="2278053" cy="425875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現場に継続的に常駐した最初の日</a:t>
            </a:r>
            <a:endParaRPr kumimoji="1" lang="en-US" altLang="ja-JP" sz="800">
              <a:solidFill>
                <a:sysClr val="windowText" lastClr="000000"/>
              </a:solidFill>
            </a:endParaRPr>
          </a:p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（工事着手日）に着手日と入力</a:t>
            </a:r>
            <a:endParaRPr kumimoji="1" lang="en-US" altLang="ja-JP" sz="8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244" name="直線矢印コネクタ 243">
            <a:extLst>
              <a:ext uri="{FF2B5EF4-FFF2-40B4-BE49-F238E27FC236}">
                <a16:creationId xmlns:a16="http://schemas.microsoft.com/office/drawing/2014/main" id="{0C5D7C7E-99EB-DE18-B582-49069778CFCB}"/>
              </a:ext>
            </a:extLst>
          </xdr:cNvPr>
          <xdr:cNvCxnSpPr>
            <a:stCxn id="243" idx="1"/>
          </xdr:cNvCxnSpPr>
        </xdr:nvCxnSpPr>
        <xdr:spPr>
          <a:xfrm flipH="1" flipV="1">
            <a:off x="1759746" y="2199195"/>
            <a:ext cx="482293" cy="28651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20</xdr:col>
      <xdr:colOff>95250</xdr:colOff>
      <xdr:row>14</xdr:row>
      <xdr:rowOff>328310</xdr:rowOff>
    </xdr:from>
    <xdr:to>
      <xdr:col>30</xdr:col>
      <xdr:colOff>238124</xdr:colOff>
      <xdr:row>15</xdr:row>
      <xdr:rowOff>628650</xdr:rowOff>
    </xdr:to>
    <xdr:grpSp>
      <xdr:nvGrpSpPr>
        <xdr:cNvPr id="245" name="グループ化 244">
          <a:extLst>
            <a:ext uri="{FF2B5EF4-FFF2-40B4-BE49-F238E27FC236}">
              <a16:creationId xmlns:a16="http://schemas.microsoft.com/office/drawing/2014/main" id="{B2126D02-7DDD-4681-844A-78B4D4D3721F}"/>
            </a:ext>
          </a:extLst>
        </xdr:cNvPr>
        <xdr:cNvGrpSpPr/>
      </xdr:nvGrpSpPr>
      <xdr:grpSpPr>
        <a:xfrm>
          <a:off x="5596890" y="3117230"/>
          <a:ext cx="2962274" cy="742300"/>
          <a:chOff x="1088052" y="2014903"/>
          <a:chExt cx="3198030" cy="1732247"/>
        </a:xfrm>
      </xdr:grpSpPr>
      <xdr:sp macro="" textlink="">
        <xdr:nvSpPr>
          <xdr:cNvPr id="246" name="正方形/長方形 245">
            <a:extLst>
              <a:ext uri="{FF2B5EF4-FFF2-40B4-BE49-F238E27FC236}">
                <a16:creationId xmlns:a16="http://schemas.microsoft.com/office/drawing/2014/main" id="{92FDCD10-C8BD-7D53-F871-71FE116DDAD0}"/>
              </a:ext>
            </a:extLst>
          </xdr:cNvPr>
          <xdr:cNvSpPr/>
        </xdr:nvSpPr>
        <xdr:spPr>
          <a:xfrm>
            <a:off x="2146787" y="2014903"/>
            <a:ext cx="2139295" cy="1401376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契約期間外の場合は　－　を入力</a:t>
            </a:r>
            <a:endParaRPr kumimoji="1" lang="en-US" altLang="ja-JP" sz="800">
              <a:solidFill>
                <a:sysClr val="windowText" lastClr="000000"/>
              </a:solidFill>
            </a:endParaRPr>
          </a:p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休日の場合は　○　を入力</a:t>
            </a:r>
          </a:p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対象期間外の場合は　対象外　を入力</a:t>
            </a:r>
          </a:p>
        </xdr:txBody>
      </xdr:sp>
      <xdr:cxnSp macro="">
        <xdr:nvCxnSpPr>
          <xdr:cNvPr id="247" name="直線矢印コネクタ 246">
            <a:extLst>
              <a:ext uri="{FF2B5EF4-FFF2-40B4-BE49-F238E27FC236}">
                <a16:creationId xmlns:a16="http://schemas.microsoft.com/office/drawing/2014/main" id="{3E2C4B34-BEF8-206E-7402-93F37D2C16CD}"/>
              </a:ext>
            </a:extLst>
          </xdr:cNvPr>
          <xdr:cNvCxnSpPr>
            <a:stCxn id="246" idx="1"/>
          </xdr:cNvCxnSpPr>
        </xdr:nvCxnSpPr>
        <xdr:spPr>
          <a:xfrm flipH="1">
            <a:off x="1088052" y="2715592"/>
            <a:ext cx="1058735" cy="1031558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14</xdr:col>
      <xdr:colOff>304800</xdr:colOff>
      <xdr:row>14</xdr:row>
      <xdr:rowOff>100379</xdr:rowOff>
    </xdr:from>
    <xdr:to>
      <xdr:col>22</xdr:col>
      <xdr:colOff>104775</xdr:colOff>
      <xdr:row>14</xdr:row>
      <xdr:rowOff>350957</xdr:rowOff>
    </xdr:to>
    <xdr:grpSp>
      <xdr:nvGrpSpPr>
        <xdr:cNvPr id="251" name="グループ化 250">
          <a:extLst>
            <a:ext uri="{FF2B5EF4-FFF2-40B4-BE49-F238E27FC236}">
              <a16:creationId xmlns:a16="http://schemas.microsoft.com/office/drawing/2014/main" id="{5AF238FB-FE53-4FEF-BCF1-7CDA48C3CC57}"/>
            </a:ext>
          </a:extLst>
        </xdr:cNvPr>
        <xdr:cNvGrpSpPr/>
      </xdr:nvGrpSpPr>
      <xdr:grpSpPr>
        <a:xfrm>
          <a:off x="4091940" y="2889299"/>
          <a:ext cx="2078355" cy="250578"/>
          <a:chOff x="1411000" y="2014911"/>
          <a:chExt cx="3776462" cy="527538"/>
        </a:xfrm>
      </xdr:grpSpPr>
      <xdr:sp macro="" textlink="">
        <xdr:nvSpPr>
          <xdr:cNvPr id="252" name="正方形/長方形 251">
            <a:extLst>
              <a:ext uri="{FF2B5EF4-FFF2-40B4-BE49-F238E27FC236}">
                <a16:creationId xmlns:a16="http://schemas.microsoft.com/office/drawing/2014/main" id="{3316C719-B576-D0A5-1D57-572C44658D70}"/>
              </a:ext>
            </a:extLst>
          </xdr:cNvPr>
          <xdr:cNvSpPr/>
        </xdr:nvSpPr>
        <xdr:spPr>
          <a:xfrm>
            <a:off x="2242038" y="2014911"/>
            <a:ext cx="2945424" cy="527538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夏季休暇は連続３日間として入力</a:t>
            </a:r>
          </a:p>
        </xdr:txBody>
      </xdr:sp>
      <xdr:cxnSp macro="">
        <xdr:nvCxnSpPr>
          <xdr:cNvPr id="253" name="直線矢印コネクタ 252">
            <a:extLst>
              <a:ext uri="{FF2B5EF4-FFF2-40B4-BE49-F238E27FC236}">
                <a16:creationId xmlns:a16="http://schemas.microsoft.com/office/drawing/2014/main" id="{F46B9F19-DFAA-AD72-0454-06E61E14279D}"/>
              </a:ext>
            </a:extLst>
          </xdr:cNvPr>
          <xdr:cNvCxnSpPr>
            <a:stCxn id="252" idx="1"/>
          </xdr:cNvCxnSpPr>
        </xdr:nvCxnSpPr>
        <xdr:spPr>
          <a:xfrm flipH="1">
            <a:off x="1411000" y="2278680"/>
            <a:ext cx="831038" cy="106437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16</xdr:col>
      <xdr:colOff>0</xdr:colOff>
      <xdr:row>49</xdr:row>
      <xdr:rowOff>138479</xdr:rowOff>
    </xdr:from>
    <xdr:to>
      <xdr:col>23</xdr:col>
      <xdr:colOff>295275</xdr:colOff>
      <xdr:row>49</xdr:row>
      <xdr:rowOff>389057</xdr:rowOff>
    </xdr:to>
    <xdr:grpSp>
      <xdr:nvGrpSpPr>
        <xdr:cNvPr id="254" name="グループ化 253">
          <a:extLst>
            <a:ext uri="{FF2B5EF4-FFF2-40B4-BE49-F238E27FC236}">
              <a16:creationId xmlns:a16="http://schemas.microsoft.com/office/drawing/2014/main" id="{48D1F0AD-94CF-4128-BA3D-03F3BCC63D09}"/>
            </a:ext>
          </a:extLst>
        </xdr:cNvPr>
        <xdr:cNvGrpSpPr/>
      </xdr:nvGrpSpPr>
      <xdr:grpSpPr>
        <a:xfrm>
          <a:off x="4373880" y="12414299"/>
          <a:ext cx="2253615" cy="250578"/>
          <a:chOff x="1698543" y="2014911"/>
          <a:chExt cx="3810618" cy="527538"/>
        </a:xfrm>
      </xdr:grpSpPr>
      <xdr:sp macro="" textlink="">
        <xdr:nvSpPr>
          <xdr:cNvPr id="255" name="正方形/長方形 254">
            <a:extLst>
              <a:ext uri="{FF2B5EF4-FFF2-40B4-BE49-F238E27FC236}">
                <a16:creationId xmlns:a16="http://schemas.microsoft.com/office/drawing/2014/main" id="{B3E5B50D-5A2C-1F3A-91E4-0823FF1479B0}"/>
              </a:ext>
            </a:extLst>
          </xdr:cNvPr>
          <xdr:cNvSpPr/>
        </xdr:nvSpPr>
        <xdr:spPr>
          <a:xfrm>
            <a:off x="2242038" y="2014911"/>
            <a:ext cx="3267123" cy="527538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年末年始休暇は連続６日間として入力</a:t>
            </a:r>
          </a:p>
        </xdr:txBody>
      </xdr:sp>
      <xdr:cxnSp macro="">
        <xdr:nvCxnSpPr>
          <xdr:cNvPr id="256" name="直線矢印コネクタ 255">
            <a:extLst>
              <a:ext uri="{FF2B5EF4-FFF2-40B4-BE49-F238E27FC236}">
                <a16:creationId xmlns:a16="http://schemas.microsoft.com/office/drawing/2014/main" id="{05B5156D-B682-F5FF-01EE-85A6166C665D}"/>
              </a:ext>
            </a:extLst>
          </xdr:cNvPr>
          <xdr:cNvCxnSpPr>
            <a:stCxn id="255" idx="1"/>
          </xdr:cNvCxnSpPr>
        </xdr:nvCxnSpPr>
        <xdr:spPr>
          <a:xfrm flipH="1" flipV="1">
            <a:off x="1698543" y="2064272"/>
            <a:ext cx="543495" cy="214408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oneCellAnchor>
    <xdr:from>
      <xdr:col>12</xdr:col>
      <xdr:colOff>178773</xdr:colOff>
      <xdr:row>64</xdr:row>
      <xdr:rowOff>2930</xdr:rowOff>
    </xdr:from>
    <xdr:ext cx="907077" cy="464343"/>
    <xdr:sp macro="" textlink="">
      <xdr:nvSpPr>
        <xdr:cNvPr id="257" name="四角形吹き出し 32">
          <a:extLst>
            <a:ext uri="{FF2B5EF4-FFF2-40B4-BE49-F238E27FC236}">
              <a16:creationId xmlns:a16="http://schemas.microsoft.com/office/drawing/2014/main" id="{E71CBBF7-997F-4678-88CE-1808384EFBB4}"/>
            </a:ext>
          </a:extLst>
        </xdr:cNvPr>
        <xdr:cNvSpPr/>
      </xdr:nvSpPr>
      <xdr:spPr>
        <a:xfrm>
          <a:off x="3798273" y="16319255"/>
          <a:ext cx="907077" cy="464343"/>
        </a:xfrm>
        <a:prstGeom prst="wedgeRectCallout">
          <a:avLst>
            <a:gd name="adj1" fmla="val -8541"/>
            <a:gd name="adj2" fmla="val 84276"/>
          </a:avLst>
        </a:pr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後片付け期間は</a:t>
          </a:r>
          <a:endParaRPr kumimoji="1" lang="en-US" altLang="ja-JP" sz="8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8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含まない</a:t>
          </a:r>
        </a:p>
      </xdr:txBody>
    </xdr:sp>
    <xdr:clientData/>
  </xdr:oneCellAnchor>
  <xdr:twoCellAnchor>
    <xdr:from>
      <xdr:col>11</xdr:col>
      <xdr:colOff>276225</xdr:colOff>
      <xdr:row>63</xdr:row>
      <xdr:rowOff>36702</xdr:rowOff>
    </xdr:from>
    <xdr:to>
      <xdr:col>20</xdr:col>
      <xdr:colOff>259372</xdr:colOff>
      <xdr:row>63</xdr:row>
      <xdr:rowOff>285751</xdr:rowOff>
    </xdr:to>
    <xdr:grpSp>
      <xdr:nvGrpSpPr>
        <xdr:cNvPr id="258" name="グループ化 257">
          <a:extLst>
            <a:ext uri="{FF2B5EF4-FFF2-40B4-BE49-F238E27FC236}">
              <a16:creationId xmlns:a16="http://schemas.microsoft.com/office/drawing/2014/main" id="{4CAF2F07-6120-497E-88E5-E52B783A7B07}"/>
            </a:ext>
          </a:extLst>
        </xdr:cNvPr>
        <xdr:cNvGrpSpPr/>
      </xdr:nvGrpSpPr>
      <xdr:grpSpPr>
        <a:xfrm>
          <a:off x="3240405" y="16137762"/>
          <a:ext cx="2520607" cy="249049"/>
          <a:chOff x="218992" y="1992851"/>
          <a:chExt cx="2628103" cy="576746"/>
        </a:xfrm>
      </xdr:grpSpPr>
      <xdr:sp macro="" textlink="">
        <xdr:nvSpPr>
          <xdr:cNvPr id="259" name="正方形/長方形 258">
            <a:extLst>
              <a:ext uri="{FF2B5EF4-FFF2-40B4-BE49-F238E27FC236}">
                <a16:creationId xmlns:a16="http://schemas.microsoft.com/office/drawing/2014/main" id="{1DC7FCF4-D4F0-D7D6-B6E3-53EB7D01D0C2}"/>
              </a:ext>
            </a:extLst>
          </xdr:cNvPr>
          <xdr:cNvSpPr/>
        </xdr:nvSpPr>
        <xdr:spPr>
          <a:xfrm>
            <a:off x="710917" y="1992851"/>
            <a:ext cx="2136178" cy="527538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現場作業が完了した日に完了日と入力</a:t>
            </a:r>
          </a:p>
        </xdr:txBody>
      </xdr:sp>
      <xdr:cxnSp macro="">
        <xdr:nvCxnSpPr>
          <xdr:cNvPr id="260" name="直線矢印コネクタ 259">
            <a:extLst>
              <a:ext uri="{FF2B5EF4-FFF2-40B4-BE49-F238E27FC236}">
                <a16:creationId xmlns:a16="http://schemas.microsoft.com/office/drawing/2014/main" id="{A72C31DB-1C3C-42B3-3A8B-3A9A3C76F458}"/>
              </a:ext>
            </a:extLst>
          </xdr:cNvPr>
          <xdr:cNvCxnSpPr>
            <a:stCxn id="259" idx="1"/>
          </xdr:cNvCxnSpPr>
        </xdr:nvCxnSpPr>
        <xdr:spPr>
          <a:xfrm flipH="1">
            <a:off x="218992" y="2256620"/>
            <a:ext cx="491925" cy="312977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25</xdr:col>
      <xdr:colOff>0</xdr:colOff>
      <xdr:row>63</xdr:row>
      <xdr:rowOff>34505</xdr:rowOff>
    </xdr:from>
    <xdr:to>
      <xdr:col>31</xdr:col>
      <xdr:colOff>66675</xdr:colOff>
      <xdr:row>63</xdr:row>
      <xdr:rowOff>262305</xdr:rowOff>
    </xdr:to>
    <xdr:grpSp>
      <xdr:nvGrpSpPr>
        <xdr:cNvPr id="261" name="グループ化 260">
          <a:extLst>
            <a:ext uri="{FF2B5EF4-FFF2-40B4-BE49-F238E27FC236}">
              <a16:creationId xmlns:a16="http://schemas.microsoft.com/office/drawing/2014/main" id="{ADBB87EC-FFBF-474C-97CA-70B33B3016EF}"/>
            </a:ext>
          </a:extLst>
        </xdr:cNvPr>
        <xdr:cNvGrpSpPr/>
      </xdr:nvGrpSpPr>
      <xdr:grpSpPr>
        <a:xfrm>
          <a:off x="6911340" y="16135565"/>
          <a:ext cx="1758315" cy="227800"/>
          <a:chOff x="837217" y="2031874"/>
          <a:chExt cx="2064244" cy="527537"/>
        </a:xfrm>
      </xdr:grpSpPr>
      <xdr:sp macro="" textlink="">
        <xdr:nvSpPr>
          <xdr:cNvPr id="262" name="正方形/長方形 261">
            <a:extLst>
              <a:ext uri="{FF2B5EF4-FFF2-40B4-BE49-F238E27FC236}">
                <a16:creationId xmlns:a16="http://schemas.microsoft.com/office/drawing/2014/main" id="{E95FEED6-30F3-8188-1C85-B7074951835D}"/>
              </a:ext>
            </a:extLst>
          </xdr:cNvPr>
          <xdr:cNvSpPr/>
        </xdr:nvSpPr>
        <xdr:spPr>
          <a:xfrm>
            <a:off x="1340828" y="2031874"/>
            <a:ext cx="1560633" cy="527537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工期末日に工期末と入力</a:t>
            </a:r>
          </a:p>
        </xdr:txBody>
      </xdr:sp>
      <xdr:cxnSp macro="">
        <xdr:nvCxnSpPr>
          <xdr:cNvPr id="263" name="直線矢印コネクタ 262">
            <a:extLst>
              <a:ext uri="{FF2B5EF4-FFF2-40B4-BE49-F238E27FC236}">
                <a16:creationId xmlns:a16="http://schemas.microsoft.com/office/drawing/2014/main" id="{CE917268-781F-46BB-DCB3-D8174E2677AD}"/>
              </a:ext>
            </a:extLst>
          </xdr:cNvPr>
          <xdr:cNvCxnSpPr>
            <a:stCxn id="262" idx="1"/>
          </xdr:cNvCxnSpPr>
        </xdr:nvCxnSpPr>
        <xdr:spPr>
          <a:xfrm flipH="1">
            <a:off x="837217" y="2295642"/>
            <a:ext cx="503610" cy="251891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314324</xdr:colOff>
      <xdr:row>35</xdr:row>
      <xdr:rowOff>128954</xdr:rowOff>
    </xdr:from>
    <xdr:to>
      <xdr:col>20</xdr:col>
      <xdr:colOff>0</xdr:colOff>
      <xdr:row>35</xdr:row>
      <xdr:rowOff>379532</xdr:rowOff>
    </xdr:to>
    <xdr:grpSp>
      <xdr:nvGrpSpPr>
        <xdr:cNvPr id="264" name="グループ化 263">
          <a:extLst>
            <a:ext uri="{FF2B5EF4-FFF2-40B4-BE49-F238E27FC236}">
              <a16:creationId xmlns:a16="http://schemas.microsoft.com/office/drawing/2014/main" id="{70906659-65F4-4E72-B145-C932F6A1FEFD}"/>
            </a:ext>
          </a:extLst>
        </xdr:cNvPr>
        <xdr:cNvGrpSpPr/>
      </xdr:nvGrpSpPr>
      <xdr:grpSpPr>
        <a:xfrm>
          <a:off x="3811904" y="8617634"/>
          <a:ext cx="1689736" cy="250578"/>
          <a:chOff x="1914527" y="2014911"/>
          <a:chExt cx="3272935" cy="527538"/>
        </a:xfrm>
      </xdr:grpSpPr>
      <xdr:sp macro="" textlink="">
        <xdr:nvSpPr>
          <xdr:cNvPr id="265" name="正方形/長方形 264">
            <a:extLst>
              <a:ext uri="{FF2B5EF4-FFF2-40B4-BE49-F238E27FC236}">
                <a16:creationId xmlns:a16="http://schemas.microsoft.com/office/drawing/2014/main" id="{9B307692-56CE-9BF1-6BDB-02D07AA60AD3}"/>
              </a:ext>
            </a:extLst>
          </xdr:cNvPr>
          <xdr:cNvSpPr/>
        </xdr:nvSpPr>
        <xdr:spPr>
          <a:xfrm>
            <a:off x="2242038" y="2014911"/>
            <a:ext cx="2945424" cy="527538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振り替えた日に振替日と入力</a:t>
            </a:r>
          </a:p>
        </xdr:txBody>
      </xdr:sp>
      <xdr:cxnSp macro="">
        <xdr:nvCxnSpPr>
          <xdr:cNvPr id="266" name="直線矢印コネクタ 265">
            <a:extLst>
              <a:ext uri="{FF2B5EF4-FFF2-40B4-BE49-F238E27FC236}">
                <a16:creationId xmlns:a16="http://schemas.microsoft.com/office/drawing/2014/main" id="{E85D90BD-B0B5-93B1-D4D4-1B995D4A5C21}"/>
              </a:ext>
            </a:extLst>
          </xdr:cNvPr>
          <xdr:cNvCxnSpPr>
            <a:stCxn id="265" idx="1"/>
          </xdr:cNvCxnSpPr>
        </xdr:nvCxnSpPr>
        <xdr:spPr>
          <a:xfrm flipH="1" flipV="1">
            <a:off x="1914527" y="2182741"/>
            <a:ext cx="327511" cy="95939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25</xdr:col>
      <xdr:colOff>180974</xdr:colOff>
      <xdr:row>64</xdr:row>
      <xdr:rowOff>295275</xdr:rowOff>
    </xdr:from>
    <xdr:to>
      <xdr:col>31</xdr:col>
      <xdr:colOff>628649</xdr:colOff>
      <xdr:row>64</xdr:row>
      <xdr:rowOff>628650</xdr:rowOff>
    </xdr:to>
    <xdr:grpSp>
      <xdr:nvGrpSpPr>
        <xdr:cNvPr id="275" name="グループ化 274">
          <a:extLst>
            <a:ext uri="{FF2B5EF4-FFF2-40B4-BE49-F238E27FC236}">
              <a16:creationId xmlns:a16="http://schemas.microsoft.com/office/drawing/2014/main" id="{4AD73744-7910-4367-9105-2B697D3F5B47}"/>
            </a:ext>
          </a:extLst>
        </xdr:cNvPr>
        <xdr:cNvGrpSpPr/>
      </xdr:nvGrpSpPr>
      <xdr:grpSpPr>
        <a:xfrm>
          <a:off x="7092314" y="16838295"/>
          <a:ext cx="2139315" cy="333375"/>
          <a:chOff x="1409996" y="2831046"/>
          <a:chExt cx="2470342" cy="772027"/>
        </a:xfrm>
      </xdr:grpSpPr>
      <xdr:sp macro="" textlink="">
        <xdr:nvSpPr>
          <xdr:cNvPr id="276" name="正方形/長方形 275">
            <a:extLst>
              <a:ext uri="{FF2B5EF4-FFF2-40B4-BE49-F238E27FC236}">
                <a16:creationId xmlns:a16="http://schemas.microsoft.com/office/drawing/2014/main" id="{8745BF1C-B1CC-54E4-CA66-40D9FF972C47}"/>
              </a:ext>
            </a:extLst>
          </xdr:cNvPr>
          <xdr:cNvSpPr/>
        </xdr:nvSpPr>
        <xdr:spPr>
          <a:xfrm>
            <a:off x="1880088" y="2831046"/>
            <a:ext cx="2000250" cy="551448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契約期間外の場合は　－　を入力</a:t>
            </a:r>
            <a:endParaRPr kumimoji="1" lang="en-US" altLang="ja-JP" sz="8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277" name="直線矢印コネクタ 276">
            <a:extLst>
              <a:ext uri="{FF2B5EF4-FFF2-40B4-BE49-F238E27FC236}">
                <a16:creationId xmlns:a16="http://schemas.microsoft.com/office/drawing/2014/main" id="{9CA0E0D6-C4C5-2718-F92D-A3476CFB1F28}"/>
              </a:ext>
            </a:extLst>
          </xdr:cNvPr>
          <xdr:cNvCxnSpPr>
            <a:stCxn id="276" idx="1"/>
          </xdr:cNvCxnSpPr>
        </xdr:nvCxnSpPr>
        <xdr:spPr>
          <a:xfrm flipH="1">
            <a:off x="1409996" y="3106771"/>
            <a:ext cx="470091" cy="496302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31</xdr:col>
      <xdr:colOff>514350</xdr:colOff>
      <xdr:row>55</xdr:row>
      <xdr:rowOff>152400</xdr:rowOff>
    </xdr:from>
    <xdr:to>
      <xdr:col>37</xdr:col>
      <xdr:colOff>240321</xdr:colOff>
      <xdr:row>65</xdr:row>
      <xdr:rowOff>9525</xdr:rowOff>
    </xdr:to>
    <xdr:grpSp>
      <xdr:nvGrpSpPr>
        <xdr:cNvPr id="296" name="グループ化 295">
          <a:extLst>
            <a:ext uri="{FF2B5EF4-FFF2-40B4-BE49-F238E27FC236}">
              <a16:creationId xmlns:a16="http://schemas.microsoft.com/office/drawing/2014/main" id="{AB14A106-315F-4425-ADCB-CDA4CB626993}"/>
            </a:ext>
          </a:extLst>
        </xdr:cNvPr>
        <xdr:cNvGrpSpPr/>
      </xdr:nvGrpSpPr>
      <xdr:grpSpPr>
        <a:xfrm>
          <a:off x="9117330" y="14173200"/>
          <a:ext cx="2095791" cy="3011805"/>
          <a:chOff x="646282" y="1707183"/>
          <a:chExt cx="2200813" cy="6113301"/>
        </a:xfrm>
      </xdr:grpSpPr>
      <xdr:sp macro="" textlink="">
        <xdr:nvSpPr>
          <xdr:cNvPr id="297" name="正方形/長方形 296">
            <a:extLst>
              <a:ext uri="{FF2B5EF4-FFF2-40B4-BE49-F238E27FC236}">
                <a16:creationId xmlns:a16="http://schemas.microsoft.com/office/drawing/2014/main" id="{B07288D1-5C4D-A6D2-C9C8-8126EE354FCD}"/>
              </a:ext>
            </a:extLst>
          </xdr:cNvPr>
          <xdr:cNvSpPr/>
        </xdr:nvSpPr>
        <xdr:spPr>
          <a:xfrm>
            <a:off x="646282" y="1707183"/>
            <a:ext cx="2200813" cy="2075856"/>
          </a:xfrm>
          <a:prstGeom prst="rect">
            <a:avLst/>
          </a:prstGeom>
          <a:solidFill>
            <a:schemeClr val="bg1"/>
          </a:solidFill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800">
                <a:solidFill>
                  <a:sysClr val="windowText" lastClr="000000"/>
                </a:solidFill>
              </a:rPr>
              <a:t>暦上の土曜日・日曜日の日数の割合が</a:t>
            </a:r>
            <a:r>
              <a:rPr kumimoji="1" lang="en-US" altLang="ja-JP" sz="800">
                <a:solidFill>
                  <a:sysClr val="windowText" lastClr="000000"/>
                </a:solidFill>
              </a:rPr>
              <a:t>28.5%</a:t>
            </a:r>
            <a:r>
              <a:rPr kumimoji="1" lang="ja-JP" altLang="en-US" sz="800">
                <a:solidFill>
                  <a:sysClr val="windowText" lastClr="000000"/>
                </a:solidFill>
              </a:rPr>
              <a:t>に満たない月単位の場合、当該月単位の土曜日・日曜日の合計日数以上の現場閉所（現場休息）を行っていれば、達成となる。これに該当する場合は「該当」を入力することで、単位期間判定を「達成」にすることができる。</a:t>
            </a:r>
          </a:p>
        </xdr:txBody>
      </xdr:sp>
      <xdr:cxnSp macro="">
        <xdr:nvCxnSpPr>
          <xdr:cNvPr id="298" name="直線矢印コネクタ 297">
            <a:extLst>
              <a:ext uri="{FF2B5EF4-FFF2-40B4-BE49-F238E27FC236}">
                <a16:creationId xmlns:a16="http://schemas.microsoft.com/office/drawing/2014/main" id="{DF82C9D2-54B5-733F-D8D3-84AE3D832FD6}"/>
              </a:ext>
            </a:extLst>
          </xdr:cNvPr>
          <xdr:cNvCxnSpPr/>
        </xdr:nvCxnSpPr>
        <xdr:spPr>
          <a:xfrm flipH="1">
            <a:off x="2195206" y="3840173"/>
            <a:ext cx="445094" cy="3980311"/>
          </a:xfrm>
          <a:prstGeom prst="straightConnector1">
            <a:avLst/>
          </a:prstGeom>
          <a:ln w="1270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30</xdr:col>
      <xdr:colOff>85725</xdr:colOff>
      <xdr:row>0</xdr:row>
      <xdr:rowOff>47625</xdr:rowOff>
    </xdr:from>
    <xdr:to>
      <xdr:col>33</xdr:col>
      <xdr:colOff>180975</xdr:colOff>
      <xdr:row>1</xdr:row>
      <xdr:rowOff>142875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5B96C66C-D74C-4960-A4D1-33781D481E20}"/>
            </a:ext>
          </a:extLst>
        </xdr:cNvPr>
        <xdr:cNvSpPr>
          <a:spLocks noChangeArrowheads="1"/>
        </xdr:cNvSpPr>
      </xdr:nvSpPr>
      <xdr:spPr bwMode="auto">
        <a:xfrm>
          <a:off x="9363075" y="47625"/>
          <a:ext cx="1419225" cy="4000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74295" tIns="8890" rIns="74295" bIns="8890" anchor="ctr" anchorCtr="0" upright="1">
          <a:noAutofit/>
        </a:bodyPr>
        <a:lstStyle/>
        <a:p>
          <a:pPr algn="ctr">
            <a:tabLst>
              <a:tab pos="2700020" algn="ctr"/>
              <a:tab pos="5400040" algn="r"/>
            </a:tabLst>
          </a:pPr>
          <a:r>
            <a:rPr lang="ja-JP" altLang="en-US" sz="2400" kern="100"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Times New Roman" panose="02020603050405020304" pitchFamily="18" charset="0"/>
            </a:rPr>
            <a:t>記入例</a:t>
          </a:r>
          <a:endParaRPr lang="ja-JP" sz="2400" kern="10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10</xdr:col>
      <xdr:colOff>45720</xdr:colOff>
      <xdr:row>68</xdr:row>
      <xdr:rowOff>30480</xdr:rowOff>
    </xdr:from>
    <xdr:to>
      <xdr:col>21</xdr:col>
      <xdr:colOff>145314</xdr:colOff>
      <xdr:row>76</xdr:row>
      <xdr:rowOff>21360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94CAAA57-AA7E-4785-A94D-2911ED647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7960" y="17708880"/>
          <a:ext cx="3200934" cy="133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86DD6EB3-7B3B-4464-9FF3-C4C4261335D8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799803E-383D-4BD9-8F12-EFF866DA0856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  <xdr:twoCellAnchor editAs="oneCell">
    <xdr:from>
      <xdr:col>10</xdr:col>
      <xdr:colOff>45720</xdr:colOff>
      <xdr:row>68</xdr:row>
      <xdr:rowOff>30480</xdr:rowOff>
    </xdr:from>
    <xdr:to>
      <xdr:col>21</xdr:col>
      <xdr:colOff>145314</xdr:colOff>
      <xdr:row>76</xdr:row>
      <xdr:rowOff>21360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078C869-152A-43F1-AD05-2DF2266A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7960" y="17708880"/>
          <a:ext cx="3200934" cy="133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：契約工期外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  <xdr:twoCellAnchor editAs="oneCell">
    <xdr:from>
      <xdr:col>10</xdr:col>
      <xdr:colOff>45720</xdr:colOff>
      <xdr:row>68</xdr:row>
      <xdr:rowOff>30480</xdr:rowOff>
    </xdr:from>
    <xdr:to>
      <xdr:col>21</xdr:col>
      <xdr:colOff>145314</xdr:colOff>
      <xdr:row>76</xdr:row>
      <xdr:rowOff>21360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A0FD765-EEE6-417B-9575-06576C63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7960" y="17708880"/>
          <a:ext cx="3200934" cy="133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D11ECDBF-F8B0-4305-82B6-B184094B834A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156A8551-22FC-418A-9F01-CFDFE20C640A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  <xdr:twoCellAnchor editAs="oneCell">
    <xdr:from>
      <xdr:col>10</xdr:col>
      <xdr:colOff>45720</xdr:colOff>
      <xdr:row>68</xdr:row>
      <xdr:rowOff>30480</xdr:rowOff>
    </xdr:from>
    <xdr:to>
      <xdr:col>21</xdr:col>
      <xdr:colOff>145314</xdr:colOff>
      <xdr:row>76</xdr:row>
      <xdr:rowOff>21360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D6F86B17-954F-4FC5-8643-36937FE7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7960" y="17708880"/>
          <a:ext cx="3200934" cy="133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CAF9E19-43A5-41C3-BF9F-816993C83C24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4E20DE6-CAC7-45F0-AA7C-55EDF477EC7A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4691260-9C05-4171-9870-5246B1348F82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  <xdr:twoCellAnchor editAs="oneCell">
    <xdr:from>
      <xdr:col>10</xdr:col>
      <xdr:colOff>45720</xdr:colOff>
      <xdr:row>68</xdr:row>
      <xdr:rowOff>30480</xdr:rowOff>
    </xdr:from>
    <xdr:to>
      <xdr:col>21</xdr:col>
      <xdr:colOff>145314</xdr:colOff>
      <xdr:row>76</xdr:row>
      <xdr:rowOff>21360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C1F93-922A-4042-BC89-A4821ADA5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7960" y="17708880"/>
          <a:ext cx="3200934" cy="133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45CEFFF-D5A8-4392-8592-F59081A39075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304712</xdr:colOff>
      <xdr:row>2</xdr:row>
      <xdr:rowOff>172706</xdr:rowOff>
    </xdr:from>
    <xdr:ext cx="1648331" cy="773906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336A12E-4346-40C3-A4C3-D11D14CAFCE1}"/>
            </a:ext>
          </a:extLst>
        </xdr:cNvPr>
        <xdr:cNvSpPr/>
      </xdr:nvSpPr>
      <xdr:spPr>
        <a:xfrm>
          <a:off x="8324762" y="477506"/>
          <a:ext cx="1648331" cy="77390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凡例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○　　　：休日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－　　　：契約期間外</a:t>
          </a:r>
          <a:endParaRPr kumimoji="1" lang="en-US" altLang="ja-JP" sz="1000" baseline="0">
            <a:solidFill>
              <a:schemeClr val="tx1"/>
            </a:solidFill>
          </a:endParaRPr>
        </a:p>
        <a:p>
          <a:pPr algn="l"/>
          <a:r>
            <a:rPr kumimoji="1" lang="ja-JP" altLang="en-US" sz="1000" baseline="0">
              <a:solidFill>
                <a:schemeClr val="tx1"/>
              </a:solidFill>
            </a:rPr>
            <a:t>　対象外：対象期間外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7D810-43DA-45B5-AD11-D649FCCCB50D}">
  <sheetPr>
    <tabColor theme="3" tint="0.59999389629810485"/>
  </sheetPr>
  <dimension ref="A1:BN173"/>
  <sheetViews>
    <sheetView tabSelected="1"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3" customWidth="1"/>
    <col min="3" max="3" width="5.109375" style="3" customWidth="1"/>
    <col min="4" max="31" width="4.109375" style="3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4" customWidth="1"/>
    <col min="48" max="49" width="9" style="37" customWidth="1"/>
    <col min="50" max="59" width="9" style="37"/>
    <col min="60" max="66" width="9" style="45"/>
  </cols>
  <sheetData>
    <row r="1" spans="2:66" ht="23.4" x14ac:dyDescent="0.2">
      <c r="B1" s="2"/>
      <c r="C1" s="2"/>
      <c r="M1" s="2"/>
      <c r="AC1" s="2"/>
      <c r="AH1" s="123"/>
      <c r="AI1" s="123"/>
      <c r="AJ1" s="124"/>
      <c r="AK1" s="123"/>
      <c r="AL1" s="125"/>
    </row>
    <row r="2" spans="2:66" ht="23.4" x14ac:dyDescent="0.2">
      <c r="B2" s="2" t="s">
        <v>151</v>
      </c>
      <c r="C2" s="2"/>
      <c r="M2" s="2"/>
      <c r="AC2" s="2"/>
      <c r="AH2" s="123"/>
      <c r="AI2" s="123"/>
      <c r="AJ2" s="124"/>
      <c r="AK2" s="126"/>
      <c r="AL2" s="127"/>
    </row>
    <row r="3" spans="2:66" ht="23.4" x14ac:dyDescent="0.2">
      <c r="AH3" s="30"/>
      <c r="AI3" s="30"/>
      <c r="AJ3" s="30"/>
      <c r="AK3" s="31"/>
      <c r="AL3" s="31"/>
    </row>
    <row r="4" spans="2:66" x14ac:dyDescent="0.2">
      <c r="C4" s="110"/>
      <c r="D4" s="111" t="s">
        <v>128</v>
      </c>
      <c r="E4" s="132" t="s">
        <v>0</v>
      </c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S4" s="57"/>
      <c r="T4" s="57"/>
      <c r="AC4"/>
      <c r="AD4"/>
      <c r="AE4"/>
      <c r="AJ4" s="5"/>
      <c r="AK4" s="5"/>
      <c r="AL4" s="4"/>
      <c r="AP4"/>
      <c r="AQ4"/>
      <c r="AR4"/>
      <c r="AS4" s="48"/>
      <c r="AT4" s="37"/>
      <c r="AU4" s="37"/>
      <c r="BE4" s="45"/>
      <c r="BF4" s="45"/>
      <c r="BG4" s="45"/>
      <c r="BL4"/>
      <c r="BM4"/>
      <c r="BN4"/>
    </row>
    <row r="5" spans="2:66" x14ac:dyDescent="0.2">
      <c r="C5" s="110"/>
      <c r="D5" s="111" t="s">
        <v>94</v>
      </c>
      <c r="E5" s="129">
        <v>2025</v>
      </c>
      <c r="F5" s="129"/>
      <c r="G5" s="130">
        <v>7</v>
      </c>
      <c r="H5" s="130"/>
      <c r="I5" s="131">
        <v>4</v>
      </c>
      <c r="J5" s="131"/>
      <c r="K5" s="3" t="s">
        <v>1</v>
      </c>
      <c r="L5" s="129">
        <v>2026</v>
      </c>
      <c r="M5" s="129"/>
      <c r="N5" s="130">
        <v>2</v>
      </c>
      <c r="O5" s="130"/>
      <c r="P5" s="131">
        <v>27</v>
      </c>
      <c r="Q5" s="131"/>
      <c r="S5" s="57"/>
      <c r="T5" s="57"/>
      <c r="AC5"/>
      <c r="AD5"/>
      <c r="AE5"/>
      <c r="AJ5" s="5"/>
      <c r="AK5" s="5"/>
      <c r="AL5" s="4"/>
      <c r="AP5"/>
      <c r="AQ5"/>
      <c r="AR5"/>
      <c r="AS5" s="48"/>
      <c r="AT5" s="37"/>
      <c r="AU5" s="37"/>
      <c r="BE5" s="45"/>
      <c r="BF5" s="45"/>
      <c r="BG5" s="45"/>
      <c r="BL5"/>
      <c r="BM5"/>
      <c r="BN5"/>
    </row>
    <row r="6" spans="2:66" ht="15.6" x14ac:dyDescent="0.2">
      <c r="C6" s="110"/>
      <c r="D6" s="111" t="s">
        <v>127</v>
      </c>
      <c r="E6" s="129">
        <v>2025</v>
      </c>
      <c r="F6" s="129"/>
      <c r="G6" s="130">
        <v>8</v>
      </c>
      <c r="H6" s="130"/>
      <c r="I6" s="131">
        <v>4</v>
      </c>
      <c r="J6" s="131"/>
      <c r="K6" s="3" t="s">
        <v>1</v>
      </c>
      <c r="L6" s="129">
        <v>2026</v>
      </c>
      <c r="M6" s="129"/>
      <c r="N6" s="130">
        <v>2</v>
      </c>
      <c r="O6" s="130"/>
      <c r="P6" s="131">
        <v>25</v>
      </c>
      <c r="Q6" s="131"/>
      <c r="S6" s="49"/>
      <c r="T6" s="49"/>
      <c r="W6" s="103"/>
      <c r="X6" s="103"/>
      <c r="AF6" s="32"/>
      <c r="AG6" s="128" t="s">
        <v>98</v>
      </c>
      <c r="AH6" s="128"/>
      <c r="AI6" s="128"/>
      <c r="AJ6" s="128"/>
      <c r="AK6" s="128"/>
      <c r="AL6" s="128"/>
    </row>
    <row r="7" spans="2:66" ht="14.25" customHeight="1" x14ac:dyDescent="0.2">
      <c r="B7" s="112" t="s">
        <v>129</v>
      </c>
    </row>
    <row r="8" spans="2:66" ht="14.25" customHeight="1" x14ac:dyDescent="0.2">
      <c r="B8" s="112"/>
    </row>
    <row r="9" spans="2:66" ht="14.25" customHeight="1" thickBot="1" x14ac:dyDescent="0.25">
      <c r="B9" s="112"/>
    </row>
    <row r="10" spans="2:66" ht="13.5" customHeight="1" x14ac:dyDescent="0.2">
      <c r="B10" s="170"/>
      <c r="C10" s="170"/>
      <c r="D10" s="173" t="s">
        <v>90</v>
      </c>
      <c r="E10" s="174"/>
      <c r="F10" s="174"/>
      <c r="G10" s="174"/>
      <c r="H10" s="174"/>
      <c r="I10" s="174"/>
      <c r="J10" s="175"/>
      <c r="K10" s="173" t="s">
        <v>91</v>
      </c>
      <c r="L10" s="174"/>
      <c r="M10" s="174"/>
      <c r="N10" s="174"/>
      <c r="O10" s="174"/>
      <c r="P10" s="174"/>
      <c r="Q10" s="175"/>
      <c r="R10" s="173" t="s">
        <v>92</v>
      </c>
      <c r="S10" s="174"/>
      <c r="T10" s="174"/>
      <c r="U10" s="174"/>
      <c r="V10" s="174"/>
      <c r="W10" s="174"/>
      <c r="X10" s="175"/>
      <c r="Y10" s="176" t="s">
        <v>93</v>
      </c>
      <c r="Z10" s="176"/>
      <c r="AA10" s="176"/>
      <c r="AB10" s="176"/>
      <c r="AC10" s="176"/>
      <c r="AD10" s="176"/>
      <c r="AE10" s="176"/>
      <c r="AF10" s="135"/>
      <c r="AG10" s="136"/>
      <c r="AH10" s="136"/>
      <c r="AI10" s="136"/>
      <c r="AJ10" s="136"/>
      <c r="AK10" s="136"/>
      <c r="AL10" s="137"/>
      <c r="AM10"/>
      <c r="AN10"/>
      <c r="AO10"/>
      <c r="AP10"/>
      <c r="AQ10"/>
      <c r="AR10"/>
    </row>
    <row r="11" spans="2:66" ht="13.5" customHeight="1" thickBot="1" x14ac:dyDescent="0.25">
      <c r="B11" s="171"/>
      <c r="C11" s="172"/>
      <c r="D11" s="50">
        <v>1</v>
      </c>
      <c r="E11" s="51">
        <v>2</v>
      </c>
      <c r="F11" s="51">
        <v>3</v>
      </c>
      <c r="G11" s="51">
        <v>4</v>
      </c>
      <c r="H11" s="51">
        <v>5</v>
      </c>
      <c r="I11" s="51">
        <v>6</v>
      </c>
      <c r="J11" s="52">
        <v>7</v>
      </c>
      <c r="K11" s="51">
        <v>8</v>
      </c>
      <c r="L11" s="51">
        <v>9</v>
      </c>
      <c r="M11" s="51">
        <v>10</v>
      </c>
      <c r="N11" s="51">
        <v>11</v>
      </c>
      <c r="O11" s="51">
        <v>12</v>
      </c>
      <c r="P11" s="51">
        <v>13</v>
      </c>
      <c r="Q11" s="53">
        <v>14</v>
      </c>
      <c r="R11" s="51">
        <v>15</v>
      </c>
      <c r="S11" s="51">
        <v>16</v>
      </c>
      <c r="T11" s="51">
        <v>17</v>
      </c>
      <c r="U11" s="51">
        <v>18</v>
      </c>
      <c r="V11" s="51">
        <v>19</v>
      </c>
      <c r="W11" s="51">
        <v>20</v>
      </c>
      <c r="X11" s="53">
        <v>21</v>
      </c>
      <c r="Y11" s="68">
        <v>22</v>
      </c>
      <c r="Z11" s="68">
        <v>23</v>
      </c>
      <c r="AA11" s="68">
        <v>24</v>
      </c>
      <c r="AB11" s="68">
        <v>25</v>
      </c>
      <c r="AC11" s="68">
        <v>26</v>
      </c>
      <c r="AD11" s="68">
        <v>27</v>
      </c>
      <c r="AE11" s="68">
        <v>28</v>
      </c>
      <c r="AF11" s="138"/>
      <c r="AG11" s="139"/>
      <c r="AH11" s="139"/>
      <c r="AI11" s="139"/>
      <c r="AJ11" s="139"/>
      <c r="AK11" s="139"/>
      <c r="AL11" s="140"/>
      <c r="AM11"/>
      <c r="AN11"/>
      <c r="AO11"/>
      <c r="AP11"/>
      <c r="AQ11"/>
      <c r="AR11"/>
    </row>
    <row r="12" spans="2:66" ht="13.5" customHeight="1" x14ac:dyDescent="0.2">
      <c r="B12" s="141" t="s">
        <v>112</v>
      </c>
      <c r="C12" s="6" t="s">
        <v>2</v>
      </c>
      <c r="D12" s="54">
        <f>D87</f>
        <v>45873</v>
      </c>
      <c r="E12" s="54">
        <f t="shared" ref="E12:Z12" si="0">E87</f>
        <v>45874</v>
      </c>
      <c r="F12" s="54">
        <f t="shared" si="0"/>
        <v>45875</v>
      </c>
      <c r="G12" s="54">
        <f t="shared" si="0"/>
        <v>45876</v>
      </c>
      <c r="H12" s="54">
        <f t="shared" si="0"/>
        <v>45877</v>
      </c>
      <c r="I12" s="54">
        <f t="shared" si="0"/>
        <v>45878</v>
      </c>
      <c r="J12" s="54">
        <f t="shared" si="0"/>
        <v>45879</v>
      </c>
      <c r="K12" s="54">
        <f t="shared" si="0"/>
        <v>45880</v>
      </c>
      <c r="L12" s="54">
        <f t="shared" si="0"/>
        <v>45881</v>
      </c>
      <c r="M12" s="54">
        <f t="shared" si="0"/>
        <v>45882</v>
      </c>
      <c r="N12" s="54">
        <f t="shared" si="0"/>
        <v>45883</v>
      </c>
      <c r="O12" s="54">
        <f t="shared" si="0"/>
        <v>45884</v>
      </c>
      <c r="P12" s="54">
        <f t="shared" si="0"/>
        <v>45885</v>
      </c>
      <c r="Q12" s="54">
        <f t="shared" si="0"/>
        <v>45886</v>
      </c>
      <c r="R12" s="54">
        <f t="shared" si="0"/>
        <v>45887</v>
      </c>
      <c r="S12" s="54">
        <f t="shared" si="0"/>
        <v>45888</v>
      </c>
      <c r="T12" s="54">
        <f t="shared" si="0"/>
        <v>45889</v>
      </c>
      <c r="U12" s="54">
        <f t="shared" si="0"/>
        <v>45890</v>
      </c>
      <c r="V12" s="54">
        <f t="shared" si="0"/>
        <v>45891</v>
      </c>
      <c r="W12" s="54">
        <f t="shared" si="0"/>
        <v>45892</v>
      </c>
      <c r="X12" s="54">
        <f t="shared" si="0"/>
        <v>45893</v>
      </c>
      <c r="Y12" s="54">
        <f t="shared" si="0"/>
        <v>45894</v>
      </c>
      <c r="Z12" s="54">
        <f t="shared" si="0"/>
        <v>45895</v>
      </c>
      <c r="AA12" s="54">
        <f>AA87</f>
        <v>45896</v>
      </c>
      <c r="AB12" s="54">
        <f>AB87</f>
        <v>45897</v>
      </c>
      <c r="AC12" s="54">
        <f>AC87</f>
        <v>45898</v>
      </c>
      <c r="AD12" s="54">
        <f>AD87</f>
        <v>45899</v>
      </c>
      <c r="AE12" s="54">
        <f>AE87</f>
        <v>45900</v>
      </c>
      <c r="AF12" s="144" t="s">
        <v>3</v>
      </c>
      <c r="AG12" s="146" t="s">
        <v>4</v>
      </c>
      <c r="AH12" s="147"/>
      <c r="AI12" s="147"/>
      <c r="AJ12" s="148"/>
      <c r="AK12" s="152" t="s">
        <v>5</v>
      </c>
      <c r="AL12" s="153"/>
      <c r="AM12" s="156" t="s">
        <v>6</v>
      </c>
      <c r="AN12" s="133" t="s">
        <v>7</v>
      </c>
      <c r="AO12" s="133" t="s">
        <v>8</v>
      </c>
      <c r="AP12" s="133" t="s">
        <v>9</v>
      </c>
      <c r="AQ12" s="133" t="s">
        <v>10</v>
      </c>
      <c r="AR12" s="133" t="s">
        <v>11</v>
      </c>
      <c r="AS12" s="133" t="s">
        <v>12</v>
      </c>
    </row>
    <row r="13" spans="2:66" ht="13.5" customHeight="1" x14ac:dyDescent="0.2">
      <c r="B13" s="142"/>
      <c r="C13" s="7" t="s">
        <v>13</v>
      </c>
      <c r="D13" s="44">
        <f>D87</f>
        <v>45873</v>
      </c>
      <c r="E13" s="44">
        <f t="shared" ref="E13:Z13" si="1">E87</f>
        <v>45874</v>
      </c>
      <c r="F13" s="44">
        <f t="shared" si="1"/>
        <v>45875</v>
      </c>
      <c r="G13" s="44">
        <f t="shared" si="1"/>
        <v>45876</v>
      </c>
      <c r="H13" s="44">
        <f t="shared" si="1"/>
        <v>45877</v>
      </c>
      <c r="I13" s="44">
        <f t="shared" si="1"/>
        <v>45878</v>
      </c>
      <c r="J13" s="44">
        <f t="shared" si="1"/>
        <v>45879</v>
      </c>
      <c r="K13" s="44">
        <f t="shared" si="1"/>
        <v>45880</v>
      </c>
      <c r="L13" s="44">
        <f t="shared" si="1"/>
        <v>45881</v>
      </c>
      <c r="M13" s="44">
        <f t="shared" si="1"/>
        <v>45882</v>
      </c>
      <c r="N13" s="44">
        <f t="shared" si="1"/>
        <v>45883</v>
      </c>
      <c r="O13" s="44">
        <f t="shared" si="1"/>
        <v>45884</v>
      </c>
      <c r="P13" s="44">
        <f t="shared" si="1"/>
        <v>45885</v>
      </c>
      <c r="Q13" s="44">
        <f t="shared" si="1"/>
        <v>45886</v>
      </c>
      <c r="R13" s="44">
        <f t="shared" si="1"/>
        <v>45887</v>
      </c>
      <c r="S13" s="44">
        <f t="shared" si="1"/>
        <v>45888</v>
      </c>
      <c r="T13" s="44">
        <f t="shared" si="1"/>
        <v>45889</v>
      </c>
      <c r="U13" s="44">
        <f t="shared" si="1"/>
        <v>45890</v>
      </c>
      <c r="V13" s="44">
        <f t="shared" si="1"/>
        <v>45891</v>
      </c>
      <c r="W13" s="44">
        <f t="shared" si="1"/>
        <v>45892</v>
      </c>
      <c r="X13" s="44">
        <f t="shared" si="1"/>
        <v>45893</v>
      </c>
      <c r="Y13" s="44">
        <f t="shared" si="1"/>
        <v>45894</v>
      </c>
      <c r="Z13" s="44">
        <f t="shared" si="1"/>
        <v>45895</v>
      </c>
      <c r="AA13" s="44">
        <f>AA87</f>
        <v>45896</v>
      </c>
      <c r="AB13" s="44">
        <f>AB87</f>
        <v>45897</v>
      </c>
      <c r="AC13" s="44">
        <f>AC87</f>
        <v>45898</v>
      </c>
      <c r="AD13" s="44">
        <f>AD87</f>
        <v>45899</v>
      </c>
      <c r="AE13" s="44">
        <f>AE87</f>
        <v>45900</v>
      </c>
      <c r="AF13" s="145"/>
      <c r="AG13" s="149"/>
      <c r="AH13" s="150"/>
      <c r="AI13" s="150"/>
      <c r="AJ13" s="151"/>
      <c r="AK13" s="154"/>
      <c r="AL13" s="155"/>
      <c r="AM13" s="157"/>
      <c r="AN13" s="134"/>
      <c r="AO13" s="134"/>
      <c r="AP13" s="134"/>
      <c r="AQ13" s="134"/>
      <c r="AR13" s="134"/>
      <c r="AS13" s="134"/>
    </row>
    <row r="14" spans="2:66" ht="13.5" customHeight="1" x14ac:dyDescent="0.2">
      <c r="B14" s="142"/>
      <c r="C14" s="7" t="s">
        <v>14</v>
      </c>
      <c r="D14" s="42">
        <f>D87</f>
        <v>45873</v>
      </c>
      <c r="E14" s="42">
        <f t="shared" ref="E14:Z14" si="2">E87</f>
        <v>45874</v>
      </c>
      <c r="F14" s="42">
        <f t="shared" si="2"/>
        <v>45875</v>
      </c>
      <c r="G14" s="42">
        <f t="shared" si="2"/>
        <v>45876</v>
      </c>
      <c r="H14" s="42">
        <f t="shared" si="2"/>
        <v>45877</v>
      </c>
      <c r="I14" s="42">
        <f t="shared" si="2"/>
        <v>45878</v>
      </c>
      <c r="J14" s="42">
        <f t="shared" si="2"/>
        <v>45879</v>
      </c>
      <c r="K14" s="42">
        <f t="shared" si="2"/>
        <v>45880</v>
      </c>
      <c r="L14" s="42">
        <f t="shared" si="2"/>
        <v>45881</v>
      </c>
      <c r="M14" s="42">
        <f t="shared" si="2"/>
        <v>45882</v>
      </c>
      <c r="N14" s="42">
        <f t="shared" si="2"/>
        <v>45883</v>
      </c>
      <c r="O14" s="42">
        <f t="shared" si="2"/>
        <v>45884</v>
      </c>
      <c r="P14" s="42">
        <f t="shared" si="2"/>
        <v>45885</v>
      </c>
      <c r="Q14" s="42">
        <f t="shared" si="2"/>
        <v>45886</v>
      </c>
      <c r="R14" s="42">
        <f t="shared" si="2"/>
        <v>45887</v>
      </c>
      <c r="S14" s="42">
        <f t="shared" si="2"/>
        <v>45888</v>
      </c>
      <c r="T14" s="42">
        <f t="shared" si="2"/>
        <v>45889</v>
      </c>
      <c r="U14" s="42">
        <f t="shared" si="2"/>
        <v>45890</v>
      </c>
      <c r="V14" s="42">
        <f t="shared" si="2"/>
        <v>45891</v>
      </c>
      <c r="W14" s="42">
        <f t="shared" si="2"/>
        <v>45892</v>
      </c>
      <c r="X14" s="42">
        <f t="shared" si="2"/>
        <v>45893</v>
      </c>
      <c r="Y14" s="42">
        <f t="shared" si="2"/>
        <v>45894</v>
      </c>
      <c r="Z14" s="42">
        <f t="shared" si="2"/>
        <v>45895</v>
      </c>
      <c r="AA14" s="42">
        <f>AA87</f>
        <v>45896</v>
      </c>
      <c r="AB14" s="42">
        <f>AB87</f>
        <v>45897</v>
      </c>
      <c r="AC14" s="42">
        <f>AC87</f>
        <v>45898</v>
      </c>
      <c r="AD14" s="42">
        <f>AD87</f>
        <v>45899</v>
      </c>
      <c r="AE14" s="42">
        <f>AE87</f>
        <v>45900</v>
      </c>
      <c r="AF14" s="158">
        <f>COUNTIF(D17:AE17,"－")+COUNTIF(D17:AE17,"対象外")</f>
        <v>3</v>
      </c>
      <c r="AG14" s="161" t="s">
        <v>15</v>
      </c>
      <c r="AH14" s="164" t="s">
        <v>16</v>
      </c>
      <c r="AI14" s="167" t="s">
        <v>97</v>
      </c>
      <c r="AJ14" s="180" t="s">
        <v>110</v>
      </c>
      <c r="AK14" s="183" t="s">
        <v>15</v>
      </c>
      <c r="AL14" s="186" t="s">
        <v>17</v>
      </c>
      <c r="AM14" s="156">
        <f>COUNT(D13:AE13)</f>
        <v>28</v>
      </c>
      <c r="AN14" s="133">
        <f>AM14-AF14</f>
        <v>25</v>
      </c>
      <c r="AO14" s="133">
        <f>SUM(AN$12:AN18)</f>
        <v>25</v>
      </c>
      <c r="AP14" s="133">
        <f>COUNTIF(D17:AE17,"○")</f>
        <v>8</v>
      </c>
      <c r="AQ14" s="133">
        <f>SUM(AP$12:AP18)</f>
        <v>8</v>
      </c>
      <c r="AR14" s="133">
        <f>COUNTIF(D18:AE18,"○")</f>
        <v>8</v>
      </c>
      <c r="AS14" s="133">
        <f>SUM(AR$12:AR18)</f>
        <v>8</v>
      </c>
    </row>
    <row r="15" spans="2:66" ht="35.25" customHeight="1" x14ac:dyDescent="0.2">
      <c r="B15" s="142"/>
      <c r="C15" s="177" t="s">
        <v>18</v>
      </c>
      <c r="D15" s="33" t="s">
        <v>36</v>
      </c>
      <c r="E15" s="33"/>
      <c r="F15" s="33"/>
      <c r="G15" s="33"/>
      <c r="H15" s="33"/>
      <c r="I15" s="33"/>
      <c r="J15" s="33"/>
      <c r="K15" s="33"/>
      <c r="L15" s="33"/>
      <c r="M15" s="33" t="s">
        <v>37</v>
      </c>
      <c r="N15" s="33" t="s">
        <v>37</v>
      </c>
      <c r="O15" s="33" t="s">
        <v>37</v>
      </c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159"/>
      <c r="AG15" s="162"/>
      <c r="AH15" s="165"/>
      <c r="AI15" s="168"/>
      <c r="AJ15" s="181"/>
      <c r="AK15" s="184"/>
      <c r="AL15" s="187"/>
      <c r="AM15" s="189"/>
      <c r="AN15" s="190"/>
      <c r="AO15" s="190"/>
      <c r="AP15" s="190"/>
      <c r="AQ15" s="190"/>
      <c r="AR15" s="190"/>
      <c r="AS15" s="190"/>
      <c r="AU15" s="45"/>
      <c r="AV15" s="45"/>
      <c r="AW15" s="45"/>
      <c r="AX15" s="45"/>
      <c r="AY15" s="45"/>
      <c r="AZ15" s="4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8" customFormat="1" ht="50.25" customHeight="1" x14ac:dyDescent="0.2">
      <c r="B16" s="142"/>
      <c r="C16" s="178"/>
      <c r="D16" s="25" t="str">
        <f t="shared" ref="D16:AE16" si="3">IFERROR(VLOOKUP(D13,祝日,3,FALSE),"")</f>
        <v/>
      </c>
      <c r="E16" s="25" t="str">
        <f t="shared" si="3"/>
        <v/>
      </c>
      <c r="F16" s="25" t="str">
        <f t="shared" si="3"/>
        <v>平和記念日</v>
      </c>
      <c r="G16" s="27" t="str">
        <f t="shared" si="3"/>
        <v/>
      </c>
      <c r="H16" s="25" t="str">
        <f t="shared" si="3"/>
        <v/>
      </c>
      <c r="I16" s="25" t="str">
        <f t="shared" si="3"/>
        <v/>
      </c>
      <c r="J16" s="25" t="str">
        <f t="shared" si="3"/>
        <v/>
      </c>
      <c r="K16" s="25" t="str">
        <f t="shared" si="3"/>
        <v>山の日</v>
      </c>
      <c r="L16" s="25" t="str">
        <f t="shared" si="3"/>
        <v/>
      </c>
      <c r="M16" s="25" t="str">
        <f t="shared" si="3"/>
        <v/>
      </c>
      <c r="N16" s="25" t="str">
        <f t="shared" si="3"/>
        <v/>
      </c>
      <c r="O16" s="25" t="str">
        <f t="shared" si="3"/>
        <v/>
      </c>
      <c r="P16" s="25" t="str">
        <f t="shared" si="3"/>
        <v/>
      </c>
      <c r="Q16" s="25" t="str">
        <f t="shared" si="3"/>
        <v/>
      </c>
      <c r="R16" s="25" t="str">
        <f t="shared" si="3"/>
        <v/>
      </c>
      <c r="S16" s="25" t="str">
        <f t="shared" si="3"/>
        <v/>
      </c>
      <c r="T16" s="25" t="str">
        <f t="shared" si="3"/>
        <v/>
      </c>
      <c r="U16" s="25" t="str">
        <f t="shared" si="3"/>
        <v/>
      </c>
      <c r="V16" s="25" t="str">
        <f t="shared" si="3"/>
        <v/>
      </c>
      <c r="W16" s="25" t="str">
        <f t="shared" si="3"/>
        <v/>
      </c>
      <c r="X16" s="25" t="str">
        <f t="shared" si="3"/>
        <v/>
      </c>
      <c r="Y16" s="25" t="str">
        <f t="shared" si="3"/>
        <v/>
      </c>
      <c r="Z16" s="25" t="str">
        <f t="shared" si="3"/>
        <v/>
      </c>
      <c r="AA16" s="27" t="str">
        <f t="shared" si="3"/>
        <v/>
      </c>
      <c r="AB16" s="25" t="str">
        <f t="shared" si="3"/>
        <v/>
      </c>
      <c r="AC16" s="25" t="str">
        <f t="shared" si="3"/>
        <v/>
      </c>
      <c r="AD16" s="25" t="str">
        <f>IFERROR(VLOOKUP(AD13,祝日,3,FALSE),"")</f>
        <v/>
      </c>
      <c r="AE16" s="25" t="str">
        <f t="shared" si="3"/>
        <v/>
      </c>
      <c r="AF16" s="159"/>
      <c r="AG16" s="163"/>
      <c r="AH16" s="166"/>
      <c r="AI16" s="169"/>
      <c r="AJ16" s="182"/>
      <c r="AK16" s="185"/>
      <c r="AL16" s="188"/>
      <c r="AM16" s="189"/>
      <c r="AN16" s="190"/>
      <c r="AO16" s="190"/>
      <c r="AP16" s="190"/>
      <c r="AQ16" s="190"/>
      <c r="AR16" s="190"/>
      <c r="AS16" s="190"/>
      <c r="AU16" s="46"/>
      <c r="AV16" s="46"/>
      <c r="AW16" s="46"/>
      <c r="AX16" s="46"/>
      <c r="AY16" s="46"/>
      <c r="AZ16" s="46"/>
    </row>
    <row r="17" spans="1:66" s="9" customFormat="1" ht="13.5" customHeight="1" x14ac:dyDescent="0.2">
      <c r="B17" s="142"/>
      <c r="C17" s="7" t="s">
        <v>19</v>
      </c>
      <c r="D17" s="22"/>
      <c r="E17" s="22"/>
      <c r="F17" s="22"/>
      <c r="G17" s="22"/>
      <c r="H17" s="22"/>
      <c r="I17" s="22" t="s">
        <v>38</v>
      </c>
      <c r="J17" s="22" t="s">
        <v>38</v>
      </c>
      <c r="K17" s="22"/>
      <c r="L17" s="22"/>
      <c r="M17" s="22" t="s">
        <v>35</v>
      </c>
      <c r="N17" s="22" t="s">
        <v>35</v>
      </c>
      <c r="O17" s="22" t="s">
        <v>35</v>
      </c>
      <c r="P17" s="22" t="s">
        <v>38</v>
      </c>
      <c r="Q17" s="22" t="s">
        <v>38</v>
      </c>
      <c r="R17" s="22"/>
      <c r="S17" s="22"/>
      <c r="T17" s="22"/>
      <c r="U17" s="22"/>
      <c r="V17" s="22"/>
      <c r="W17" s="22" t="s">
        <v>38</v>
      </c>
      <c r="X17" s="22" t="s">
        <v>38</v>
      </c>
      <c r="Y17" s="22"/>
      <c r="Z17" s="22"/>
      <c r="AA17" s="22"/>
      <c r="AB17" s="22"/>
      <c r="AC17" s="22"/>
      <c r="AD17" s="22" t="s">
        <v>38</v>
      </c>
      <c r="AE17" s="22" t="s">
        <v>38</v>
      </c>
      <c r="AF17" s="159"/>
      <c r="AG17" s="73">
        <f>AP14</f>
        <v>8</v>
      </c>
      <c r="AH17" s="74">
        <f>IF(AN14=0,"－",AG17/AN14)</f>
        <v>0.32</v>
      </c>
      <c r="AI17" s="74" t="str">
        <f>IF(AH17=0,"",IF(AH17&gt;=0.285,"達成",IF(AJ17="該当","達成","未達成")))</f>
        <v>達成</v>
      </c>
      <c r="AJ17" s="15" t="s">
        <v>34</v>
      </c>
      <c r="AK17" s="69">
        <f>AQ14</f>
        <v>8</v>
      </c>
      <c r="AL17" s="70">
        <f>IF(AO14=0,"－",AK17/AO14)</f>
        <v>0.32</v>
      </c>
      <c r="AM17" s="189"/>
      <c r="AN17" s="190"/>
      <c r="AO17" s="190"/>
      <c r="AP17" s="190"/>
      <c r="AQ17" s="190"/>
      <c r="AR17" s="190"/>
      <c r="AS17" s="190"/>
      <c r="AU17" s="47"/>
      <c r="AV17" s="47"/>
      <c r="AW17" s="47"/>
      <c r="AX17" s="47"/>
      <c r="AY17" s="47"/>
      <c r="AZ17" s="47"/>
    </row>
    <row r="18" spans="1:66" s="9" customFormat="1" ht="13.5" customHeight="1" thickBot="1" x14ac:dyDescent="0.25">
      <c r="B18" s="143"/>
      <c r="C18" s="10" t="s">
        <v>20</v>
      </c>
      <c r="D18" s="23"/>
      <c r="E18" s="23"/>
      <c r="F18" s="23"/>
      <c r="G18" s="23"/>
      <c r="H18" s="23"/>
      <c r="I18" s="23" t="s">
        <v>38</v>
      </c>
      <c r="J18" s="23" t="s">
        <v>38</v>
      </c>
      <c r="K18" s="23"/>
      <c r="L18" s="23"/>
      <c r="M18" s="23"/>
      <c r="N18" s="23"/>
      <c r="O18" s="23"/>
      <c r="P18" s="23" t="s">
        <v>38</v>
      </c>
      <c r="Q18" s="23" t="s">
        <v>38</v>
      </c>
      <c r="R18" s="23"/>
      <c r="S18" s="23"/>
      <c r="T18" s="23"/>
      <c r="U18" s="23"/>
      <c r="V18" s="23"/>
      <c r="W18" s="23" t="s">
        <v>38</v>
      </c>
      <c r="X18" s="23" t="s">
        <v>38</v>
      </c>
      <c r="Y18" s="23"/>
      <c r="Z18" s="23"/>
      <c r="AA18" s="23"/>
      <c r="AB18" s="23"/>
      <c r="AC18" s="23"/>
      <c r="AD18" s="23" t="s">
        <v>38</v>
      </c>
      <c r="AE18" s="23" t="s">
        <v>38</v>
      </c>
      <c r="AF18" s="160"/>
      <c r="AG18" s="75">
        <f>AR14</f>
        <v>8</v>
      </c>
      <c r="AH18" s="76">
        <f>IF(AN14=0,"－",AG18/AN14)</f>
        <v>0.32</v>
      </c>
      <c r="AI18" s="76" t="str">
        <f>IF(AH18=0,"",IF(AH18&gt;=0.285,"達成",IF(AJ18="該当","達成","未達成")))</f>
        <v>達成</v>
      </c>
      <c r="AJ18" s="16" t="s">
        <v>34</v>
      </c>
      <c r="AK18" s="71">
        <f>AS14</f>
        <v>8</v>
      </c>
      <c r="AL18" s="72">
        <f>IF(AO14=0,"－",AK18/AO14)</f>
        <v>0.32</v>
      </c>
      <c r="AM18" s="157"/>
      <c r="AN18" s="134"/>
      <c r="AO18" s="134"/>
      <c r="AP18" s="134"/>
      <c r="AQ18" s="134"/>
      <c r="AR18" s="134"/>
      <c r="AS18" s="134"/>
      <c r="AU18" s="47"/>
      <c r="AV18" s="47"/>
      <c r="AW18" s="47"/>
      <c r="AX18" s="47"/>
      <c r="AY18" s="47"/>
      <c r="AZ18" s="47"/>
    </row>
    <row r="19" spans="1:66" ht="13.5" customHeight="1" x14ac:dyDescent="0.2">
      <c r="B19" s="141" t="s">
        <v>113</v>
      </c>
      <c r="C19" s="55" t="s">
        <v>2</v>
      </c>
      <c r="D19" s="56">
        <f>D88</f>
        <v>45901</v>
      </c>
      <c r="E19" s="56">
        <f t="shared" ref="E19:Z19" si="4">E88</f>
        <v>45902</v>
      </c>
      <c r="F19" s="56">
        <f t="shared" si="4"/>
        <v>45903</v>
      </c>
      <c r="G19" s="56">
        <f t="shared" si="4"/>
        <v>45904</v>
      </c>
      <c r="H19" s="56">
        <f t="shared" si="4"/>
        <v>45905</v>
      </c>
      <c r="I19" s="56">
        <f t="shared" si="4"/>
        <v>45906</v>
      </c>
      <c r="J19" s="56">
        <f t="shared" si="4"/>
        <v>45907</v>
      </c>
      <c r="K19" s="56">
        <f t="shared" si="4"/>
        <v>45908</v>
      </c>
      <c r="L19" s="56">
        <f t="shared" si="4"/>
        <v>45909</v>
      </c>
      <c r="M19" s="56">
        <f t="shared" si="4"/>
        <v>45910</v>
      </c>
      <c r="N19" s="56">
        <f t="shared" si="4"/>
        <v>45911</v>
      </c>
      <c r="O19" s="56">
        <f t="shared" si="4"/>
        <v>45912</v>
      </c>
      <c r="P19" s="56">
        <f t="shared" si="4"/>
        <v>45913</v>
      </c>
      <c r="Q19" s="56">
        <f t="shared" si="4"/>
        <v>45914</v>
      </c>
      <c r="R19" s="56">
        <f t="shared" si="4"/>
        <v>45915</v>
      </c>
      <c r="S19" s="56">
        <f t="shared" si="4"/>
        <v>45916</v>
      </c>
      <c r="T19" s="56">
        <f t="shared" si="4"/>
        <v>45917</v>
      </c>
      <c r="U19" s="56">
        <f t="shared" si="4"/>
        <v>45918</v>
      </c>
      <c r="V19" s="56">
        <f t="shared" si="4"/>
        <v>45919</v>
      </c>
      <c r="W19" s="56">
        <f t="shared" si="4"/>
        <v>45920</v>
      </c>
      <c r="X19" s="56">
        <f t="shared" si="4"/>
        <v>45921</v>
      </c>
      <c r="Y19" s="56">
        <f t="shared" si="4"/>
        <v>45922</v>
      </c>
      <c r="Z19" s="56">
        <f t="shared" si="4"/>
        <v>45923</v>
      </c>
      <c r="AA19" s="56">
        <f>AA88</f>
        <v>45924</v>
      </c>
      <c r="AB19" s="56">
        <f>AB88</f>
        <v>45925</v>
      </c>
      <c r="AC19" s="56">
        <f>AC88</f>
        <v>45926</v>
      </c>
      <c r="AD19" s="56">
        <f>AD88</f>
        <v>45927</v>
      </c>
      <c r="AE19" s="56">
        <f>AE88</f>
        <v>45928</v>
      </c>
      <c r="AF19" s="179" t="s">
        <v>3</v>
      </c>
      <c r="AG19" s="146" t="s">
        <v>4</v>
      </c>
      <c r="AH19" s="147"/>
      <c r="AI19" s="147"/>
      <c r="AJ19" s="148"/>
      <c r="AK19" s="152" t="s">
        <v>5</v>
      </c>
      <c r="AL19" s="153"/>
      <c r="AM19" s="156" t="s">
        <v>6</v>
      </c>
      <c r="AN19" s="133" t="s">
        <v>7</v>
      </c>
      <c r="AO19" s="133" t="s">
        <v>8</v>
      </c>
      <c r="AP19" s="133" t="s">
        <v>9</v>
      </c>
      <c r="AQ19" s="133" t="s">
        <v>10</v>
      </c>
      <c r="AR19" s="133" t="s">
        <v>11</v>
      </c>
      <c r="AS19" s="133" t="s">
        <v>12</v>
      </c>
      <c r="AU19" s="45"/>
      <c r="AV19" s="45"/>
      <c r="AW19" s="45"/>
      <c r="AX19" s="45"/>
      <c r="AY19" s="45"/>
      <c r="AZ19" s="45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2"/>
      <c r="C20" s="7" t="s">
        <v>13</v>
      </c>
      <c r="D20" s="44">
        <f>D88</f>
        <v>45901</v>
      </c>
      <c r="E20" s="44">
        <f t="shared" ref="E20:Z20" si="5">E88</f>
        <v>45902</v>
      </c>
      <c r="F20" s="44">
        <f t="shared" si="5"/>
        <v>45903</v>
      </c>
      <c r="G20" s="44">
        <f t="shared" si="5"/>
        <v>45904</v>
      </c>
      <c r="H20" s="44">
        <f t="shared" si="5"/>
        <v>45905</v>
      </c>
      <c r="I20" s="44">
        <f t="shared" si="5"/>
        <v>45906</v>
      </c>
      <c r="J20" s="44">
        <f t="shared" si="5"/>
        <v>45907</v>
      </c>
      <c r="K20" s="44">
        <f t="shared" si="5"/>
        <v>45908</v>
      </c>
      <c r="L20" s="44">
        <f t="shared" si="5"/>
        <v>45909</v>
      </c>
      <c r="M20" s="44">
        <f t="shared" si="5"/>
        <v>45910</v>
      </c>
      <c r="N20" s="44">
        <f t="shared" si="5"/>
        <v>45911</v>
      </c>
      <c r="O20" s="44">
        <f t="shared" si="5"/>
        <v>45912</v>
      </c>
      <c r="P20" s="44">
        <f t="shared" si="5"/>
        <v>45913</v>
      </c>
      <c r="Q20" s="44">
        <f t="shared" si="5"/>
        <v>45914</v>
      </c>
      <c r="R20" s="44">
        <f t="shared" si="5"/>
        <v>45915</v>
      </c>
      <c r="S20" s="44">
        <f t="shared" si="5"/>
        <v>45916</v>
      </c>
      <c r="T20" s="44">
        <f t="shared" si="5"/>
        <v>45917</v>
      </c>
      <c r="U20" s="44">
        <f t="shared" si="5"/>
        <v>45918</v>
      </c>
      <c r="V20" s="44">
        <f t="shared" si="5"/>
        <v>45919</v>
      </c>
      <c r="W20" s="44">
        <f t="shared" si="5"/>
        <v>45920</v>
      </c>
      <c r="X20" s="44">
        <f t="shared" si="5"/>
        <v>45921</v>
      </c>
      <c r="Y20" s="44">
        <f t="shared" si="5"/>
        <v>45922</v>
      </c>
      <c r="Z20" s="44">
        <f t="shared" si="5"/>
        <v>45923</v>
      </c>
      <c r="AA20" s="44">
        <f>AA88</f>
        <v>45924</v>
      </c>
      <c r="AB20" s="44">
        <f>AB88</f>
        <v>45925</v>
      </c>
      <c r="AC20" s="44">
        <f>AC88</f>
        <v>45926</v>
      </c>
      <c r="AD20" s="44">
        <f>AD88</f>
        <v>45927</v>
      </c>
      <c r="AE20" s="44">
        <f>AE88</f>
        <v>45928</v>
      </c>
      <c r="AF20" s="145"/>
      <c r="AG20" s="149"/>
      <c r="AH20" s="150"/>
      <c r="AI20" s="150"/>
      <c r="AJ20" s="151"/>
      <c r="AK20" s="154"/>
      <c r="AL20" s="155"/>
      <c r="AM20" s="157"/>
      <c r="AN20" s="134"/>
      <c r="AO20" s="134"/>
      <c r="AP20" s="134"/>
      <c r="AQ20" s="134"/>
      <c r="AR20" s="134"/>
      <c r="AS20" s="134"/>
      <c r="AU20" s="45"/>
      <c r="AV20" s="45"/>
      <c r="AW20" s="45"/>
      <c r="AX20" s="45"/>
      <c r="AY20" s="45"/>
      <c r="AZ20" s="45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2"/>
      <c r="C21" s="7" t="s">
        <v>14</v>
      </c>
      <c r="D21" s="42">
        <f>D88</f>
        <v>45901</v>
      </c>
      <c r="E21" s="42">
        <f t="shared" ref="E21:Z21" si="6">E88</f>
        <v>45902</v>
      </c>
      <c r="F21" s="42">
        <f t="shared" si="6"/>
        <v>45903</v>
      </c>
      <c r="G21" s="42">
        <f t="shared" si="6"/>
        <v>45904</v>
      </c>
      <c r="H21" s="42">
        <f t="shared" si="6"/>
        <v>45905</v>
      </c>
      <c r="I21" s="42">
        <f t="shared" si="6"/>
        <v>45906</v>
      </c>
      <c r="J21" s="42">
        <f t="shared" si="6"/>
        <v>45907</v>
      </c>
      <c r="K21" s="42">
        <f t="shared" si="6"/>
        <v>45908</v>
      </c>
      <c r="L21" s="42">
        <f t="shared" si="6"/>
        <v>45909</v>
      </c>
      <c r="M21" s="42">
        <f t="shared" si="6"/>
        <v>45910</v>
      </c>
      <c r="N21" s="42">
        <f t="shared" si="6"/>
        <v>45911</v>
      </c>
      <c r="O21" s="42">
        <f t="shared" si="6"/>
        <v>45912</v>
      </c>
      <c r="P21" s="42">
        <f t="shared" si="6"/>
        <v>45913</v>
      </c>
      <c r="Q21" s="42">
        <f t="shared" si="6"/>
        <v>45914</v>
      </c>
      <c r="R21" s="42">
        <f t="shared" si="6"/>
        <v>45915</v>
      </c>
      <c r="S21" s="42">
        <f t="shared" si="6"/>
        <v>45916</v>
      </c>
      <c r="T21" s="42">
        <f t="shared" si="6"/>
        <v>45917</v>
      </c>
      <c r="U21" s="42">
        <f t="shared" si="6"/>
        <v>45918</v>
      </c>
      <c r="V21" s="42">
        <f t="shared" si="6"/>
        <v>45919</v>
      </c>
      <c r="W21" s="42">
        <f t="shared" si="6"/>
        <v>45920</v>
      </c>
      <c r="X21" s="42">
        <f t="shared" si="6"/>
        <v>45921</v>
      </c>
      <c r="Y21" s="42">
        <f t="shared" si="6"/>
        <v>45922</v>
      </c>
      <c r="Z21" s="42">
        <f t="shared" si="6"/>
        <v>45923</v>
      </c>
      <c r="AA21" s="42">
        <f>AA88</f>
        <v>45924</v>
      </c>
      <c r="AB21" s="42">
        <f>AB88</f>
        <v>45925</v>
      </c>
      <c r="AC21" s="42">
        <f>AC88</f>
        <v>45926</v>
      </c>
      <c r="AD21" s="42">
        <f>AD88</f>
        <v>45927</v>
      </c>
      <c r="AE21" s="42">
        <f>AE88</f>
        <v>45928</v>
      </c>
      <c r="AF21" s="158">
        <f>COUNTIF(D24:AE24,"－")+COUNTIF(D24:AE24,"対象外")</f>
        <v>0</v>
      </c>
      <c r="AG21" s="161" t="s">
        <v>15</v>
      </c>
      <c r="AH21" s="164" t="s">
        <v>16</v>
      </c>
      <c r="AI21" s="167" t="s">
        <v>97</v>
      </c>
      <c r="AJ21" s="180" t="s">
        <v>110</v>
      </c>
      <c r="AK21" s="183" t="s">
        <v>15</v>
      </c>
      <c r="AL21" s="186" t="s">
        <v>17</v>
      </c>
      <c r="AM21" s="156">
        <f>COUNT(D20:AE20)</f>
        <v>28</v>
      </c>
      <c r="AN21" s="133">
        <f>AM21-AF21</f>
        <v>28</v>
      </c>
      <c r="AO21" s="133">
        <f>SUM(AN$12:AN25)</f>
        <v>53</v>
      </c>
      <c r="AP21" s="133">
        <f>COUNTIF(D24:AE24,"○")</f>
        <v>8</v>
      </c>
      <c r="AQ21" s="133">
        <f>SUM(AP$12:AP25)</f>
        <v>16</v>
      </c>
      <c r="AR21" s="133">
        <f>COUNTIF(D25:AE25,"○")</f>
        <v>8</v>
      </c>
      <c r="AS21" s="133">
        <f>SUM(AR$12:AR25)</f>
        <v>16</v>
      </c>
      <c r="AU21" s="45"/>
      <c r="AV21" s="45"/>
      <c r="AW21" s="45"/>
      <c r="AX21" s="45"/>
      <c r="AY21" s="45"/>
      <c r="AZ21" s="45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2"/>
      <c r="C22" s="177" t="s">
        <v>18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159"/>
      <c r="AG22" s="162"/>
      <c r="AH22" s="165"/>
      <c r="AI22" s="168"/>
      <c r="AJ22" s="181"/>
      <c r="AK22" s="184"/>
      <c r="AL22" s="187"/>
      <c r="AM22" s="189"/>
      <c r="AN22" s="190"/>
      <c r="AO22" s="190"/>
      <c r="AP22" s="190"/>
      <c r="AQ22" s="190"/>
      <c r="AR22" s="190"/>
      <c r="AS22" s="190"/>
      <c r="AU22" s="45"/>
      <c r="AV22" s="45"/>
      <c r="AW22" s="45"/>
      <c r="AX22" s="45"/>
      <c r="AY22" s="45"/>
      <c r="AZ22" s="45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8"/>
      <c r="B23" s="142"/>
      <c r="C23" s="178"/>
      <c r="D23" s="27" t="str">
        <f t="shared" ref="D23:AE23" si="7">IFERROR(VLOOKUP(D20,祝日,3,FALSE),"")</f>
        <v/>
      </c>
      <c r="E23" s="27" t="str">
        <f t="shared" si="7"/>
        <v/>
      </c>
      <c r="F23" s="27" t="str">
        <f t="shared" si="7"/>
        <v/>
      </c>
      <c r="G23" s="27" t="str">
        <f t="shared" si="7"/>
        <v/>
      </c>
      <c r="H23" s="27" t="str">
        <f t="shared" si="7"/>
        <v/>
      </c>
      <c r="I23" s="27" t="str">
        <f t="shared" si="7"/>
        <v/>
      </c>
      <c r="J23" s="27" t="str">
        <f t="shared" si="7"/>
        <v/>
      </c>
      <c r="K23" s="27" t="str">
        <f t="shared" si="7"/>
        <v/>
      </c>
      <c r="L23" s="27" t="str">
        <f t="shared" si="7"/>
        <v/>
      </c>
      <c r="M23" s="27" t="str">
        <f t="shared" si="7"/>
        <v/>
      </c>
      <c r="N23" s="27" t="str">
        <f t="shared" si="7"/>
        <v/>
      </c>
      <c r="O23" s="27" t="str">
        <f t="shared" si="7"/>
        <v/>
      </c>
      <c r="P23" s="27" t="str">
        <f>IFERROR(VLOOKUP(P20,祝日,3,FALSE),"")</f>
        <v/>
      </c>
      <c r="Q23" s="27" t="str">
        <f t="shared" si="7"/>
        <v/>
      </c>
      <c r="R23" s="27" t="str">
        <f t="shared" si="7"/>
        <v>敬老の日</v>
      </c>
      <c r="S23" s="27" t="str">
        <f t="shared" si="7"/>
        <v/>
      </c>
      <c r="T23" s="27" t="str">
        <f t="shared" si="7"/>
        <v/>
      </c>
      <c r="U23" s="27" t="str">
        <f t="shared" si="7"/>
        <v/>
      </c>
      <c r="V23" s="27" t="str">
        <f t="shared" si="7"/>
        <v/>
      </c>
      <c r="W23" s="27" t="str">
        <f t="shared" si="7"/>
        <v/>
      </c>
      <c r="X23" s="27" t="str">
        <f t="shared" si="7"/>
        <v/>
      </c>
      <c r="Y23" s="27" t="str">
        <f t="shared" si="7"/>
        <v/>
      </c>
      <c r="Z23" s="27" t="str">
        <f t="shared" si="7"/>
        <v>秋分の日</v>
      </c>
      <c r="AA23" s="27" t="str">
        <f t="shared" si="7"/>
        <v/>
      </c>
      <c r="AB23" s="27" t="str">
        <f t="shared" si="7"/>
        <v/>
      </c>
      <c r="AC23" s="27" t="str">
        <f t="shared" si="7"/>
        <v/>
      </c>
      <c r="AD23" s="27" t="str">
        <f t="shared" si="7"/>
        <v/>
      </c>
      <c r="AE23" s="27" t="str">
        <f t="shared" si="7"/>
        <v/>
      </c>
      <c r="AF23" s="159"/>
      <c r="AG23" s="163"/>
      <c r="AH23" s="166"/>
      <c r="AI23" s="169"/>
      <c r="AJ23" s="182"/>
      <c r="AK23" s="185"/>
      <c r="AL23" s="188"/>
      <c r="AM23" s="189"/>
      <c r="AN23" s="190"/>
      <c r="AO23" s="190"/>
      <c r="AP23" s="190"/>
      <c r="AQ23" s="190"/>
      <c r="AR23" s="190"/>
      <c r="AS23" s="190"/>
      <c r="AU23" s="45"/>
      <c r="AV23" s="45"/>
      <c r="AW23" s="45"/>
      <c r="AX23" s="45"/>
      <c r="AY23" s="45"/>
      <c r="AZ23" s="45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9"/>
      <c r="B24" s="142"/>
      <c r="C24" s="7" t="s">
        <v>19</v>
      </c>
      <c r="D24" s="22"/>
      <c r="E24" s="22"/>
      <c r="F24" s="22"/>
      <c r="G24" s="22"/>
      <c r="H24" s="22"/>
      <c r="I24" s="22" t="s">
        <v>38</v>
      </c>
      <c r="J24" s="22" t="s">
        <v>38</v>
      </c>
      <c r="K24" s="22"/>
      <c r="L24" s="22"/>
      <c r="M24" s="22"/>
      <c r="N24" s="22"/>
      <c r="O24" s="22"/>
      <c r="P24" s="22" t="s">
        <v>38</v>
      </c>
      <c r="Q24" s="22" t="s">
        <v>38</v>
      </c>
      <c r="R24" s="22"/>
      <c r="S24" s="22"/>
      <c r="T24" s="22"/>
      <c r="U24" s="22"/>
      <c r="V24" s="22"/>
      <c r="W24" s="22" t="s">
        <v>38</v>
      </c>
      <c r="X24" s="22" t="s">
        <v>38</v>
      </c>
      <c r="Y24" s="22"/>
      <c r="Z24" s="22"/>
      <c r="AA24" s="22"/>
      <c r="AB24" s="22"/>
      <c r="AC24" s="22"/>
      <c r="AD24" s="22" t="s">
        <v>38</v>
      </c>
      <c r="AE24" s="22" t="s">
        <v>38</v>
      </c>
      <c r="AF24" s="159"/>
      <c r="AG24" s="73">
        <f>AP21</f>
        <v>8</v>
      </c>
      <c r="AH24" s="74">
        <f>IF(AN21=0,"－",AG24/AN21)</f>
        <v>0.2857142857142857</v>
      </c>
      <c r="AI24" s="74" t="str">
        <f>IF(AH24=0,"",IF(AH24&gt;=0.285,"達成",IF(AJ24="該当","達成","未達成")))</f>
        <v>達成</v>
      </c>
      <c r="AJ24" s="15" t="s">
        <v>34</v>
      </c>
      <c r="AK24" s="69">
        <f>AQ21</f>
        <v>16</v>
      </c>
      <c r="AL24" s="70">
        <f>IF(AO21=0,"－",AK24/AO21)</f>
        <v>0.30188679245283018</v>
      </c>
      <c r="AM24" s="189"/>
      <c r="AN24" s="190"/>
      <c r="AO24" s="190"/>
      <c r="AP24" s="190"/>
      <c r="AQ24" s="190"/>
      <c r="AR24" s="190"/>
      <c r="AS24" s="190"/>
      <c r="AU24" s="46"/>
      <c r="AV24" s="46"/>
      <c r="AW24" s="46"/>
      <c r="AX24" s="46"/>
      <c r="AY24" s="46"/>
      <c r="AZ24" s="46"/>
      <c r="BA24" s="8"/>
      <c r="BB24" s="8"/>
      <c r="BC24" s="8"/>
      <c r="BD24" s="8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9"/>
      <c r="B25" s="143"/>
      <c r="C25" s="10" t="s">
        <v>20</v>
      </c>
      <c r="D25" s="23"/>
      <c r="E25" s="23"/>
      <c r="F25" s="23"/>
      <c r="G25" s="23"/>
      <c r="H25" s="23"/>
      <c r="I25" s="23" t="s">
        <v>38</v>
      </c>
      <c r="J25" s="23" t="s">
        <v>38</v>
      </c>
      <c r="K25" s="23"/>
      <c r="L25" s="23"/>
      <c r="M25" s="23"/>
      <c r="N25" s="23"/>
      <c r="O25" s="23"/>
      <c r="P25" s="23" t="s">
        <v>38</v>
      </c>
      <c r="Q25" s="23" t="s">
        <v>38</v>
      </c>
      <c r="R25" s="23"/>
      <c r="S25" s="23"/>
      <c r="T25" s="23"/>
      <c r="U25" s="23"/>
      <c r="V25" s="23"/>
      <c r="W25" s="23" t="s">
        <v>38</v>
      </c>
      <c r="X25" s="23" t="s">
        <v>38</v>
      </c>
      <c r="Y25" s="23"/>
      <c r="Z25" s="23"/>
      <c r="AA25" s="23"/>
      <c r="AB25" s="23"/>
      <c r="AC25" s="23"/>
      <c r="AD25" s="23" t="s">
        <v>38</v>
      </c>
      <c r="AE25" s="23" t="s">
        <v>38</v>
      </c>
      <c r="AF25" s="160"/>
      <c r="AG25" s="75">
        <f>AR21</f>
        <v>8</v>
      </c>
      <c r="AH25" s="76">
        <f>IF(AN21=0,"－",AG25/AN21)</f>
        <v>0.2857142857142857</v>
      </c>
      <c r="AI25" s="76" t="str">
        <f>IF(AH25=0,"",IF(AH25&gt;=0.285,"達成",IF(AJ25="該当","達成","未達成")))</f>
        <v>達成</v>
      </c>
      <c r="AJ25" s="16" t="s">
        <v>34</v>
      </c>
      <c r="AK25" s="71">
        <f>AS21</f>
        <v>16</v>
      </c>
      <c r="AL25" s="72">
        <f>IF(AO21=0,"－",AK25/AO21)</f>
        <v>0.30188679245283018</v>
      </c>
      <c r="AM25" s="157"/>
      <c r="AN25" s="134"/>
      <c r="AO25" s="134"/>
      <c r="AP25" s="134"/>
      <c r="AQ25" s="134"/>
      <c r="AR25" s="134"/>
      <c r="AS25" s="134"/>
      <c r="AU25" s="47"/>
      <c r="AV25" s="47"/>
      <c r="AW25" s="47"/>
      <c r="AX25" s="47"/>
      <c r="AY25" s="47"/>
      <c r="AZ25" s="47"/>
      <c r="BA25" s="9"/>
      <c r="BB25" s="9"/>
      <c r="BC25" s="9"/>
      <c r="BD25" s="9"/>
      <c r="BE25"/>
      <c r="BF25"/>
      <c r="BG25"/>
      <c r="BH25"/>
      <c r="BI25"/>
      <c r="BJ25"/>
      <c r="BK25"/>
      <c r="BL25"/>
      <c r="BM25"/>
      <c r="BN25"/>
    </row>
    <row r="26" spans="1:66" s="8" customFormat="1" ht="12.75" customHeight="1" x14ac:dyDescent="0.2">
      <c r="A26"/>
      <c r="B26" s="141" t="s">
        <v>114</v>
      </c>
      <c r="C26" s="6" t="s">
        <v>2</v>
      </c>
      <c r="D26" s="43">
        <f>D89</f>
        <v>45929</v>
      </c>
      <c r="E26" s="43">
        <f t="shared" ref="E26:Z26" si="8">E89</f>
        <v>45930</v>
      </c>
      <c r="F26" s="43">
        <f t="shared" si="8"/>
        <v>45931</v>
      </c>
      <c r="G26" s="43">
        <f t="shared" si="8"/>
        <v>45932</v>
      </c>
      <c r="H26" s="43">
        <f t="shared" si="8"/>
        <v>45933</v>
      </c>
      <c r="I26" s="43">
        <f t="shared" si="8"/>
        <v>45934</v>
      </c>
      <c r="J26" s="43">
        <f t="shared" si="8"/>
        <v>45935</v>
      </c>
      <c r="K26" s="43">
        <f t="shared" si="8"/>
        <v>45936</v>
      </c>
      <c r="L26" s="43">
        <f t="shared" si="8"/>
        <v>45937</v>
      </c>
      <c r="M26" s="43">
        <f t="shared" si="8"/>
        <v>45938</v>
      </c>
      <c r="N26" s="43">
        <f t="shared" si="8"/>
        <v>45939</v>
      </c>
      <c r="O26" s="43">
        <f t="shared" si="8"/>
        <v>45940</v>
      </c>
      <c r="P26" s="43">
        <f t="shared" si="8"/>
        <v>45941</v>
      </c>
      <c r="Q26" s="43">
        <f t="shared" si="8"/>
        <v>45942</v>
      </c>
      <c r="R26" s="43">
        <f t="shared" si="8"/>
        <v>45943</v>
      </c>
      <c r="S26" s="43">
        <f t="shared" si="8"/>
        <v>45944</v>
      </c>
      <c r="T26" s="43">
        <f t="shared" si="8"/>
        <v>45945</v>
      </c>
      <c r="U26" s="43">
        <f t="shared" si="8"/>
        <v>45946</v>
      </c>
      <c r="V26" s="43">
        <f t="shared" si="8"/>
        <v>45947</v>
      </c>
      <c r="W26" s="43">
        <f t="shared" si="8"/>
        <v>45948</v>
      </c>
      <c r="X26" s="43">
        <f t="shared" si="8"/>
        <v>45949</v>
      </c>
      <c r="Y26" s="43">
        <f t="shared" si="8"/>
        <v>45950</v>
      </c>
      <c r="Z26" s="43">
        <f t="shared" si="8"/>
        <v>45951</v>
      </c>
      <c r="AA26" s="43">
        <f>AA89</f>
        <v>45952</v>
      </c>
      <c r="AB26" s="43">
        <f>AB89</f>
        <v>45953</v>
      </c>
      <c r="AC26" s="43">
        <f>AC89</f>
        <v>45954</v>
      </c>
      <c r="AD26" s="43">
        <f>AD89</f>
        <v>45955</v>
      </c>
      <c r="AE26" s="43">
        <f>AE89</f>
        <v>45956</v>
      </c>
      <c r="AF26" s="191" t="s">
        <v>3</v>
      </c>
      <c r="AG26" s="146" t="s">
        <v>4</v>
      </c>
      <c r="AH26" s="147"/>
      <c r="AI26" s="147"/>
      <c r="AJ26" s="148"/>
      <c r="AK26" s="152" t="s">
        <v>5</v>
      </c>
      <c r="AL26" s="153"/>
      <c r="AM26" s="156" t="s">
        <v>6</v>
      </c>
      <c r="AN26" s="133" t="s">
        <v>7</v>
      </c>
      <c r="AO26" s="133" t="s">
        <v>8</v>
      </c>
      <c r="AP26" s="133" t="s">
        <v>9</v>
      </c>
      <c r="AQ26" s="133" t="s">
        <v>10</v>
      </c>
      <c r="AR26" s="133" t="s">
        <v>11</v>
      </c>
      <c r="AS26" s="133" t="s">
        <v>12</v>
      </c>
      <c r="AU26" s="47"/>
      <c r="AV26" s="47"/>
      <c r="AW26" s="47"/>
      <c r="AX26" s="47"/>
      <c r="AY26" s="47"/>
      <c r="AZ26" s="47"/>
      <c r="BA26" s="9"/>
      <c r="BB26" s="9"/>
      <c r="BC26" s="9"/>
      <c r="BD26" s="9"/>
    </row>
    <row r="27" spans="1:66" s="9" customFormat="1" ht="12.75" customHeight="1" x14ac:dyDescent="0.2">
      <c r="A27"/>
      <c r="B27" s="142"/>
      <c r="C27" s="7" t="s">
        <v>13</v>
      </c>
      <c r="D27" s="44">
        <f>D89</f>
        <v>45929</v>
      </c>
      <c r="E27" s="44">
        <f t="shared" ref="E27:Z27" si="9">E89</f>
        <v>45930</v>
      </c>
      <c r="F27" s="44">
        <f t="shared" si="9"/>
        <v>45931</v>
      </c>
      <c r="G27" s="44">
        <f t="shared" si="9"/>
        <v>45932</v>
      </c>
      <c r="H27" s="44">
        <f t="shared" si="9"/>
        <v>45933</v>
      </c>
      <c r="I27" s="44">
        <f t="shared" si="9"/>
        <v>45934</v>
      </c>
      <c r="J27" s="44">
        <f t="shared" si="9"/>
        <v>45935</v>
      </c>
      <c r="K27" s="44">
        <f t="shared" si="9"/>
        <v>45936</v>
      </c>
      <c r="L27" s="44">
        <f t="shared" si="9"/>
        <v>45937</v>
      </c>
      <c r="M27" s="44">
        <f t="shared" si="9"/>
        <v>45938</v>
      </c>
      <c r="N27" s="44">
        <f t="shared" si="9"/>
        <v>45939</v>
      </c>
      <c r="O27" s="44">
        <f t="shared" si="9"/>
        <v>45940</v>
      </c>
      <c r="P27" s="44">
        <f t="shared" si="9"/>
        <v>45941</v>
      </c>
      <c r="Q27" s="44">
        <f t="shared" si="9"/>
        <v>45942</v>
      </c>
      <c r="R27" s="44">
        <f t="shared" si="9"/>
        <v>45943</v>
      </c>
      <c r="S27" s="44">
        <f t="shared" si="9"/>
        <v>45944</v>
      </c>
      <c r="T27" s="44">
        <f t="shared" si="9"/>
        <v>45945</v>
      </c>
      <c r="U27" s="44">
        <f t="shared" si="9"/>
        <v>45946</v>
      </c>
      <c r="V27" s="44">
        <f t="shared" si="9"/>
        <v>45947</v>
      </c>
      <c r="W27" s="44">
        <f t="shared" si="9"/>
        <v>45948</v>
      </c>
      <c r="X27" s="44">
        <f t="shared" si="9"/>
        <v>45949</v>
      </c>
      <c r="Y27" s="44">
        <f t="shared" si="9"/>
        <v>45950</v>
      </c>
      <c r="Z27" s="44">
        <f t="shared" si="9"/>
        <v>45951</v>
      </c>
      <c r="AA27" s="44">
        <f>AA89</f>
        <v>45952</v>
      </c>
      <c r="AB27" s="44">
        <f>AB89</f>
        <v>45953</v>
      </c>
      <c r="AC27" s="44">
        <f>AC89</f>
        <v>45954</v>
      </c>
      <c r="AD27" s="44">
        <f>AD89</f>
        <v>45955</v>
      </c>
      <c r="AE27" s="44">
        <f>AE89</f>
        <v>45956</v>
      </c>
      <c r="AF27" s="192"/>
      <c r="AG27" s="149"/>
      <c r="AH27" s="150"/>
      <c r="AI27" s="150"/>
      <c r="AJ27" s="151"/>
      <c r="AK27" s="154"/>
      <c r="AL27" s="155"/>
      <c r="AM27" s="157"/>
      <c r="AN27" s="134"/>
      <c r="AO27" s="134"/>
      <c r="AP27" s="134"/>
      <c r="AQ27" s="134"/>
      <c r="AR27" s="134"/>
      <c r="AS27" s="134"/>
      <c r="AU27" s="45"/>
      <c r="AV27" s="45"/>
      <c r="AW27" s="45"/>
      <c r="AX27" s="45"/>
      <c r="AY27" s="45"/>
      <c r="AZ27" s="45"/>
      <c r="BA27"/>
      <c r="BB27"/>
      <c r="BC27"/>
      <c r="BD27"/>
    </row>
    <row r="28" spans="1:66" s="9" customFormat="1" ht="12.75" customHeight="1" x14ac:dyDescent="0.2">
      <c r="A28"/>
      <c r="B28" s="142"/>
      <c r="C28" s="7" t="s">
        <v>14</v>
      </c>
      <c r="D28" s="42">
        <f>D89</f>
        <v>45929</v>
      </c>
      <c r="E28" s="42">
        <f t="shared" ref="E28:Z28" si="10">E89</f>
        <v>45930</v>
      </c>
      <c r="F28" s="42">
        <f t="shared" si="10"/>
        <v>45931</v>
      </c>
      <c r="G28" s="42">
        <f t="shared" si="10"/>
        <v>45932</v>
      </c>
      <c r="H28" s="42">
        <f t="shared" si="10"/>
        <v>45933</v>
      </c>
      <c r="I28" s="42">
        <f t="shared" si="10"/>
        <v>45934</v>
      </c>
      <c r="J28" s="42">
        <f t="shared" si="10"/>
        <v>45935</v>
      </c>
      <c r="K28" s="42">
        <f t="shared" si="10"/>
        <v>45936</v>
      </c>
      <c r="L28" s="42">
        <f t="shared" si="10"/>
        <v>45937</v>
      </c>
      <c r="M28" s="42">
        <f t="shared" si="10"/>
        <v>45938</v>
      </c>
      <c r="N28" s="42">
        <f t="shared" si="10"/>
        <v>45939</v>
      </c>
      <c r="O28" s="42">
        <f t="shared" si="10"/>
        <v>45940</v>
      </c>
      <c r="P28" s="42">
        <f t="shared" si="10"/>
        <v>45941</v>
      </c>
      <c r="Q28" s="42">
        <f t="shared" si="10"/>
        <v>45942</v>
      </c>
      <c r="R28" s="42">
        <f t="shared" si="10"/>
        <v>45943</v>
      </c>
      <c r="S28" s="42">
        <f t="shared" si="10"/>
        <v>45944</v>
      </c>
      <c r="T28" s="42">
        <f t="shared" si="10"/>
        <v>45945</v>
      </c>
      <c r="U28" s="42">
        <f t="shared" si="10"/>
        <v>45946</v>
      </c>
      <c r="V28" s="42">
        <f t="shared" si="10"/>
        <v>45947</v>
      </c>
      <c r="W28" s="42">
        <f t="shared" si="10"/>
        <v>45948</v>
      </c>
      <c r="X28" s="42">
        <f t="shared" si="10"/>
        <v>45949</v>
      </c>
      <c r="Y28" s="42">
        <f t="shared" si="10"/>
        <v>45950</v>
      </c>
      <c r="Z28" s="42">
        <f t="shared" si="10"/>
        <v>45951</v>
      </c>
      <c r="AA28" s="42">
        <f>AA89</f>
        <v>45952</v>
      </c>
      <c r="AB28" s="42">
        <f>AB89</f>
        <v>45953</v>
      </c>
      <c r="AC28" s="42">
        <f>AC89</f>
        <v>45954</v>
      </c>
      <c r="AD28" s="42">
        <f>AD89</f>
        <v>45955</v>
      </c>
      <c r="AE28" s="42">
        <f>AE89</f>
        <v>45956</v>
      </c>
      <c r="AF28" s="158">
        <f>COUNTIF(D31:AE31,"－")+COUNTIF(D31:AE31,"対象外")</f>
        <v>0</v>
      </c>
      <c r="AG28" s="161" t="s">
        <v>15</v>
      </c>
      <c r="AH28" s="164" t="s">
        <v>16</v>
      </c>
      <c r="AI28" s="167" t="s">
        <v>97</v>
      </c>
      <c r="AJ28" s="180" t="s">
        <v>110</v>
      </c>
      <c r="AK28" s="183" t="s">
        <v>15</v>
      </c>
      <c r="AL28" s="186" t="s">
        <v>17</v>
      </c>
      <c r="AM28" s="156">
        <f>COUNT(D27:AE27)</f>
        <v>28</v>
      </c>
      <c r="AN28" s="133">
        <f>AM28-AF28</f>
        <v>28</v>
      </c>
      <c r="AO28" s="133">
        <f>SUM(AN$12:AN32)</f>
        <v>81</v>
      </c>
      <c r="AP28" s="133">
        <f>COUNTIF(D31:AE31,"○")</f>
        <v>8</v>
      </c>
      <c r="AQ28" s="133">
        <f>SUM(AP$12:AP32)</f>
        <v>24</v>
      </c>
      <c r="AR28" s="133">
        <f>COUNTIF(D32:AE32,"○")</f>
        <v>8</v>
      </c>
      <c r="AS28" s="133">
        <f>SUM(AR$12:AR32)</f>
        <v>24</v>
      </c>
      <c r="AU28" s="45"/>
      <c r="AV28" s="45"/>
      <c r="AW28" s="45"/>
      <c r="AX28" s="45"/>
      <c r="AY28" s="45"/>
      <c r="AZ28" s="45"/>
      <c r="BA28"/>
      <c r="BB28"/>
      <c r="BC28"/>
      <c r="BD28"/>
    </row>
    <row r="29" spans="1:66" ht="35.25" customHeight="1" x14ac:dyDescent="0.2">
      <c r="B29" s="142"/>
      <c r="C29" s="177" t="s">
        <v>18</v>
      </c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159"/>
      <c r="AG29" s="162"/>
      <c r="AH29" s="165"/>
      <c r="AI29" s="168"/>
      <c r="AJ29" s="181"/>
      <c r="AK29" s="184"/>
      <c r="AL29" s="187"/>
      <c r="AM29" s="189"/>
      <c r="AN29" s="190"/>
      <c r="AO29" s="190"/>
      <c r="AP29" s="190"/>
      <c r="AQ29" s="190"/>
      <c r="AR29" s="190"/>
      <c r="AS29" s="190"/>
      <c r="AU29" s="45"/>
      <c r="AV29" s="45"/>
      <c r="AW29" s="45"/>
      <c r="AX29" s="45"/>
      <c r="AY29" s="45"/>
      <c r="AZ29" s="45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8"/>
      <c r="B30" s="142"/>
      <c r="C30" s="178"/>
      <c r="D30" s="25" t="str">
        <f t="shared" ref="D30:AE30" si="11">IFERROR(VLOOKUP(D27,祝日,3,FALSE),"")</f>
        <v/>
      </c>
      <c r="E30" s="25" t="str">
        <f t="shared" si="11"/>
        <v/>
      </c>
      <c r="F30" s="25" t="str">
        <f t="shared" si="11"/>
        <v/>
      </c>
      <c r="G30" s="26" t="str">
        <f t="shared" si="11"/>
        <v/>
      </c>
      <c r="H30" s="25" t="str">
        <f t="shared" si="11"/>
        <v/>
      </c>
      <c r="I30" s="25" t="str">
        <f t="shared" si="11"/>
        <v/>
      </c>
      <c r="J30" s="25" t="str">
        <f t="shared" si="11"/>
        <v/>
      </c>
      <c r="K30" s="25" t="str">
        <f t="shared" si="11"/>
        <v/>
      </c>
      <c r="L30" s="25" t="str">
        <f t="shared" si="11"/>
        <v/>
      </c>
      <c r="M30" s="25" t="str">
        <f t="shared" si="11"/>
        <v/>
      </c>
      <c r="N30" s="25" t="str">
        <f t="shared" si="11"/>
        <v/>
      </c>
      <c r="O30" s="25" t="str">
        <f t="shared" si="11"/>
        <v/>
      </c>
      <c r="P30" s="25" t="str">
        <f t="shared" si="11"/>
        <v/>
      </c>
      <c r="Q30" s="25" t="str">
        <f t="shared" si="11"/>
        <v/>
      </c>
      <c r="R30" s="25" t="str">
        <f t="shared" si="11"/>
        <v>スポーツの日</v>
      </c>
      <c r="S30" s="27" t="str">
        <f t="shared" si="11"/>
        <v/>
      </c>
      <c r="T30" s="25" t="str">
        <f t="shared" si="11"/>
        <v/>
      </c>
      <c r="U30" s="25" t="str">
        <f t="shared" si="11"/>
        <v/>
      </c>
      <c r="V30" s="25" t="str">
        <f t="shared" si="11"/>
        <v/>
      </c>
      <c r="W30" s="25" t="str">
        <f t="shared" si="11"/>
        <v/>
      </c>
      <c r="X30" s="25" t="str">
        <f t="shared" si="11"/>
        <v/>
      </c>
      <c r="Y30" s="25" t="str">
        <f t="shared" si="11"/>
        <v/>
      </c>
      <c r="Z30" s="25" t="str">
        <f t="shared" si="11"/>
        <v/>
      </c>
      <c r="AA30" s="25" t="str">
        <f t="shared" si="11"/>
        <v/>
      </c>
      <c r="AB30" s="25" t="str">
        <f t="shared" si="11"/>
        <v/>
      </c>
      <c r="AC30" s="25" t="str">
        <f t="shared" si="11"/>
        <v/>
      </c>
      <c r="AD30" s="25" t="str">
        <f t="shared" si="11"/>
        <v/>
      </c>
      <c r="AE30" s="25" t="str">
        <f t="shared" si="11"/>
        <v/>
      </c>
      <c r="AF30" s="159"/>
      <c r="AG30" s="163"/>
      <c r="AH30" s="166"/>
      <c r="AI30" s="169"/>
      <c r="AJ30" s="182"/>
      <c r="AK30" s="185"/>
      <c r="AL30" s="188"/>
      <c r="AM30" s="189"/>
      <c r="AN30" s="190"/>
      <c r="AO30" s="190"/>
      <c r="AP30" s="190"/>
      <c r="AQ30" s="190"/>
      <c r="AR30" s="190"/>
      <c r="AS30" s="190"/>
      <c r="AU30" s="45"/>
      <c r="AV30" s="45"/>
      <c r="AW30" s="45"/>
      <c r="AX30" s="45"/>
      <c r="AY30" s="45"/>
      <c r="AZ30" s="45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9"/>
      <c r="B31" s="142"/>
      <c r="C31" s="7" t="s">
        <v>19</v>
      </c>
      <c r="D31" s="22"/>
      <c r="E31" s="22"/>
      <c r="F31" s="22"/>
      <c r="G31" s="22"/>
      <c r="H31" s="22"/>
      <c r="I31" s="22" t="s">
        <v>38</v>
      </c>
      <c r="J31" s="22" t="s">
        <v>38</v>
      </c>
      <c r="K31" s="22"/>
      <c r="L31" s="22"/>
      <c r="M31" s="22"/>
      <c r="N31" s="22"/>
      <c r="O31" s="22"/>
      <c r="P31" s="22" t="s">
        <v>38</v>
      </c>
      <c r="Q31" s="22" t="s">
        <v>38</v>
      </c>
      <c r="R31" s="22"/>
      <c r="S31" s="22"/>
      <c r="T31" s="22"/>
      <c r="U31" s="22"/>
      <c r="V31" s="22"/>
      <c r="W31" s="22" t="s">
        <v>38</v>
      </c>
      <c r="X31" s="22" t="s">
        <v>38</v>
      </c>
      <c r="Y31" s="22"/>
      <c r="Z31" s="22"/>
      <c r="AA31" s="22"/>
      <c r="AB31" s="22"/>
      <c r="AC31" s="22"/>
      <c r="AD31" s="22" t="s">
        <v>38</v>
      </c>
      <c r="AE31" s="22" t="s">
        <v>38</v>
      </c>
      <c r="AF31" s="159"/>
      <c r="AG31" s="73">
        <f>AP28</f>
        <v>8</v>
      </c>
      <c r="AH31" s="74">
        <f>IF(AN28=0,"－",AG31/AN28)</f>
        <v>0.2857142857142857</v>
      </c>
      <c r="AI31" s="74" t="str">
        <f>IF(AH31=0,"",IF(AH31&gt;=0.285,"達成",IF(AJ31="該当","達成","未達成")))</f>
        <v>達成</v>
      </c>
      <c r="AJ31" s="15" t="s">
        <v>34</v>
      </c>
      <c r="AK31" s="69">
        <f>AQ28</f>
        <v>24</v>
      </c>
      <c r="AL31" s="70">
        <f>IF(AO28=0,"－",AK31/AO28)</f>
        <v>0.29629629629629628</v>
      </c>
      <c r="AM31" s="189"/>
      <c r="AN31" s="190"/>
      <c r="AO31" s="190"/>
      <c r="AP31" s="190"/>
      <c r="AQ31" s="190"/>
      <c r="AR31" s="190"/>
      <c r="AS31" s="190"/>
      <c r="AU31" s="45"/>
      <c r="AV31" s="45"/>
      <c r="AW31" s="45"/>
      <c r="AX31" s="45"/>
      <c r="AY31" s="45"/>
      <c r="AZ31" s="45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9"/>
      <c r="B32" s="143"/>
      <c r="C32" s="10" t="s">
        <v>20</v>
      </c>
      <c r="D32" s="23"/>
      <c r="E32" s="23"/>
      <c r="F32" s="23"/>
      <c r="G32" s="23"/>
      <c r="H32" s="23"/>
      <c r="I32" s="23" t="s">
        <v>38</v>
      </c>
      <c r="J32" s="23" t="s">
        <v>38</v>
      </c>
      <c r="K32" s="23"/>
      <c r="L32" s="23"/>
      <c r="M32" s="23"/>
      <c r="N32" s="23"/>
      <c r="O32" s="23"/>
      <c r="P32" s="23" t="s">
        <v>38</v>
      </c>
      <c r="Q32" s="23" t="s">
        <v>38</v>
      </c>
      <c r="R32" s="23"/>
      <c r="S32" s="23"/>
      <c r="T32" s="23"/>
      <c r="U32" s="23"/>
      <c r="V32" s="23"/>
      <c r="W32" s="23" t="s">
        <v>38</v>
      </c>
      <c r="X32" s="23" t="s">
        <v>38</v>
      </c>
      <c r="Y32" s="23"/>
      <c r="Z32" s="23"/>
      <c r="AA32" s="23"/>
      <c r="AB32" s="23"/>
      <c r="AC32" s="23"/>
      <c r="AD32" s="23" t="s">
        <v>38</v>
      </c>
      <c r="AE32" s="23" t="s">
        <v>38</v>
      </c>
      <c r="AF32" s="160"/>
      <c r="AG32" s="75">
        <f>AR28</f>
        <v>8</v>
      </c>
      <c r="AH32" s="76">
        <f>IF(AN28=0,"－",AG32/AN28)</f>
        <v>0.2857142857142857</v>
      </c>
      <c r="AI32" s="76" t="str">
        <f>IF(AH32=0,"",IF(AH32&gt;=0.285,"達成",IF(AJ32="該当","達成","未達成")))</f>
        <v>達成</v>
      </c>
      <c r="AJ32" s="16" t="s">
        <v>34</v>
      </c>
      <c r="AK32" s="71">
        <f>AS28</f>
        <v>24</v>
      </c>
      <c r="AL32" s="72">
        <f>IF(AO28=0,"－",AK32/AO28)</f>
        <v>0.29629629629629628</v>
      </c>
      <c r="AM32" s="157"/>
      <c r="AN32" s="134"/>
      <c r="AO32" s="134"/>
      <c r="AP32" s="134"/>
      <c r="AQ32" s="134"/>
      <c r="AR32" s="134"/>
      <c r="AS32" s="134"/>
      <c r="AU32" s="45"/>
      <c r="AV32" s="45"/>
      <c r="AW32" s="45"/>
      <c r="AX32" s="45"/>
      <c r="AY32" s="45"/>
      <c r="AZ32" s="45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1" t="s">
        <v>115</v>
      </c>
      <c r="C33" s="6" t="s">
        <v>2</v>
      </c>
      <c r="D33" s="43">
        <f>D90</f>
        <v>45957</v>
      </c>
      <c r="E33" s="43">
        <f t="shared" ref="E33:Z33" si="12">E90</f>
        <v>45958</v>
      </c>
      <c r="F33" s="43">
        <f t="shared" si="12"/>
        <v>45959</v>
      </c>
      <c r="G33" s="43">
        <f t="shared" si="12"/>
        <v>45960</v>
      </c>
      <c r="H33" s="43">
        <f t="shared" si="12"/>
        <v>45961</v>
      </c>
      <c r="I33" s="43">
        <f t="shared" si="12"/>
        <v>45962</v>
      </c>
      <c r="J33" s="43">
        <f t="shared" si="12"/>
        <v>45963</v>
      </c>
      <c r="K33" s="43">
        <f t="shared" si="12"/>
        <v>45964</v>
      </c>
      <c r="L33" s="43">
        <f t="shared" si="12"/>
        <v>45965</v>
      </c>
      <c r="M33" s="43">
        <f t="shared" si="12"/>
        <v>45966</v>
      </c>
      <c r="N33" s="43">
        <f t="shared" si="12"/>
        <v>45967</v>
      </c>
      <c r="O33" s="43">
        <f t="shared" si="12"/>
        <v>45968</v>
      </c>
      <c r="P33" s="43">
        <f t="shared" si="12"/>
        <v>45969</v>
      </c>
      <c r="Q33" s="43">
        <f t="shared" si="12"/>
        <v>45970</v>
      </c>
      <c r="R33" s="43">
        <f t="shared" si="12"/>
        <v>45971</v>
      </c>
      <c r="S33" s="43">
        <f t="shared" si="12"/>
        <v>45972</v>
      </c>
      <c r="T33" s="43">
        <f t="shared" si="12"/>
        <v>45973</v>
      </c>
      <c r="U33" s="43">
        <f t="shared" si="12"/>
        <v>45974</v>
      </c>
      <c r="V33" s="43">
        <f t="shared" si="12"/>
        <v>45975</v>
      </c>
      <c r="W33" s="43">
        <f t="shared" si="12"/>
        <v>45976</v>
      </c>
      <c r="X33" s="43">
        <f t="shared" si="12"/>
        <v>45977</v>
      </c>
      <c r="Y33" s="43">
        <f t="shared" si="12"/>
        <v>45978</v>
      </c>
      <c r="Z33" s="43">
        <f t="shared" si="12"/>
        <v>45979</v>
      </c>
      <c r="AA33" s="43">
        <f>AA90</f>
        <v>45980</v>
      </c>
      <c r="AB33" s="43">
        <f>AB90</f>
        <v>45981</v>
      </c>
      <c r="AC33" s="43">
        <f>AC90</f>
        <v>45982</v>
      </c>
      <c r="AD33" s="43">
        <f>AD90</f>
        <v>45983</v>
      </c>
      <c r="AE33" s="43">
        <f>AE90</f>
        <v>45984</v>
      </c>
      <c r="AF33" s="191" t="s">
        <v>3</v>
      </c>
      <c r="AG33" s="146" t="s">
        <v>4</v>
      </c>
      <c r="AH33" s="147"/>
      <c r="AI33" s="147"/>
      <c r="AJ33" s="148"/>
      <c r="AK33" s="152" t="s">
        <v>5</v>
      </c>
      <c r="AL33" s="153"/>
      <c r="AM33" s="156" t="s">
        <v>6</v>
      </c>
      <c r="AN33" s="133" t="s">
        <v>7</v>
      </c>
      <c r="AO33" s="133" t="s">
        <v>8</v>
      </c>
      <c r="AP33" s="133" t="s">
        <v>9</v>
      </c>
      <c r="AQ33" s="133" t="s">
        <v>10</v>
      </c>
      <c r="AR33" s="133" t="s">
        <v>11</v>
      </c>
      <c r="AS33" s="133" t="s">
        <v>12</v>
      </c>
      <c r="AU33" s="45"/>
      <c r="AV33" s="45"/>
      <c r="AW33" s="45"/>
      <c r="AX33" s="45"/>
      <c r="AY33" s="45"/>
      <c r="AZ33" s="45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2"/>
      <c r="C34" s="7" t="s">
        <v>13</v>
      </c>
      <c r="D34" s="44">
        <f>D90</f>
        <v>45957</v>
      </c>
      <c r="E34" s="44">
        <f t="shared" ref="E34:Z34" si="13">E90</f>
        <v>45958</v>
      </c>
      <c r="F34" s="44">
        <f t="shared" si="13"/>
        <v>45959</v>
      </c>
      <c r="G34" s="44">
        <f t="shared" si="13"/>
        <v>45960</v>
      </c>
      <c r="H34" s="44">
        <f t="shared" si="13"/>
        <v>45961</v>
      </c>
      <c r="I34" s="44">
        <f t="shared" si="13"/>
        <v>45962</v>
      </c>
      <c r="J34" s="44">
        <f t="shared" si="13"/>
        <v>45963</v>
      </c>
      <c r="K34" s="44">
        <f t="shared" si="13"/>
        <v>45964</v>
      </c>
      <c r="L34" s="44">
        <f t="shared" si="13"/>
        <v>45965</v>
      </c>
      <c r="M34" s="44">
        <f t="shared" si="13"/>
        <v>45966</v>
      </c>
      <c r="N34" s="44">
        <f t="shared" si="13"/>
        <v>45967</v>
      </c>
      <c r="O34" s="44">
        <f t="shared" si="13"/>
        <v>45968</v>
      </c>
      <c r="P34" s="44">
        <f t="shared" si="13"/>
        <v>45969</v>
      </c>
      <c r="Q34" s="44">
        <f t="shared" si="13"/>
        <v>45970</v>
      </c>
      <c r="R34" s="44">
        <f t="shared" si="13"/>
        <v>45971</v>
      </c>
      <c r="S34" s="44">
        <f t="shared" si="13"/>
        <v>45972</v>
      </c>
      <c r="T34" s="44">
        <f t="shared" si="13"/>
        <v>45973</v>
      </c>
      <c r="U34" s="44">
        <f t="shared" si="13"/>
        <v>45974</v>
      </c>
      <c r="V34" s="44">
        <f t="shared" si="13"/>
        <v>45975</v>
      </c>
      <c r="W34" s="44">
        <f t="shared" si="13"/>
        <v>45976</v>
      </c>
      <c r="X34" s="44">
        <f t="shared" si="13"/>
        <v>45977</v>
      </c>
      <c r="Y34" s="44">
        <f t="shared" si="13"/>
        <v>45978</v>
      </c>
      <c r="Z34" s="44">
        <f t="shared" si="13"/>
        <v>45979</v>
      </c>
      <c r="AA34" s="44">
        <f>AA90</f>
        <v>45980</v>
      </c>
      <c r="AB34" s="44">
        <f>AB90</f>
        <v>45981</v>
      </c>
      <c r="AC34" s="44">
        <f>AC90</f>
        <v>45982</v>
      </c>
      <c r="AD34" s="44">
        <f>AD90</f>
        <v>45983</v>
      </c>
      <c r="AE34" s="44">
        <f>AE90</f>
        <v>45984</v>
      </c>
      <c r="AF34" s="192"/>
      <c r="AG34" s="149"/>
      <c r="AH34" s="150"/>
      <c r="AI34" s="150"/>
      <c r="AJ34" s="151"/>
      <c r="AK34" s="154"/>
      <c r="AL34" s="155"/>
      <c r="AM34" s="157"/>
      <c r="AN34" s="134"/>
      <c r="AO34" s="134"/>
      <c r="AP34" s="134"/>
      <c r="AQ34" s="134"/>
      <c r="AR34" s="134"/>
      <c r="AS34" s="134"/>
      <c r="AU34" s="46"/>
      <c r="AV34" s="46"/>
      <c r="AW34" s="46"/>
      <c r="AX34" s="46"/>
      <c r="AY34" s="46"/>
      <c r="AZ34" s="46"/>
      <c r="BA34" s="8"/>
      <c r="BB34" s="8"/>
      <c r="BC34" s="8"/>
      <c r="BD34" s="8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2"/>
      <c r="C35" s="7" t="s">
        <v>14</v>
      </c>
      <c r="D35" s="42">
        <f>D90</f>
        <v>45957</v>
      </c>
      <c r="E35" s="42">
        <f t="shared" ref="E35:Z35" si="14">E90</f>
        <v>45958</v>
      </c>
      <c r="F35" s="42">
        <f t="shared" si="14"/>
        <v>45959</v>
      </c>
      <c r="G35" s="42">
        <f t="shared" si="14"/>
        <v>45960</v>
      </c>
      <c r="H35" s="42">
        <f t="shared" si="14"/>
        <v>45961</v>
      </c>
      <c r="I35" s="42">
        <f t="shared" si="14"/>
        <v>45962</v>
      </c>
      <c r="J35" s="42">
        <f t="shared" si="14"/>
        <v>45963</v>
      </c>
      <c r="K35" s="42">
        <f t="shared" si="14"/>
        <v>45964</v>
      </c>
      <c r="L35" s="42">
        <f t="shared" si="14"/>
        <v>45965</v>
      </c>
      <c r="M35" s="42">
        <f t="shared" si="14"/>
        <v>45966</v>
      </c>
      <c r="N35" s="42">
        <f t="shared" si="14"/>
        <v>45967</v>
      </c>
      <c r="O35" s="42">
        <f t="shared" si="14"/>
        <v>45968</v>
      </c>
      <c r="P35" s="42">
        <f t="shared" si="14"/>
        <v>45969</v>
      </c>
      <c r="Q35" s="42">
        <f t="shared" si="14"/>
        <v>45970</v>
      </c>
      <c r="R35" s="42">
        <f t="shared" si="14"/>
        <v>45971</v>
      </c>
      <c r="S35" s="42">
        <f t="shared" si="14"/>
        <v>45972</v>
      </c>
      <c r="T35" s="42">
        <f t="shared" si="14"/>
        <v>45973</v>
      </c>
      <c r="U35" s="42">
        <f t="shared" si="14"/>
        <v>45974</v>
      </c>
      <c r="V35" s="42">
        <f t="shared" si="14"/>
        <v>45975</v>
      </c>
      <c r="W35" s="42">
        <f t="shared" si="14"/>
        <v>45976</v>
      </c>
      <c r="X35" s="42">
        <f t="shared" si="14"/>
        <v>45977</v>
      </c>
      <c r="Y35" s="42">
        <f t="shared" si="14"/>
        <v>45978</v>
      </c>
      <c r="Z35" s="42">
        <f t="shared" si="14"/>
        <v>45979</v>
      </c>
      <c r="AA35" s="42">
        <f>AA90</f>
        <v>45980</v>
      </c>
      <c r="AB35" s="42">
        <f>AB90</f>
        <v>45981</v>
      </c>
      <c r="AC35" s="42">
        <f>AC90</f>
        <v>45982</v>
      </c>
      <c r="AD35" s="42">
        <f>AD90</f>
        <v>45983</v>
      </c>
      <c r="AE35" s="42">
        <f>AE90</f>
        <v>45984</v>
      </c>
      <c r="AF35" s="158">
        <f>COUNTIF(D38:AE38,"－")+COUNTIF(D38:AE38,"対象外")</f>
        <v>0</v>
      </c>
      <c r="AG35" s="161" t="s">
        <v>15</v>
      </c>
      <c r="AH35" s="164" t="s">
        <v>16</v>
      </c>
      <c r="AI35" s="167" t="s">
        <v>97</v>
      </c>
      <c r="AJ35" s="180" t="s">
        <v>110</v>
      </c>
      <c r="AK35" s="183" t="s">
        <v>15</v>
      </c>
      <c r="AL35" s="186" t="s">
        <v>17</v>
      </c>
      <c r="AM35" s="156">
        <f>COUNT(D34:AE34)</f>
        <v>28</v>
      </c>
      <c r="AN35" s="133">
        <f>AM35-AF35</f>
        <v>28</v>
      </c>
      <c r="AO35" s="133">
        <f>SUM(AN$12:AN39)</f>
        <v>109</v>
      </c>
      <c r="AP35" s="133">
        <f>COUNTIF(D38:AE38,"○")</f>
        <v>8</v>
      </c>
      <c r="AQ35" s="133">
        <f>SUM(AP$12:AP39)</f>
        <v>32</v>
      </c>
      <c r="AR35" s="133">
        <f>COUNTIF(D39:AE39,"○")</f>
        <v>8</v>
      </c>
      <c r="AS35" s="133">
        <f>SUM(AR$12:AR39)</f>
        <v>32</v>
      </c>
      <c r="AU35" s="47"/>
      <c r="AV35" s="47"/>
      <c r="AW35" s="47"/>
      <c r="AX35" s="47"/>
      <c r="AY35" s="47"/>
      <c r="AZ35" s="47"/>
      <c r="BA35" s="9"/>
      <c r="BB35" s="9"/>
      <c r="BC35" s="9"/>
      <c r="BD35" s="9"/>
      <c r="BE35"/>
      <c r="BF35"/>
      <c r="BG35"/>
      <c r="BH35"/>
      <c r="BI35"/>
      <c r="BJ35"/>
      <c r="BK35"/>
      <c r="BL35"/>
      <c r="BM35"/>
      <c r="BN35"/>
    </row>
    <row r="36" spans="1:66" s="8" customFormat="1" ht="35.25" customHeight="1" x14ac:dyDescent="0.2">
      <c r="A36"/>
      <c r="B36" s="142"/>
      <c r="C36" s="177" t="s">
        <v>18</v>
      </c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 t="s">
        <v>39</v>
      </c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159"/>
      <c r="AG36" s="162"/>
      <c r="AH36" s="165"/>
      <c r="AI36" s="168"/>
      <c r="AJ36" s="181"/>
      <c r="AK36" s="184"/>
      <c r="AL36" s="187"/>
      <c r="AM36" s="189"/>
      <c r="AN36" s="190"/>
      <c r="AO36" s="190"/>
      <c r="AP36" s="190"/>
      <c r="AQ36" s="190"/>
      <c r="AR36" s="190"/>
      <c r="AS36" s="190"/>
      <c r="AU36" s="47"/>
      <c r="AV36" s="47"/>
      <c r="AW36" s="47"/>
      <c r="AX36" s="47"/>
      <c r="AY36" s="47"/>
      <c r="AZ36" s="47"/>
      <c r="BA36" s="9"/>
      <c r="BB36" s="9"/>
      <c r="BC36" s="9"/>
      <c r="BD36" s="9"/>
    </row>
    <row r="37" spans="1:66" s="9" customFormat="1" ht="50.25" customHeight="1" x14ac:dyDescent="0.2">
      <c r="A37" s="8"/>
      <c r="B37" s="142"/>
      <c r="C37" s="178"/>
      <c r="D37" s="25" t="str">
        <f t="shared" ref="D37:AE37" si="15">IFERROR(VLOOKUP(D34,祝日,3,FALSE),"")</f>
        <v/>
      </c>
      <c r="E37" s="25" t="str">
        <f t="shared" si="15"/>
        <v/>
      </c>
      <c r="F37" s="25" t="str">
        <f t="shared" si="15"/>
        <v/>
      </c>
      <c r="G37" s="26" t="str">
        <f t="shared" si="15"/>
        <v/>
      </c>
      <c r="H37" s="25" t="str">
        <f t="shared" si="15"/>
        <v/>
      </c>
      <c r="I37" s="25" t="str">
        <f t="shared" si="15"/>
        <v/>
      </c>
      <c r="J37" s="25" t="str">
        <f t="shared" si="15"/>
        <v/>
      </c>
      <c r="K37" s="25" t="str">
        <f t="shared" si="15"/>
        <v>文化の日</v>
      </c>
      <c r="L37" s="25" t="str">
        <f t="shared" si="15"/>
        <v/>
      </c>
      <c r="M37" s="25" t="str">
        <f t="shared" si="15"/>
        <v/>
      </c>
      <c r="N37" s="25" t="str">
        <f t="shared" si="15"/>
        <v/>
      </c>
      <c r="O37" s="25" t="str">
        <f t="shared" si="15"/>
        <v/>
      </c>
      <c r="P37" s="25" t="str">
        <f t="shared" si="15"/>
        <v/>
      </c>
      <c r="Q37" s="25" t="str">
        <f t="shared" si="15"/>
        <v/>
      </c>
      <c r="R37" s="25" t="str">
        <f t="shared" si="15"/>
        <v/>
      </c>
      <c r="S37" s="27" t="str">
        <f t="shared" si="15"/>
        <v/>
      </c>
      <c r="T37" s="25" t="str">
        <f t="shared" si="15"/>
        <v/>
      </c>
      <c r="U37" s="25" t="str">
        <f t="shared" si="15"/>
        <v/>
      </c>
      <c r="V37" s="25" t="str">
        <f t="shared" si="15"/>
        <v/>
      </c>
      <c r="W37" s="25" t="str">
        <f t="shared" si="15"/>
        <v/>
      </c>
      <c r="X37" s="25" t="str">
        <f t="shared" si="15"/>
        <v/>
      </c>
      <c r="Y37" s="25" t="str">
        <f t="shared" si="15"/>
        <v/>
      </c>
      <c r="Z37" s="25" t="str">
        <f t="shared" si="15"/>
        <v/>
      </c>
      <c r="AA37" s="25" t="str">
        <f t="shared" si="15"/>
        <v/>
      </c>
      <c r="AB37" s="25" t="str">
        <f t="shared" si="15"/>
        <v/>
      </c>
      <c r="AC37" s="25" t="str">
        <f t="shared" si="15"/>
        <v/>
      </c>
      <c r="AD37" s="25" t="str">
        <f t="shared" si="15"/>
        <v/>
      </c>
      <c r="AE37" s="25" t="str">
        <f t="shared" si="15"/>
        <v>勤労感謝の日</v>
      </c>
      <c r="AF37" s="159"/>
      <c r="AG37" s="163"/>
      <c r="AH37" s="166"/>
      <c r="AI37" s="169"/>
      <c r="AJ37" s="182"/>
      <c r="AK37" s="185"/>
      <c r="AL37" s="188"/>
      <c r="AM37" s="189"/>
      <c r="AN37" s="190"/>
      <c r="AO37" s="190"/>
      <c r="AP37" s="190"/>
      <c r="AQ37" s="190"/>
      <c r="AR37" s="190"/>
      <c r="AS37" s="190"/>
      <c r="AU37" s="45"/>
      <c r="AV37" s="45"/>
      <c r="AW37" s="45"/>
      <c r="AX37" s="45"/>
      <c r="AY37" s="45"/>
      <c r="AZ37" s="45"/>
      <c r="BA37"/>
      <c r="BB37"/>
      <c r="BC37"/>
      <c r="BD37"/>
    </row>
    <row r="38" spans="1:66" s="9" customFormat="1" ht="13.5" customHeight="1" x14ac:dyDescent="0.2">
      <c r="B38" s="142"/>
      <c r="C38" s="7" t="s">
        <v>19</v>
      </c>
      <c r="D38" s="22"/>
      <c r="E38" s="22"/>
      <c r="F38" s="22"/>
      <c r="G38" s="22"/>
      <c r="H38" s="22"/>
      <c r="I38" s="22" t="s">
        <v>38</v>
      </c>
      <c r="J38" s="22" t="s">
        <v>38</v>
      </c>
      <c r="K38" s="22"/>
      <c r="L38" s="22"/>
      <c r="M38" s="22"/>
      <c r="N38" s="22"/>
      <c r="O38" s="22"/>
      <c r="P38" s="22" t="s">
        <v>38</v>
      </c>
      <c r="Q38" s="22" t="s">
        <v>38</v>
      </c>
      <c r="R38" s="22"/>
      <c r="S38" s="22"/>
      <c r="T38" s="22"/>
      <c r="U38" s="22"/>
      <c r="V38" s="22"/>
      <c r="W38" s="22" t="s">
        <v>38</v>
      </c>
      <c r="X38" s="22" t="s">
        <v>38</v>
      </c>
      <c r="Y38" s="22"/>
      <c r="Z38" s="22"/>
      <c r="AA38" s="22"/>
      <c r="AB38" s="22"/>
      <c r="AC38" s="22"/>
      <c r="AD38" s="22" t="s">
        <v>38</v>
      </c>
      <c r="AE38" s="22" t="s">
        <v>38</v>
      </c>
      <c r="AF38" s="159"/>
      <c r="AG38" s="73">
        <f>AP35</f>
        <v>8</v>
      </c>
      <c r="AH38" s="74">
        <f>IF(AN35=0,"－",AG38/AN35)</f>
        <v>0.2857142857142857</v>
      </c>
      <c r="AI38" s="74" t="str">
        <f>IF(AH38=0,"",IF(AH38&gt;=0.285,"達成",IF(AJ38="該当","達成","未達成")))</f>
        <v>達成</v>
      </c>
      <c r="AJ38" s="15" t="s">
        <v>34</v>
      </c>
      <c r="AK38" s="69">
        <f>AQ35</f>
        <v>32</v>
      </c>
      <c r="AL38" s="70">
        <f>IF(AO35=0,"－",AK38/AO35)</f>
        <v>0.29357798165137616</v>
      </c>
      <c r="AM38" s="189"/>
      <c r="AN38" s="190"/>
      <c r="AO38" s="190"/>
      <c r="AP38" s="190"/>
      <c r="AQ38" s="190"/>
      <c r="AR38" s="190"/>
      <c r="AS38" s="190"/>
      <c r="AU38" s="45"/>
      <c r="AV38" s="45"/>
      <c r="AW38" s="45"/>
      <c r="AX38" s="45"/>
      <c r="AY38" s="45"/>
      <c r="AZ38" s="45"/>
      <c r="BA38"/>
      <c r="BB38"/>
      <c r="BC38"/>
      <c r="BD38"/>
    </row>
    <row r="39" spans="1:66" ht="13.5" customHeight="1" thickBot="1" x14ac:dyDescent="0.25">
      <c r="A39" s="9"/>
      <c r="B39" s="143"/>
      <c r="C39" s="10" t="s">
        <v>20</v>
      </c>
      <c r="D39" s="23"/>
      <c r="E39" s="23"/>
      <c r="F39" s="23"/>
      <c r="G39" s="23"/>
      <c r="H39" s="23"/>
      <c r="I39" s="23" t="s">
        <v>38</v>
      </c>
      <c r="J39" s="23" t="s">
        <v>38</v>
      </c>
      <c r="K39" s="23"/>
      <c r="L39" s="23"/>
      <c r="M39" s="23"/>
      <c r="N39" s="23" t="s">
        <v>38</v>
      </c>
      <c r="O39" s="23"/>
      <c r="P39" s="23"/>
      <c r="Q39" s="23" t="s">
        <v>38</v>
      </c>
      <c r="R39" s="23"/>
      <c r="S39" s="23"/>
      <c r="T39" s="23"/>
      <c r="U39" s="23"/>
      <c r="V39" s="23"/>
      <c r="W39" s="23" t="s">
        <v>38</v>
      </c>
      <c r="X39" s="23" t="s">
        <v>38</v>
      </c>
      <c r="Y39" s="23"/>
      <c r="Z39" s="23"/>
      <c r="AA39" s="23"/>
      <c r="AB39" s="23"/>
      <c r="AC39" s="23"/>
      <c r="AD39" s="23" t="s">
        <v>38</v>
      </c>
      <c r="AE39" s="23" t="s">
        <v>38</v>
      </c>
      <c r="AF39" s="160"/>
      <c r="AG39" s="75">
        <f>AR35</f>
        <v>8</v>
      </c>
      <c r="AH39" s="76">
        <f>IF(AN35=0,"－",AG39/AN35)</f>
        <v>0.2857142857142857</v>
      </c>
      <c r="AI39" s="76" t="str">
        <f>IF(AH39=0,"",IF(AH39&gt;=0.285,"達成",IF(AJ39="該当","達成","未達成")))</f>
        <v>達成</v>
      </c>
      <c r="AJ39" s="16" t="s">
        <v>34</v>
      </c>
      <c r="AK39" s="71">
        <f>AS35</f>
        <v>32</v>
      </c>
      <c r="AL39" s="72">
        <f>IF(AO35=0,"－",AK39/AO35)</f>
        <v>0.29357798165137616</v>
      </c>
      <c r="AM39" s="157"/>
      <c r="AN39" s="134"/>
      <c r="AO39" s="134"/>
      <c r="AP39" s="134"/>
      <c r="AQ39" s="134"/>
      <c r="AR39" s="134"/>
      <c r="AS39" s="134"/>
      <c r="AU39" s="45"/>
      <c r="AV39" s="45"/>
      <c r="AW39" s="45"/>
      <c r="AX39" s="45"/>
      <c r="AY39" s="45"/>
      <c r="AZ39" s="45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1" t="s">
        <v>116</v>
      </c>
      <c r="C40" s="6" t="s">
        <v>2</v>
      </c>
      <c r="D40" s="43">
        <f>D91</f>
        <v>45985</v>
      </c>
      <c r="E40" s="43">
        <f t="shared" ref="E40:Z40" si="16">E91</f>
        <v>45986</v>
      </c>
      <c r="F40" s="43">
        <f t="shared" si="16"/>
        <v>45987</v>
      </c>
      <c r="G40" s="43">
        <f t="shared" si="16"/>
        <v>45988</v>
      </c>
      <c r="H40" s="43">
        <f t="shared" si="16"/>
        <v>45989</v>
      </c>
      <c r="I40" s="43">
        <f t="shared" si="16"/>
        <v>45990</v>
      </c>
      <c r="J40" s="43">
        <f t="shared" si="16"/>
        <v>45991</v>
      </c>
      <c r="K40" s="43">
        <f t="shared" si="16"/>
        <v>45992</v>
      </c>
      <c r="L40" s="43">
        <f t="shared" si="16"/>
        <v>45993</v>
      </c>
      <c r="M40" s="43">
        <f t="shared" si="16"/>
        <v>45994</v>
      </c>
      <c r="N40" s="43">
        <f t="shared" si="16"/>
        <v>45995</v>
      </c>
      <c r="O40" s="43">
        <f t="shared" si="16"/>
        <v>45996</v>
      </c>
      <c r="P40" s="43">
        <f t="shared" si="16"/>
        <v>45997</v>
      </c>
      <c r="Q40" s="43">
        <f t="shared" si="16"/>
        <v>45998</v>
      </c>
      <c r="R40" s="43">
        <f t="shared" si="16"/>
        <v>45999</v>
      </c>
      <c r="S40" s="43">
        <f t="shared" si="16"/>
        <v>46000</v>
      </c>
      <c r="T40" s="43">
        <f t="shared" si="16"/>
        <v>46001</v>
      </c>
      <c r="U40" s="43">
        <f t="shared" si="16"/>
        <v>46002</v>
      </c>
      <c r="V40" s="43">
        <f t="shared" si="16"/>
        <v>46003</v>
      </c>
      <c r="W40" s="43">
        <f t="shared" si="16"/>
        <v>46004</v>
      </c>
      <c r="X40" s="43">
        <f t="shared" si="16"/>
        <v>46005</v>
      </c>
      <c r="Y40" s="43">
        <f t="shared" si="16"/>
        <v>46006</v>
      </c>
      <c r="Z40" s="43">
        <f t="shared" si="16"/>
        <v>46007</v>
      </c>
      <c r="AA40" s="43">
        <f>AA91</f>
        <v>46008</v>
      </c>
      <c r="AB40" s="43">
        <f>AB91</f>
        <v>46009</v>
      </c>
      <c r="AC40" s="43">
        <f>AC91</f>
        <v>46010</v>
      </c>
      <c r="AD40" s="43">
        <f>AD91</f>
        <v>46011</v>
      </c>
      <c r="AE40" s="43">
        <f>AE91</f>
        <v>46012</v>
      </c>
      <c r="AF40" s="191" t="s">
        <v>3</v>
      </c>
      <c r="AG40" s="146" t="s">
        <v>4</v>
      </c>
      <c r="AH40" s="147"/>
      <c r="AI40" s="147"/>
      <c r="AJ40" s="148"/>
      <c r="AK40" s="152" t="s">
        <v>5</v>
      </c>
      <c r="AL40" s="153"/>
      <c r="AM40" s="156" t="s">
        <v>6</v>
      </c>
      <c r="AN40" s="133" t="s">
        <v>7</v>
      </c>
      <c r="AO40" s="133" t="s">
        <v>8</v>
      </c>
      <c r="AP40" s="133" t="s">
        <v>9</v>
      </c>
      <c r="AQ40" s="133" t="s">
        <v>10</v>
      </c>
      <c r="AR40" s="133" t="s">
        <v>11</v>
      </c>
      <c r="AS40" s="133" t="s">
        <v>12</v>
      </c>
      <c r="AU40" s="45"/>
      <c r="AV40" s="45"/>
      <c r="AW40" s="45"/>
      <c r="AX40" s="45"/>
      <c r="AY40" s="45"/>
      <c r="AZ40" s="45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2"/>
      <c r="C41" s="7" t="s">
        <v>13</v>
      </c>
      <c r="D41" s="44">
        <f>D91</f>
        <v>45985</v>
      </c>
      <c r="E41" s="44">
        <f t="shared" ref="E41:Z41" si="17">E91</f>
        <v>45986</v>
      </c>
      <c r="F41" s="44">
        <f t="shared" si="17"/>
        <v>45987</v>
      </c>
      <c r="G41" s="44">
        <f t="shared" si="17"/>
        <v>45988</v>
      </c>
      <c r="H41" s="44">
        <f t="shared" si="17"/>
        <v>45989</v>
      </c>
      <c r="I41" s="44">
        <f t="shared" si="17"/>
        <v>45990</v>
      </c>
      <c r="J41" s="44">
        <f t="shared" si="17"/>
        <v>45991</v>
      </c>
      <c r="K41" s="44">
        <f t="shared" si="17"/>
        <v>45992</v>
      </c>
      <c r="L41" s="44">
        <f t="shared" si="17"/>
        <v>45993</v>
      </c>
      <c r="M41" s="44">
        <f t="shared" si="17"/>
        <v>45994</v>
      </c>
      <c r="N41" s="44">
        <f t="shared" si="17"/>
        <v>45995</v>
      </c>
      <c r="O41" s="44">
        <f t="shared" si="17"/>
        <v>45996</v>
      </c>
      <c r="P41" s="44">
        <f t="shared" si="17"/>
        <v>45997</v>
      </c>
      <c r="Q41" s="44">
        <f t="shared" si="17"/>
        <v>45998</v>
      </c>
      <c r="R41" s="44">
        <f t="shared" si="17"/>
        <v>45999</v>
      </c>
      <c r="S41" s="44">
        <f t="shared" si="17"/>
        <v>46000</v>
      </c>
      <c r="T41" s="44">
        <f t="shared" si="17"/>
        <v>46001</v>
      </c>
      <c r="U41" s="44">
        <f t="shared" si="17"/>
        <v>46002</v>
      </c>
      <c r="V41" s="44">
        <f t="shared" si="17"/>
        <v>46003</v>
      </c>
      <c r="W41" s="44">
        <f t="shared" si="17"/>
        <v>46004</v>
      </c>
      <c r="X41" s="44">
        <f t="shared" si="17"/>
        <v>46005</v>
      </c>
      <c r="Y41" s="44">
        <f t="shared" si="17"/>
        <v>46006</v>
      </c>
      <c r="Z41" s="44">
        <f t="shared" si="17"/>
        <v>46007</v>
      </c>
      <c r="AA41" s="44">
        <f>AA91</f>
        <v>46008</v>
      </c>
      <c r="AB41" s="44">
        <f>AB91</f>
        <v>46009</v>
      </c>
      <c r="AC41" s="44">
        <f>AC91</f>
        <v>46010</v>
      </c>
      <c r="AD41" s="44">
        <f>AD91</f>
        <v>46011</v>
      </c>
      <c r="AE41" s="44">
        <f>AE91</f>
        <v>46012</v>
      </c>
      <c r="AF41" s="192"/>
      <c r="AG41" s="149"/>
      <c r="AH41" s="150"/>
      <c r="AI41" s="150"/>
      <c r="AJ41" s="151"/>
      <c r="AK41" s="154"/>
      <c r="AL41" s="155"/>
      <c r="AM41" s="157"/>
      <c r="AN41" s="134"/>
      <c r="AO41" s="134"/>
      <c r="AP41" s="134"/>
      <c r="AQ41" s="134"/>
      <c r="AR41" s="134"/>
      <c r="AS41" s="134"/>
      <c r="AU41" s="46"/>
      <c r="AV41" s="46"/>
      <c r="AW41" s="46"/>
      <c r="AX41" s="46"/>
      <c r="AY41" s="45"/>
      <c r="AZ41" s="45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2"/>
      <c r="C42" s="7" t="s">
        <v>14</v>
      </c>
      <c r="D42" s="42">
        <f>D91</f>
        <v>45985</v>
      </c>
      <c r="E42" s="42">
        <f t="shared" ref="E42:Z42" si="18">E91</f>
        <v>45986</v>
      </c>
      <c r="F42" s="42">
        <f t="shared" si="18"/>
        <v>45987</v>
      </c>
      <c r="G42" s="42">
        <f t="shared" si="18"/>
        <v>45988</v>
      </c>
      <c r="H42" s="42">
        <f t="shared" si="18"/>
        <v>45989</v>
      </c>
      <c r="I42" s="42">
        <f t="shared" si="18"/>
        <v>45990</v>
      </c>
      <c r="J42" s="42">
        <f t="shared" si="18"/>
        <v>45991</v>
      </c>
      <c r="K42" s="42">
        <f t="shared" si="18"/>
        <v>45992</v>
      </c>
      <c r="L42" s="42">
        <f t="shared" si="18"/>
        <v>45993</v>
      </c>
      <c r="M42" s="42">
        <f t="shared" si="18"/>
        <v>45994</v>
      </c>
      <c r="N42" s="42">
        <f t="shared" si="18"/>
        <v>45995</v>
      </c>
      <c r="O42" s="42">
        <f t="shared" si="18"/>
        <v>45996</v>
      </c>
      <c r="P42" s="42">
        <f t="shared" si="18"/>
        <v>45997</v>
      </c>
      <c r="Q42" s="42">
        <f t="shared" si="18"/>
        <v>45998</v>
      </c>
      <c r="R42" s="42">
        <f t="shared" si="18"/>
        <v>45999</v>
      </c>
      <c r="S42" s="42">
        <f t="shared" si="18"/>
        <v>46000</v>
      </c>
      <c r="T42" s="42">
        <f t="shared" si="18"/>
        <v>46001</v>
      </c>
      <c r="U42" s="42">
        <f t="shared" si="18"/>
        <v>46002</v>
      </c>
      <c r="V42" s="42">
        <f t="shared" si="18"/>
        <v>46003</v>
      </c>
      <c r="W42" s="42">
        <f t="shared" si="18"/>
        <v>46004</v>
      </c>
      <c r="X42" s="42">
        <f t="shared" si="18"/>
        <v>46005</v>
      </c>
      <c r="Y42" s="42">
        <f t="shared" si="18"/>
        <v>46006</v>
      </c>
      <c r="Z42" s="42">
        <f t="shared" si="18"/>
        <v>46007</v>
      </c>
      <c r="AA42" s="42">
        <f>AA91</f>
        <v>46008</v>
      </c>
      <c r="AB42" s="42">
        <f>AB91</f>
        <v>46009</v>
      </c>
      <c r="AC42" s="42">
        <f>AC91</f>
        <v>46010</v>
      </c>
      <c r="AD42" s="42">
        <f>AD91</f>
        <v>46011</v>
      </c>
      <c r="AE42" s="42">
        <f>AE91</f>
        <v>46012</v>
      </c>
      <c r="AF42" s="158">
        <f>COUNTIF(D45:AE45,"－")+COUNTIF(D45:AE45,"対象外")</f>
        <v>0</v>
      </c>
      <c r="AG42" s="161" t="s">
        <v>15</v>
      </c>
      <c r="AH42" s="164" t="s">
        <v>16</v>
      </c>
      <c r="AI42" s="167" t="s">
        <v>97</v>
      </c>
      <c r="AJ42" s="180" t="s">
        <v>110</v>
      </c>
      <c r="AK42" s="183" t="s">
        <v>15</v>
      </c>
      <c r="AL42" s="186" t="s">
        <v>17</v>
      </c>
      <c r="AM42" s="156">
        <f>COUNT(D41:AE41)</f>
        <v>28</v>
      </c>
      <c r="AN42" s="133">
        <f>AM42-AF42</f>
        <v>28</v>
      </c>
      <c r="AO42" s="133">
        <f>SUM(AN$12:AN46)</f>
        <v>137</v>
      </c>
      <c r="AP42" s="133">
        <f>COUNTIF(D45:AE45,"○")</f>
        <v>8</v>
      </c>
      <c r="AQ42" s="133">
        <f>SUM(AP$12:AP46)</f>
        <v>40</v>
      </c>
      <c r="AR42" s="133">
        <f>COUNTIF(D46:AE46,"○")</f>
        <v>8</v>
      </c>
      <c r="AS42" s="133">
        <f>SUM(AR$12:AR46)</f>
        <v>40</v>
      </c>
      <c r="AU42" s="47"/>
      <c r="AV42" s="47"/>
      <c r="AW42" s="47"/>
      <c r="AX42" s="47"/>
      <c r="AY42" s="45"/>
      <c r="AZ42" s="45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2"/>
      <c r="C43" s="177" t="s">
        <v>18</v>
      </c>
      <c r="D43" s="33"/>
      <c r="E43" s="33"/>
      <c r="F43" s="33"/>
      <c r="G43" s="33"/>
      <c r="H43" s="33"/>
      <c r="I43" s="33"/>
      <c r="J43" s="33" t="s">
        <v>41</v>
      </c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159"/>
      <c r="AG43" s="162"/>
      <c r="AH43" s="165"/>
      <c r="AI43" s="168"/>
      <c r="AJ43" s="181"/>
      <c r="AK43" s="184"/>
      <c r="AL43" s="187"/>
      <c r="AM43" s="189"/>
      <c r="AN43" s="190"/>
      <c r="AO43" s="190"/>
      <c r="AP43" s="190"/>
      <c r="AQ43" s="190"/>
      <c r="AR43" s="190"/>
      <c r="AS43" s="190"/>
      <c r="AU43" s="47"/>
      <c r="AV43" s="47"/>
      <c r="AW43" s="47"/>
      <c r="AX43" s="47"/>
      <c r="AY43" s="45"/>
      <c r="AZ43" s="45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8"/>
      <c r="B44" s="142"/>
      <c r="C44" s="178"/>
      <c r="D44" s="25" t="str">
        <f t="shared" ref="D44:AE44" si="19">IFERROR(VLOOKUP(D41,祝日,3,FALSE),"")</f>
        <v>振替休日</v>
      </c>
      <c r="E44" s="25" t="str">
        <f t="shared" si="19"/>
        <v/>
      </c>
      <c r="F44" s="25" t="str">
        <f t="shared" si="19"/>
        <v/>
      </c>
      <c r="G44" s="26" t="str">
        <f t="shared" si="19"/>
        <v/>
      </c>
      <c r="H44" s="25" t="str">
        <f t="shared" si="19"/>
        <v/>
      </c>
      <c r="I44" s="25" t="str">
        <f t="shared" si="19"/>
        <v/>
      </c>
      <c r="J44" s="25" t="str">
        <f t="shared" si="19"/>
        <v/>
      </c>
      <c r="K44" s="25" t="str">
        <f t="shared" si="19"/>
        <v/>
      </c>
      <c r="L44" s="25" t="str">
        <f t="shared" si="19"/>
        <v/>
      </c>
      <c r="M44" s="25" t="str">
        <f t="shared" si="19"/>
        <v/>
      </c>
      <c r="N44" s="25" t="str">
        <f t="shared" si="19"/>
        <v/>
      </c>
      <c r="O44" s="25" t="str">
        <f t="shared" si="19"/>
        <v/>
      </c>
      <c r="P44" s="25" t="str">
        <f t="shared" si="19"/>
        <v/>
      </c>
      <c r="Q44" s="25" t="str">
        <f t="shared" si="19"/>
        <v/>
      </c>
      <c r="R44" s="25" t="str">
        <f t="shared" si="19"/>
        <v/>
      </c>
      <c r="S44" s="27" t="str">
        <f t="shared" si="19"/>
        <v/>
      </c>
      <c r="T44" s="25" t="str">
        <f t="shared" si="19"/>
        <v/>
      </c>
      <c r="U44" s="25" t="str">
        <f t="shared" si="19"/>
        <v/>
      </c>
      <c r="V44" s="25" t="str">
        <f t="shared" si="19"/>
        <v/>
      </c>
      <c r="W44" s="25" t="str">
        <f t="shared" si="19"/>
        <v/>
      </c>
      <c r="X44" s="25" t="str">
        <f t="shared" si="19"/>
        <v/>
      </c>
      <c r="Y44" s="25" t="str">
        <f t="shared" si="19"/>
        <v/>
      </c>
      <c r="Z44" s="25" t="str">
        <f t="shared" si="19"/>
        <v/>
      </c>
      <c r="AA44" s="25" t="str">
        <f t="shared" si="19"/>
        <v/>
      </c>
      <c r="AB44" s="25" t="str">
        <f t="shared" si="19"/>
        <v/>
      </c>
      <c r="AC44" s="25" t="str">
        <f t="shared" si="19"/>
        <v/>
      </c>
      <c r="AD44" s="25" t="str">
        <f t="shared" si="19"/>
        <v/>
      </c>
      <c r="AE44" s="25" t="str">
        <f t="shared" si="19"/>
        <v/>
      </c>
      <c r="AF44" s="159"/>
      <c r="AG44" s="163"/>
      <c r="AH44" s="166"/>
      <c r="AI44" s="169"/>
      <c r="AJ44" s="182"/>
      <c r="AK44" s="185"/>
      <c r="AL44" s="188"/>
      <c r="AM44" s="189"/>
      <c r="AN44" s="190"/>
      <c r="AO44" s="190"/>
      <c r="AP44" s="190"/>
      <c r="AQ44" s="190"/>
      <c r="AR44" s="190"/>
      <c r="AS44" s="190"/>
      <c r="AU44" s="45"/>
      <c r="AV44" s="45"/>
      <c r="AW44" s="45"/>
      <c r="AX44" s="45"/>
      <c r="AY44" s="46"/>
      <c r="AZ44" s="46"/>
      <c r="BA44" s="8"/>
      <c r="BB44" s="8"/>
      <c r="BC44" s="8"/>
      <c r="BD44" s="8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9"/>
      <c r="B45" s="142"/>
      <c r="C45" s="7" t="s">
        <v>19</v>
      </c>
      <c r="D45" s="22"/>
      <c r="E45" s="22"/>
      <c r="F45" s="22"/>
      <c r="G45" s="22"/>
      <c r="H45" s="22"/>
      <c r="I45" s="22" t="s">
        <v>38</v>
      </c>
      <c r="J45" s="22" t="s">
        <v>38</v>
      </c>
      <c r="K45" s="22"/>
      <c r="L45" s="22"/>
      <c r="M45" s="22"/>
      <c r="N45" s="22"/>
      <c r="O45" s="22"/>
      <c r="P45" s="22" t="s">
        <v>38</v>
      </c>
      <c r="Q45" s="22" t="s">
        <v>38</v>
      </c>
      <c r="R45" s="22"/>
      <c r="S45" s="22"/>
      <c r="T45" s="22"/>
      <c r="U45" s="22"/>
      <c r="V45" s="22"/>
      <c r="W45" s="22" t="s">
        <v>38</v>
      </c>
      <c r="X45" s="22" t="s">
        <v>38</v>
      </c>
      <c r="Y45" s="22"/>
      <c r="Z45" s="22"/>
      <c r="AA45" s="22"/>
      <c r="AB45" s="22"/>
      <c r="AC45" s="22"/>
      <c r="AD45" s="22" t="s">
        <v>38</v>
      </c>
      <c r="AE45" s="22" t="s">
        <v>38</v>
      </c>
      <c r="AF45" s="159"/>
      <c r="AG45" s="73">
        <f>AP42</f>
        <v>8</v>
      </c>
      <c r="AH45" s="74">
        <f>IF(AN42=0,"－",AG45/AN42)</f>
        <v>0.2857142857142857</v>
      </c>
      <c r="AI45" s="74" t="str">
        <f>IF(AH45=0,"",IF(AH45&gt;=0.285,"達成",IF(AJ45="該当","達成","未達成")))</f>
        <v>達成</v>
      </c>
      <c r="AJ45" s="15" t="s">
        <v>34</v>
      </c>
      <c r="AK45" s="69">
        <f>AQ42</f>
        <v>40</v>
      </c>
      <c r="AL45" s="70">
        <f>IF(AO42=0,"－",AK45/AO42)</f>
        <v>0.29197080291970801</v>
      </c>
      <c r="AM45" s="189"/>
      <c r="AN45" s="190"/>
      <c r="AO45" s="190"/>
      <c r="AP45" s="190"/>
      <c r="AQ45" s="190"/>
      <c r="AR45" s="190"/>
      <c r="AS45" s="190"/>
      <c r="AU45" s="45"/>
      <c r="AV45" s="45"/>
      <c r="AW45" s="45"/>
      <c r="AX45" s="45"/>
      <c r="AY45" s="47"/>
      <c r="AZ45" s="47"/>
      <c r="BA45" s="9"/>
      <c r="BB45" s="9"/>
      <c r="BC45" s="9"/>
      <c r="BD45" s="9"/>
      <c r="BE45"/>
      <c r="BF45"/>
      <c r="BG45"/>
      <c r="BH45"/>
      <c r="BI45"/>
      <c r="BJ45"/>
      <c r="BK45"/>
      <c r="BL45"/>
      <c r="BM45"/>
      <c r="BN45"/>
    </row>
    <row r="46" spans="1:66" s="8" customFormat="1" ht="12.75" customHeight="1" thickBot="1" x14ac:dyDescent="0.25">
      <c r="A46" s="9"/>
      <c r="B46" s="143"/>
      <c r="C46" s="10" t="s">
        <v>20</v>
      </c>
      <c r="D46" s="23"/>
      <c r="E46" s="23"/>
      <c r="F46" s="23"/>
      <c r="G46" s="23"/>
      <c r="H46" s="23"/>
      <c r="I46" s="23" t="s">
        <v>38</v>
      </c>
      <c r="J46" s="23" t="s">
        <v>38</v>
      </c>
      <c r="K46" s="23"/>
      <c r="L46" s="23"/>
      <c r="M46" s="23"/>
      <c r="N46" s="23"/>
      <c r="O46" s="23"/>
      <c r="P46" s="23" t="s">
        <v>38</v>
      </c>
      <c r="Q46" s="23" t="s">
        <v>38</v>
      </c>
      <c r="R46" s="23"/>
      <c r="S46" s="23"/>
      <c r="T46" s="23"/>
      <c r="U46" s="23"/>
      <c r="V46" s="23"/>
      <c r="W46" s="23" t="s">
        <v>38</v>
      </c>
      <c r="X46" s="23" t="s">
        <v>38</v>
      </c>
      <c r="Y46" s="23"/>
      <c r="Z46" s="23"/>
      <c r="AA46" s="23"/>
      <c r="AB46" s="23"/>
      <c r="AC46" s="23"/>
      <c r="AD46" s="23" t="s">
        <v>38</v>
      </c>
      <c r="AE46" s="23" t="s">
        <v>38</v>
      </c>
      <c r="AF46" s="160"/>
      <c r="AG46" s="75">
        <f>AR42</f>
        <v>8</v>
      </c>
      <c r="AH46" s="76">
        <f>IF(AN42=0,"－",AG46/AN42)</f>
        <v>0.2857142857142857</v>
      </c>
      <c r="AI46" s="76" t="str">
        <f>IF(AH46=0,"",IF(AH46&gt;=0.285,"達成",IF(AJ46="該当","達成","未達成")))</f>
        <v>達成</v>
      </c>
      <c r="AJ46" s="16" t="s">
        <v>34</v>
      </c>
      <c r="AK46" s="71">
        <f>AS42</f>
        <v>40</v>
      </c>
      <c r="AL46" s="72">
        <f>IF(AO42=0,"－",AK46/AO42)</f>
        <v>0.29197080291970801</v>
      </c>
      <c r="AM46" s="157"/>
      <c r="AN46" s="134"/>
      <c r="AO46" s="134"/>
      <c r="AP46" s="134"/>
      <c r="AQ46" s="134"/>
      <c r="AR46" s="134"/>
      <c r="AS46" s="134"/>
      <c r="AU46" s="45"/>
      <c r="AV46" s="45"/>
      <c r="AW46" s="45"/>
      <c r="AX46" s="45"/>
      <c r="AY46" s="47"/>
      <c r="AZ46" s="47"/>
      <c r="BA46" s="9"/>
      <c r="BB46" s="9"/>
      <c r="BC46" s="9"/>
      <c r="BD46" s="9"/>
    </row>
    <row r="47" spans="1:66" s="9" customFormat="1" ht="12.75" customHeight="1" x14ac:dyDescent="0.2">
      <c r="A47"/>
      <c r="B47" s="141" t="s">
        <v>117</v>
      </c>
      <c r="C47" s="6" t="s">
        <v>2</v>
      </c>
      <c r="D47" s="43">
        <f>D92</f>
        <v>46013</v>
      </c>
      <c r="E47" s="43">
        <f t="shared" ref="E47:Z47" si="20">E92</f>
        <v>46014</v>
      </c>
      <c r="F47" s="43">
        <f t="shared" si="20"/>
        <v>46015</v>
      </c>
      <c r="G47" s="43">
        <f t="shared" si="20"/>
        <v>46016</v>
      </c>
      <c r="H47" s="43">
        <f t="shared" si="20"/>
        <v>46017</v>
      </c>
      <c r="I47" s="43">
        <f t="shared" si="20"/>
        <v>46018</v>
      </c>
      <c r="J47" s="43">
        <f t="shared" si="20"/>
        <v>46019</v>
      </c>
      <c r="K47" s="43">
        <f t="shared" si="20"/>
        <v>46020</v>
      </c>
      <c r="L47" s="43">
        <f t="shared" si="20"/>
        <v>46021</v>
      </c>
      <c r="M47" s="43">
        <f t="shared" si="20"/>
        <v>46022</v>
      </c>
      <c r="N47" s="43">
        <f t="shared" si="20"/>
        <v>46023</v>
      </c>
      <c r="O47" s="43">
        <f t="shared" si="20"/>
        <v>46024</v>
      </c>
      <c r="P47" s="43">
        <f t="shared" si="20"/>
        <v>46025</v>
      </c>
      <c r="Q47" s="43">
        <f t="shared" si="20"/>
        <v>46026</v>
      </c>
      <c r="R47" s="43">
        <f t="shared" si="20"/>
        <v>46027</v>
      </c>
      <c r="S47" s="43">
        <f t="shared" si="20"/>
        <v>46028</v>
      </c>
      <c r="T47" s="43">
        <f t="shared" si="20"/>
        <v>46029</v>
      </c>
      <c r="U47" s="43">
        <f t="shared" si="20"/>
        <v>46030</v>
      </c>
      <c r="V47" s="43">
        <f t="shared" si="20"/>
        <v>46031</v>
      </c>
      <c r="W47" s="43">
        <f t="shared" si="20"/>
        <v>46032</v>
      </c>
      <c r="X47" s="43">
        <f t="shared" si="20"/>
        <v>46033</v>
      </c>
      <c r="Y47" s="43">
        <f t="shared" si="20"/>
        <v>46034</v>
      </c>
      <c r="Z47" s="43">
        <f t="shared" si="20"/>
        <v>46035</v>
      </c>
      <c r="AA47" s="43">
        <f>AA92</f>
        <v>46036</v>
      </c>
      <c r="AB47" s="43">
        <f>AB92</f>
        <v>46037</v>
      </c>
      <c r="AC47" s="43">
        <f>AC92</f>
        <v>46038</v>
      </c>
      <c r="AD47" s="43">
        <f>AD92</f>
        <v>46039</v>
      </c>
      <c r="AE47" s="43">
        <f>AE92</f>
        <v>46040</v>
      </c>
      <c r="AF47" s="191" t="s">
        <v>3</v>
      </c>
      <c r="AG47" s="146" t="s">
        <v>4</v>
      </c>
      <c r="AH47" s="147"/>
      <c r="AI47" s="147"/>
      <c r="AJ47" s="148"/>
      <c r="AK47" s="152" t="s">
        <v>5</v>
      </c>
      <c r="AL47" s="153"/>
      <c r="AM47" s="156" t="s">
        <v>6</v>
      </c>
      <c r="AN47" s="133" t="s">
        <v>7</v>
      </c>
      <c r="AO47" s="133" t="s">
        <v>8</v>
      </c>
      <c r="AP47" s="133" t="s">
        <v>9</v>
      </c>
      <c r="AQ47" s="133" t="s">
        <v>10</v>
      </c>
      <c r="AR47" s="133" t="s">
        <v>11</v>
      </c>
      <c r="AS47" s="133" t="s">
        <v>12</v>
      </c>
      <c r="AU47" s="45"/>
      <c r="AV47" s="45"/>
      <c r="AW47" s="45"/>
      <c r="AX47" s="45"/>
      <c r="AY47" s="45"/>
      <c r="AZ47" s="45"/>
      <c r="BA47"/>
      <c r="BB47"/>
      <c r="BC47"/>
      <c r="BD47"/>
    </row>
    <row r="48" spans="1:66" s="9" customFormat="1" ht="12.75" customHeight="1" x14ac:dyDescent="0.2">
      <c r="A48"/>
      <c r="B48" s="142"/>
      <c r="C48" s="7" t="s">
        <v>13</v>
      </c>
      <c r="D48" s="44">
        <f>D92</f>
        <v>46013</v>
      </c>
      <c r="E48" s="44">
        <f t="shared" ref="E48:Z48" si="21">E92</f>
        <v>46014</v>
      </c>
      <c r="F48" s="44">
        <f t="shared" si="21"/>
        <v>46015</v>
      </c>
      <c r="G48" s="44">
        <f t="shared" si="21"/>
        <v>46016</v>
      </c>
      <c r="H48" s="44">
        <f t="shared" si="21"/>
        <v>46017</v>
      </c>
      <c r="I48" s="44">
        <f t="shared" si="21"/>
        <v>46018</v>
      </c>
      <c r="J48" s="44">
        <f t="shared" si="21"/>
        <v>46019</v>
      </c>
      <c r="K48" s="44">
        <f t="shared" si="21"/>
        <v>46020</v>
      </c>
      <c r="L48" s="44">
        <f t="shared" si="21"/>
        <v>46021</v>
      </c>
      <c r="M48" s="44">
        <f t="shared" si="21"/>
        <v>46022</v>
      </c>
      <c r="N48" s="44">
        <f t="shared" si="21"/>
        <v>46023</v>
      </c>
      <c r="O48" s="44">
        <f t="shared" si="21"/>
        <v>46024</v>
      </c>
      <c r="P48" s="44">
        <f t="shared" si="21"/>
        <v>46025</v>
      </c>
      <c r="Q48" s="44">
        <f t="shared" si="21"/>
        <v>46026</v>
      </c>
      <c r="R48" s="44">
        <f t="shared" si="21"/>
        <v>46027</v>
      </c>
      <c r="S48" s="44">
        <f t="shared" si="21"/>
        <v>46028</v>
      </c>
      <c r="T48" s="44">
        <f t="shared" si="21"/>
        <v>46029</v>
      </c>
      <c r="U48" s="44">
        <f t="shared" si="21"/>
        <v>46030</v>
      </c>
      <c r="V48" s="44">
        <f t="shared" si="21"/>
        <v>46031</v>
      </c>
      <c r="W48" s="44">
        <f t="shared" si="21"/>
        <v>46032</v>
      </c>
      <c r="X48" s="44">
        <f t="shared" si="21"/>
        <v>46033</v>
      </c>
      <c r="Y48" s="44">
        <f t="shared" si="21"/>
        <v>46034</v>
      </c>
      <c r="Z48" s="44">
        <f t="shared" si="21"/>
        <v>46035</v>
      </c>
      <c r="AA48" s="44">
        <f>AA92</f>
        <v>46036</v>
      </c>
      <c r="AB48" s="44">
        <f>AB92</f>
        <v>46037</v>
      </c>
      <c r="AC48" s="44">
        <f>AC92</f>
        <v>46038</v>
      </c>
      <c r="AD48" s="44">
        <f>AD92</f>
        <v>46039</v>
      </c>
      <c r="AE48" s="44">
        <f>AE92</f>
        <v>46040</v>
      </c>
      <c r="AF48" s="192"/>
      <c r="AG48" s="149"/>
      <c r="AH48" s="150"/>
      <c r="AI48" s="150"/>
      <c r="AJ48" s="151"/>
      <c r="AK48" s="154"/>
      <c r="AL48" s="155"/>
      <c r="AM48" s="157"/>
      <c r="AN48" s="134"/>
      <c r="AO48" s="134"/>
      <c r="AP48" s="134"/>
      <c r="AQ48" s="134"/>
      <c r="AR48" s="134"/>
      <c r="AS48" s="134"/>
      <c r="AU48" s="45"/>
      <c r="AV48" s="45"/>
      <c r="AW48" s="45"/>
      <c r="AX48" s="45"/>
      <c r="AY48" s="45"/>
      <c r="AZ48" s="45"/>
      <c r="BA48"/>
      <c r="BB48"/>
      <c r="BC48"/>
      <c r="BD48"/>
    </row>
    <row r="49" spans="1:66" ht="12.75" customHeight="1" x14ac:dyDescent="0.2">
      <c r="B49" s="142"/>
      <c r="C49" s="7" t="s">
        <v>14</v>
      </c>
      <c r="D49" s="42">
        <f>D92</f>
        <v>46013</v>
      </c>
      <c r="E49" s="42">
        <f t="shared" ref="E49:Z49" si="22">E92</f>
        <v>46014</v>
      </c>
      <c r="F49" s="42">
        <f t="shared" si="22"/>
        <v>46015</v>
      </c>
      <c r="G49" s="42">
        <f t="shared" si="22"/>
        <v>46016</v>
      </c>
      <c r="H49" s="42">
        <f t="shared" si="22"/>
        <v>46017</v>
      </c>
      <c r="I49" s="42">
        <f t="shared" si="22"/>
        <v>46018</v>
      </c>
      <c r="J49" s="42">
        <f t="shared" si="22"/>
        <v>46019</v>
      </c>
      <c r="K49" s="42">
        <f t="shared" si="22"/>
        <v>46020</v>
      </c>
      <c r="L49" s="42">
        <f t="shared" si="22"/>
        <v>46021</v>
      </c>
      <c r="M49" s="42">
        <f t="shared" si="22"/>
        <v>46022</v>
      </c>
      <c r="N49" s="42">
        <f t="shared" si="22"/>
        <v>46023</v>
      </c>
      <c r="O49" s="42">
        <f t="shared" si="22"/>
        <v>46024</v>
      </c>
      <c r="P49" s="42">
        <f t="shared" si="22"/>
        <v>46025</v>
      </c>
      <c r="Q49" s="42">
        <f t="shared" si="22"/>
        <v>46026</v>
      </c>
      <c r="R49" s="42">
        <f t="shared" si="22"/>
        <v>46027</v>
      </c>
      <c r="S49" s="42">
        <f t="shared" si="22"/>
        <v>46028</v>
      </c>
      <c r="T49" s="42">
        <f t="shared" si="22"/>
        <v>46029</v>
      </c>
      <c r="U49" s="42">
        <f t="shared" si="22"/>
        <v>46030</v>
      </c>
      <c r="V49" s="42">
        <f t="shared" si="22"/>
        <v>46031</v>
      </c>
      <c r="W49" s="42">
        <f t="shared" si="22"/>
        <v>46032</v>
      </c>
      <c r="X49" s="42">
        <f t="shared" si="22"/>
        <v>46033</v>
      </c>
      <c r="Y49" s="42">
        <f t="shared" si="22"/>
        <v>46034</v>
      </c>
      <c r="Z49" s="42">
        <f t="shared" si="22"/>
        <v>46035</v>
      </c>
      <c r="AA49" s="42">
        <f>AA92</f>
        <v>46036</v>
      </c>
      <c r="AB49" s="42">
        <f>AB92</f>
        <v>46037</v>
      </c>
      <c r="AC49" s="42">
        <f>AC92</f>
        <v>46038</v>
      </c>
      <c r="AD49" s="42">
        <f>AD92</f>
        <v>46039</v>
      </c>
      <c r="AE49" s="42">
        <f>AE92</f>
        <v>46040</v>
      </c>
      <c r="AF49" s="158">
        <f>COUNTIF(D52:AE52,"－")+COUNTIF(D52:AE52,"対象外")</f>
        <v>6</v>
      </c>
      <c r="AG49" s="161" t="s">
        <v>15</v>
      </c>
      <c r="AH49" s="164" t="s">
        <v>16</v>
      </c>
      <c r="AI49" s="167" t="s">
        <v>97</v>
      </c>
      <c r="AJ49" s="180" t="s">
        <v>110</v>
      </c>
      <c r="AK49" s="183" t="s">
        <v>15</v>
      </c>
      <c r="AL49" s="186" t="s">
        <v>17</v>
      </c>
      <c r="AM49" s="156">
        <f>COUNT(D48:AE48)</f>
        <v>28</v>
      </c>
      <c r="AN49" s="133">
        <f>AM49-AF49</f>
        <v>22</v>
      </c>
      <c r="AO49" s="133">
        <f>SUM(AN$12:AN53)</f>
        <v>159</v>
      </c>
      <c r="AP49" s="133">
        <f>COUNTIF(D52:AE52,"○")</f>
        <v>7</v>
      </c>
      <c r="AQ49" s="133">
        <f>SUM(AP$12:AP53)</f>
        <v>47</v>
      </c>
      <c r="AR49" s="133">
        <f>COUNTIF(D53:AE53,"○")</f>
        <v>7</v>
      </c>
      <c r="AS49" s="133">
        <f>SUM(AR$12:AR53)</f>
        <v>47</v>
      </c>
      <c r="AU49" s="46"/>
      <c r="AV49" s="46"/>
      <c r="AW49" s="46"/>
      <c r="AX49" s="46"/>
      <c r="AY49" s="45"/>
      <c r="AZ49" s="45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2"/>
      <c r="C50" s="177" t="s">
        <v>18</v>
      </c>
      <c r="D50" s="33"/>
      <c r="E50" s="33"/>
      <c r="F50" s="33"/>
      <c r="G50" s="33"/>
      <c r="H50" s="33"/>
      <c r="I50" s="33"/>
      <c r="J50" s="33"/>
      <c r="K50" s="33" t="s">
        <v>40</v>
      </c>
      <c r="L50" s="33" t="s">
        <v>40</v>
      </c>
      <c r="M50" s="33" t="s">
        <v>40</v>
      </c>
      <c r="N50" s="33" t="s">
        <v>40</v>
      </c>
      <c r="O50" s="33" t="s">
        <v>40</v>
      </c>
      <c r="P50" s="33" t="s">
        <v>40</v>
      </c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159"/>
      <c r="AG50" s="162"/>
      <c r="AH50" s="165"/>
      <c r="AI50" s="168"/>
      <c r="AJ50" s="181"/>
      <c r="AK50" s="184"/>
      <c r="AL50" s="187"/>
      <c r="AM50" s="189"/>
      <c r="AN50" s="190"/>
      <c r="AO50" s="190"/>
      <c r="AP50" s="190"/>
      <c r="AQ50" s="190"/>
      <c r="AR50" s="190"/>
      <c r="AS50" s="190"/>
      <c r="AU50" s="45"/>
      <c r="AV50" s="45"/>
      <c r="AW50" s="45"/>
      <c r="AX50" s="45"/>
      <c r="AY50" s="45"/>
      <c r="AZ50" s="45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8"/>
      <c r="B51" s="142"/>
      <c r="C51" s="178"/>
      <c r="D51" s="25" t="str">
        <f t="shared" ref="D51:AE51" si="23">IFERROR(VLOOKUP(D48,祝日,3,FALSE),"")</f>
        <v/>
      </c>
      <c r="E51" s="25" t="str">
        <f t="shared" si="23"/>
        <v/>
      </c>
      <c r="F51" s="25" t="str">
        <f t="shared" si="23"/>
        <v/>
      </c>
      <c r="G51" s="26" t="str">
        <f t="shared" si="23"/>
        <v/>
      </c>
      <c r="H51" s="25" t="str">
        <f t="shared" si="23"/>
        <v/>
      </c>
      <c r="I51" s="25" t="str">
        <f t="shared" si="23"/>
        <v/>
      </c>
      <c r="J51" s="25" t="str">
        <f t="shared" si="23"/>
        <v/>
      </c>
      <c r="K51" s="25" t="str">
        <f t="shared" si="23"/>
        <v/>
      </c>
      <c r="L51" s="25" t="str">
        <f t="shared" si="23"/>
        <v/>
      </c>
      <c r="M51" s="25" t="str">
        <f t="shared" si="23"/>
        <v/>
      </c>
      <c r="N51" s="25" t="str">
        <f t="shared" si="23"/>
        <v>元日</v>
      </c>
      <c r="O51" s="25" t="str">
        <f t="shared" si="23"/>
        <v/>
      </c>
      <c r="P51" s="25" t="str">
        <f t="shared" si="23"/>
        <v/>
      </c>
      <c r="Q51" s="25" t="str">
        <f t="shared" si="23"/>
        <v/>
      </c>
      <c r="R51" s="25" t="str">
        <f t="shared" si="23"/>
        <v/>
      </c>
      <c r="S51" s="27" t="str">
        <f t="shared" si="23"/>
        <v/>
      </c>
      <c r="T51" s="25" t="str">
        <f t="shared" si="23"/>
        <v/>
      </c>
      <c r="U51" s="25" t="str">
        <f t="shared" si="23"/>
        <v/>
      </c>
      <c r="V51" s="25" t="str">
        <f t="shared" si="23"/>
        <v/>
      </c>
      <c r="W51" s="25" t="str">
        <f t="shared" si="23"/>
        <v/>
      </c>
      <c r="X51" s="25" t="str">
        <f t="shared" si="23"/>
        <v/>
      </c>
      <c r="Y51" s="25" t="str">
        <f t="shared" si="23"/>
        <v>成人の日</v>
      </c>
      <c r="Z51" s="25" t="str">
        <f t="shared" si="23"/>
        <v/>
      </c>
      <c r="AA51" s="25" t="str">
        <f t="shared" si="23"/>
        <v/>
      </c>
      <c r="AB51" s="25" t="str">
        <f t="shared" si="23"/>
        <v/>
      </c>
      <c r="AC51" s="25" t="str">
        <f t="shared" si="23"/>
        <v/>
      </c>
      <c r="AD51" s="25" t="str">
        <f t="shared" si="23"/>
        <v/>
      </c>
      <c r="AE51" s="25" t="str">
        <f t="shared" si="23"/>
        <v/>
      </c>
      <c r="AF51" s="159"/>
      <c r="AG51" s="163"/>
      <c r="AH51" s="166"/>
      <c r="AI51" s="169"/>
      <c r="AJ51" s="182"/>
      <c r="AK51" s="185"/>
      <c r="AL51" s="188"/>
      <c r="AM51" s="189"/>
      <c r="AN51" s="190"/>
      <c r="AO51" s="190"/>
      <c r="AP51" s="190"/>
      <c r="AQ51" s="190"/>
      <c r="AR51" s="190"/>
      <c r="AS51" s="190"/>
      <c r="AU51" s="45"/>
      <c r="AV51" s="45"/>
      <c r="AW51" s="45"/>
      <c r="AX51" s="45"/>
      <c r="AY51" s="45"/>
      <c r="AZ51" s="45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9"/>
      <c r="B52" s="142"/>
      <c r="C52" s="7" t="s">
        <v>19</v>
      </c>
      <c r="D52" s="22"/>
      <c r="E52" s="22"/>
      <c r="F52" s="22"/>
      <c r="G52" s="22"/>
      <c r="H52" s="22"/>
      <c r="I52" s="22" t="s">
        <v>38</v>
      </c>
      <c r="J52" s="22" t="s">
        <v>38</v>
      </c>
      <c r="K52" s="22" t="s">
        <v>35</v>
      </c>
      <c r="L52" s="22" t="s">
        <v>35</v>
      </c>
      <c r="M52" s="22" t="s">
        <v>35</v>
      </c>
      <c r="N52" s="22" t="s">
        <v>35</v>
      </c>
      <c r="O52" s="22" t="s">
        <v>35</v>
      </c>
      <c r="P52" s="22" t="s">
        <v>35</v>
      </c>
      <c r="Q52" s="22" t="s">
        <v>38</v>
      </c>
      <c r="R52" s="22"/>
      <c r="S52" s="22"/>
      <c r="T52" s="22"/>
      <c r="U52" s="22"/>
      <c r="V52" s="22"/>
      <c r="W52" s="22" t="s">
        <v>38</v>
      </c>
      <c r="X52" s="22" t="s">
        <v>38</v>
      </c>
      <c r="Y52" s="22"/>
      <c r="Z52" s="22"/>
      <c r="AA52" s="22"/>
      <c r="AB52" s="22"/>
      <c r="AC52" s="22"/>
      <c r="AD52" s="22" t="s">
        <v>38</v>
      </c>
      <c r="AE52" s="22" t="s">
        <v>38</v>
      </c>
      <c r="AF52" s="159"/>
      <c r="AG52" s="73">
        <f>AP49</f>
        <v>7</v>
      </c>
      <c r="AH52" s="74">
        <f>IF(AN49=0,"－",AG52/AN49)</f>
        <v>0.31818181818181818</v>
      </c>
      <c r="AI52" s="74" t="str">
        <f>IF(AH52=0,"",IF(AH52&gt;=0.285,"達成",IF(AJ52="該当","達成","未達成")))</f>
        <v>達成</v>
      </c>
      <c r="AJ52" s="15" t="s">
        <v>34</v>
      </c>
      <c r="AK52" s="69">
        <f>AQ49</f>
        <v>47</v>
      </c>
      <c r="AL52" s="70">
        <f>IF(AO49=0,"－",AK52/AO49)</f>
        <v>0.29559748427672955</v>
      </c>
      <c r="AM52" s="189"/>
      <c r="AN52" s="190"/>
      <c r="AO52" s="190"/>
      <c r="AP52" s="190"/>
      <c r="AQ52" s="190"/>
      <c r="AR52" s="190"/>
      <c r="AS52" s="190"/>
      <c r="AU52" s="47"/>
      <c r="AV52" s="47"/>
      <c r="AW52" s="47"/>
      <c r="AX52" s="47"/>
      <c r="AY52" s="45"/>
      <c r="AZ52" s="45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9"/>
      <c r="B53" s="143"/>
      <c r="C53" s="10" t="s">
        <v>20</v>
      </c>
      <c r="D53" s="23"/>
      <c r="E53" s="23"/>
      <c r="F53" s="23"/>
      <c r="G53" s="23"/>
      <c r="H53" s="23"/>
      <c r="I53" s="23" t="s">
        <v>38</v>
      </c>
      <c r="J53" s="23" t="s">
        <v>38</v>
      </c>
      <c r="K53" s="23"/>
      <c r="L53" s="23"/>
      <c r="M53" s="23"/>
      <c r="N53" s="23"/>
      <c r="O53" s="23"/>
      <c r="P53" s="23"/>
      <c r="Q53" s="23" t="s">
        <v>38</v>
      </c>
      <c r="R53" s="23"/>
      <c r="S53" s="23"/>
      <c r="T53" s="23"/>
      <c r="U53" s="23"/>
      <c r="V53" s="23"/>
      <c r="W53" s="23" t="s">
        <v>38</v>
      </c>
      <c r="X53" s="23" t="s">
        <v>38</v>
      </c>
      <c r="Y53" s="23"/>
      <c r="Z53" s="23"/>
      <c r="AA53" s="23"/>
      <c r="AB53" s="23"/>
      <c r="AC53" s="23"/>
      <c r="AD53" s="23" t="s">
        <v>38</v>
      </c>
      <c r="AE53" s="23" t="s">
        <v>38</v>
      </c>
      <c r="AF53" s="160"/>
      <c r="AG53" s="75">
        <f>AR49</f>
        <v>7</v>
      </c>
      <c r="AH53" s="76">
        <f>IF(AN49=0,"－",AG53/AN49)</f>
        <v>0.31818181818181818</v>
      </c>
      <c r="AI53" s="76" t="str">
        <f>IF(AH53=0,"",IF(AH53&gt;=0.285,"達成",IF(AJ53="該当","達成","未達成")))</f>
        <v>達成</v>
      </c>
      <c r="AJ53" s="16" t="s">
        <v>34</v>
      </c>
      <c r="AK53" s="71">
        <f>AS49</f>
        <v>47</v>
      </c>
      <c r="AL53" s="72">
        <f>IF(AO49=0,"－",AK53/AO49)</f>
        <v>0.29559748427672955</v>
      </c>
      <c r="AM53" s="157"/>
      <c r="AN53" s="134"/>
      <c r="AO53" s="134"/>
      <c r="AP53" s="134"/>
      <c r="AQ53" s="134"/>
      <c r="AR53" s="134"/>
      <c r="AS53" s="134"/>
      <c r="AU53" s="47"/>
      <c r="AV53" s="47"/>
      <c r="AW53" s="47"/>
      <c r="AX53" s="47"/>
      <c r="AY53" s="45"/>
      <c r="AZ53" s="45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1" t="s">
        <v>118</v>
      </c>
      <c r="C54" s="6" t="s">
        <v>2</v>
      </c>
      <c r="D54" s="43">
        <f>D93</f>
        <v>46041</v>
      </c>
      <c r="E54" s="43">
        <f t="shared" ref="E54:Z54" si="24">E93</f>
        <v>46042</v>
      </c>
      <c r="F54" s="43">
        <f t="shared" si="24"/>
        <v>46043</v>
      </c>
      <c r="G54" s="43">
        <f t="shared" si="24"/>
        <v>46044</v>
      </c>
      <c r="H54" s="43">
        <f t="shared" si="24"/>
        <v>46045</v>
      </c>
      <c r="I54" s="43">
        <f t="shared" si="24"/>
        <v>46046</v>
      </c>
      <c r="J54" s="43">
        <f t="shared" si="24"/>
        <v>46047</v>
      </c>
      <c r="K54" s="43">
        <f t="shared" si="24"/>
        <v>46048</v>
      </c>
      <c r="L54" s="43">
        <f t="shared" si="24"/>
        <v>46049</v>
      </c>
      <c r="M54" s="43">
        <f t="shared" si="24"/>
        <v>46050</v>
      </c>
      <c r="N54" s="43">
        <f t="shared" si="24"/>
        <v>46051</v>
      </c>
      <c r="O54" s="43">
        <f t="shared" si="24"/>
        <v>46052</v>
      </c>
      <c r="P54" s="43">
        <f t="shared" si="24"/>
        <v>46053</v>
      </c>
      <c r="Q54" s="43">
        <f t="shared" si="24"/>
        <v>46054</v>
      </c>
      <c r="R54" s="43">
        <f t="shared" si="24"/>
        <v>46055</v>
      </c>
      <c r="S54" s="43">
        <f t="shared" si="24"/>
        <v>46056</v>
      </c>
      <c r="T54" s="43">
        <f t="shared" si="24"/>
        <v>46057</v>
      </c>
      <c r="U54" s="43">
        <f t="shared" si="24"/>
        <v>46058</v>
      </c>
      <c r="V54" s="43">
        <f t="shared" si="24"/>
        <v>46059</v>
      </c>
      <c r="W54" s="43">
        <f t="shared" si="24"/>
        <v>46060</v>
      </c>
      <c r="X54" s="43">
        <f t="shared" si="24"/>
        <v>46061</v>
      </c>
      <c r="Y54" s="43">
        <f t="shared" si="24"/>
        <v>46062</v>
      </c>
      <c r="Z54" s="43">
        <f t="shared" si="24"/>
        <v>46063</v>
      </c>
      <c r="AA54" s="43">
        <f>AA93</f>
        <v>46064</v>
      </c>
      <c r="AB54" s="43">
        <f>AB93</f>
        <v>46065</v>
      </c>
      <c r="AC54" s="43">
        <f>AC93</f>
        <v>46066</v>
      </c>
      <c r="AD54" s="43">
        <f>AD93</f>
        <v>46067</v>
      </c>
      <c r="AE54" s="43">
        <f>AE93</f>
        <v>46068</v>
      </c>
      <c r="AF54" s="191" t="s">
        <v>3</v>
      </c>
      <c r="AG54" s="146" t="s">
        <v>4</v>
      </c>
      <c r="AH54" s="147"/>
      <c r="AI54" s="147"/>
      <c r="AJ54" s="148"/>
      <c r="AK54" s="152" t="s">
        <v>5</v>
      </c>
      <c r="AL54" s="153"/>
      <c r="AM54" s="156" t="s">
        <v>6</v>
      </c>
      <c r="AN54" s="133" t="s">
        <v>7</v>
      </c>
      <c r="AO54" s="133" t="s">
        <v>8</v>
      </c>
      <c r="AP54" s="133" t="s">
        <v>9</v>
      </c>
      <c r="AQ54" s="133" t="s">
        <v>10</v>
      </c>
      <c r="AR54" s="133" t="s">
        <v>11</v>
      </c>
      <c r="AS54" s="133" t="s">
        <v>12</v>
      </c>
      <c r="AU54" s="45"/>
      <c r="AV54" s="45"/>
      <c r="AW54" s="45"/>
      <c r="AX54" s="45"/>
      <c r="AY54" s="46"/>
      <c r="AZ54" s="46"/>
      <c r="BA54" s="8"/>
      <c r="BB54" s="8"/>
      <c r="BC54" s="8"/>
      <c r="BD54" s="8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2"/>
      <c r="C55" s="7" t="s">
        <v>13</v>
      </c>
      <c r="D55" s="44">
        <f>D93</f>
        <v>46041</v>
      </c>
      <c r="E55" s="44">
        <f t="shared" ref="E55:Z55" si="25">E93</f>
        <v>46042</v>
      </c>
      <c r="F55" s="44">
        <f t="shared" si="25"/>
        <v>46043</v>
      </c>
      <c r="G55" s="44">
        <f t="shared" si="25"/>
        <v>46044</v>
      </c>
      <c r="H55" s="44">
        <f t="shared" si="25"/>
        <v>46045</v>
      </c>
      <c r="I55" s="44">
        <f t="shared" si="25"/>
        <v>46046</v>
      </c>
      <c r="J55" s="44">
        <f t="shared" si="25"/>
        <v>46047</v>
      </c>
      <c r="K55" s="44">
        <f t="shared" si="25"/>
        <v>46048</v>
      </c>
      <c r="L55" s="44">
        <f t="shared" si="25"/>
        <v>46049</v>
      </c>
      <c r="M55" s="44">
        <f t="shared" si="25"/>
        <v>46050</v>
      </c>
      <c r="N55" s="44">
        <f t="shared" si="25"/>
        <v>46051</v>
      </c>
      <c r="O55" s="44">
        <f t="shared" si="25"/>
        <v>46052</v>
      </c>
      <c r="P55" s="44">
        <f t="shared" si="25"/>
        <v>46053</v>
      </c>
      <c r="Q55" s="44">
        <f t="shared" si="25"/>
        <v>46054</v>
      </c>
      <c r="R55" s="44">
        <f t="shared" si="25"/>
        <v>46055</v>
      </c>
      <c r="S55" s="44">
        <f t="shared" si="25"/>
        <v>46056</v>
      </c>
      <c r="T55" s="44">
        <f t="shared" si="25"/>
        <v>46057</v>
      </c>
      <c r="U55" s="44">
        <f t="shared" si="25"/>
        <v>46058</v>
      </c>
      <c r="V55" s="44">
        <f t="shared" si="25"/>
        <v>46059</v>
      </c>
      <c r="W55" s="44">
        <f t="shared" si="25"/>
        <v>46060</v>
      </c>
      <c r="X55" s="44">
        <f t="shared" si="25"/>
        <v>46061</v>
      </c>
      <c r="Y55" s="44">
        <f t="shared" si="25"/>
        <v>46062</v>
      </c>
      <c r="Z55" s="44">
        <f t="shared" si="25"/>
        <v>46063</v>
      </c>
      <c r="AA55" s="44">
        <f>AA93</f>
        <v>46064</v>
      </c>
      <c r="AB55" s="44">
        <f>AB93</f>
        <v>46065</v>
      </c>
      <c r="AC55" s="44">
        <f>AC93</f>
        <v>46066</v>
      </c>
      <c r="AD55" s="44">
        <f>AD93</f>
        <v>46067</v>
      </c>
      <c r="AE55" s="44">
        <f>AE93</f>
        <v>46068</v>
      </c>
      <c r="AF55" s="192"/>
      <c r="AG55" s="149"/>
      <c r="AH55" s="150"/>
      <c r="AI55" s="150"/>
      <c r="AJ55" s="151"/>
      <c r="AK55" s="154"/>
      <c r="AL55" s="155"/>
      <c r="AM55" s="157"/>
      <c r="AN55" s="134"/>
      <c r="AO55" s="134"/>
      <c r="AP55" s="134"/>
      <c r="AQ55" s="134"/>
      <c r="AR55" s="134"/>
      <c r="AS55" s="134"/>
      <c r="AU55" s="45"/>
      <c r="AV55" s="45"/>
      <c r="AW55" s="45"/>
      <c r="AX55" s="45"/>
      <c r="AY55" s="47"/>
      <c r="AZ55" s="47"/>
      <c r="BA55" s="9"/>
      <c r="BB55" s="9"/>
      <c r="BC55" s="9"/>
      <c r="BD55" s="9"/>
      <c r="BE55"/>
      <c r="BF55"/>
      <c r="BG55"/>
      <c r="BH55"/>
      <c r="BI55"/>
      <c r="BJ55"/>
      <c r="BK55"/>
      <c r="BL55"/>
      <c r="BM55"/>
      <c r="BN55"/>
    </row>
    <row r="56" spans="1:66" s="8" customFormat="1" ht="13.5" customHeight="1" x14ac:dyDescent="0.2">
      <c r="A56"/>
      <c r="B56" s="142"/>
      <c r="C56" s="7" t="s">
        <v>14</v>
      </c>
      <c r="D56" s="42">
        <f>D93</f>
        <v>46041</v>
      </c>
      <c r="E56" s="42">
        <f t="shared" ref="E56:Z56" si="26">E93</f>
        <v>46042</v>
      </c>
      <c r="F56" s="42">
        <f t="shared" si="26"/>
        <v>46043</v>
      </c>
      <c r="G56" s="42">
        <f t="shared" si="26"/>
        <v>46044</v>
      </c>
      <c r="H56" s="42">
        <f t="shared" si="26"/>
        <v>46045</v>
      </c>
      <c r="I56" s="42">
        <f t="shared" si="26"/>
        <v>46046</v>
      </c>
      <c r="J56" s="42">
        <f t="shared" si="26"/>
        <v>46047</v>
      </c>
      <c r="K56" s="42">
        <f t="shared" si="26"/>
        <v>46048</v>
      </c>
      <c r="L56" s="42">
        <f t="shared" si="26"/>
        <v>46049</v>
      </c>
      <c r="M56" s="42">
        <f t="shared" si="26"/>
        <v>46050</v>
      </c>
      <c r="N56" s="42">
        <f t="shared" si="26"/>
        <v>46051</v>
      </c>
      <c r="O56" s="42">
        <f t="shared" si="26"/>
        <v>46052</v>
      </c>
      <c r="P56" s="42">
        <f t="shared" si="26"/>
        <v>46053</v>
      </c>
      <c r="Q56" s="42">
        <f t="shared" si="26"/>
        <v>46054</v>
      </c>
      <c r="R56" s="42">
        <f t="shared" si="26"/>
        <v>46055</v>
      </c>
      <c r="S56" s="42">
        <f t="shared" si="26"/>
        <v>46056</v>
      </c>
      <c r="T56" s="42">
        <f t="shared" si="26"/>
        <v>46057</v>
      </c>
      <c r="U56" s="42">
        <f t="shared" si="26"/>
        <v>46058</v>
      </c>
      <c r="V56" s="42">
        <f t="shared" si="26"/>
        <v>46059</v>
      </c>
      <c r="W56" s="42">
        <f t="shared" si="26"/>
        <v>46060</v>
      </c>
      <c r="X56" s="42">
        <f t="shared" si="26"/>
        <v>46061</v>
      </c>
      <c r="Y56" s="42">
        <f t="shared" si="26"/>
        <v>46062</v>
      </c>
      <c r="Z56" s="42">
        <f t="shared" si="26"/>
        <v>46063</v>
      </c>
      <c r="AA56" s="42">
        <f>AA93</f>
        <v>46064</v>
      </c>
      <c r="AB56" s="42">
        <f>AB93</f>
        <v>46065</v>
      </c>
      <c r="AC56" s="42">
        <f>AC93</f>
        <v>46066</v>
      </c>
      <c r="AD56" s="42">
        <f>AD93</f>
        <v>46067</v>
      </c>
      <c r="AE56" s="42">
        <f>AE93</f>
        <v>46068</v>
      </c>
      <c r="AF56" s="158">
        <f>COUNTIF(D59:AE59,"－")+COUNTIF(D59:AE59,"対象外")</f>
        <v>0</v>
      </c>
      <c r="AG56" s="161" t="s">
        <v>15</v>
      </c>
      <c r="AH56" s="164" t="s">
        <v>16</v>
      </c>
      <c r="AI56" s="167" t="s">
        <v>97</v>
      </c>
      <c r="AJ56" s="180" t="s">
        <v>110</v>
      </c>
      <c r="AK56" s="183" t="s">
        <v>15</v>
      </c>
      <c r="AL56" s="186" t="s">
        <v>17</v>
      </c>
      <c r="AM56" s="156">
        <f>COUNT(D55:AE55)</f>
        <v>28</v>
      </c>
      <c r="AN56" s="133">
        <f>AM56-AF56</f>
        <v>28</v>
      </c>
      <c r="AO56" s="133">
        <f>SUM(AN$12:AN60)</f>
        <v>187</v>
      </c>
      <c r="AP56" s="133">
        <f>COUNTIF(D59:AE59,"○")</f>
        <v>9</v>
      </c>
      <c r="AQ56" s="133">
        <f>SUM(AP$12:AP60)</f>
        <v>56</v>
      </c>
      <c r="AR56" s="133">
        <f>COUNTIF(D60:AE60,"○")</f>
        <v>8</v>
      </c>
      <c r="AS56" s="133">
        <f>SUM(AR$12:AR60)</f>
        <v>55</v>
      </c>
      <c r="AU56" s="45"/>
      <c r="AV56" s="45"/>
      <c r="AW56" s="45"/>
      <c r="AX56" s="45"/>
      <c r="AY56" s="47"/>
      <c r="AZ56" s="47"/>
      <c r="BA56" s="9"/>
      <c r="BB56" s="9"/>
      <c r="BC56" s="9"/>
      <c r="BD56" s="9"/>
    </row>
    <row r="57" spans="1:66" s="9" customFormat="1" ht="35.25" customHeight="1" x14ac:dyDescent="0.2">
      <c r="A57"/>
      <c r="B57" s="142"/>
      <c r="C57" s="177" t="s">
        <v>18</v>
      </c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159"/>
      <c r="AG57" s="162"/>
      <c r="AH57" s="165"/>
      <c r="AI57" s="168"/>
      <c r="AJ57" s="181"/>
      <c r="AK57" s="184"/>
      <c r="AL57" s="187"/>
      <c r="AM57" s="189"/>
      <c r="AN57" s="190"/>
      <c r="AO57" s="190"/>
      <c r="AP57" s="190"/>
      <c r="AQ57" s="190"/>
      <c r="AR57" s="190"/>
      <c r="AS57" s="190"/>
      <c r="AU57" s="45"/>
      <c r="AV57" s="45"/>
      <c r="AW57" s="45"/>
      <c r="AX57" s="45"/>
      <c r="AY57" s="45"/>
      <c r="AZ57" s="45"/>
      <c r="BA57"/>
      <c r="BB57"/>
      <c r="BC57"/>
      <c r="BD57"/>
    </row>
    <row r="58" spans="1:66" s="9" customFormat="1" ht="50.25" customHeight="1" x14ac:dyDescent="0.2">
      <c r="A58" s="8"/>
      <c r="B58" s="142"/>
      <c r="C58" s="178"/>
      <c r="D58" s="25" t="str">
        <f t="shared" ref="D58:AE58" si="27">IFERROR(VLOOKUP(D55,祝日,3,FALSE),"")</f>
        <v/>
      </c>
      <c r="E58" s="25" t="str">
        <f t="shared" si="27"/>
        <v/>
      </c>
      <c r="F58" s="25" t="str">
        <f t="shared" si="27"/>
        <v/>
      </c>
      <c r="G58" s="26" t="str">
        <f t="shared" si="27"/>
        <v/>
      </c>
      <c r="H58" s="25" t="str">
        <f t="shared" si="27"/>
        <v/>
      </c>
      <c r="I58" s="25" t="str">
        <f t="shared" si="27"/>
        <v/>
      </c>
      <c r="J58" s="25" t="str">
        <f t="shared" si="27"/>
        <v/>
      </c>
      <c r="K58" s="25" t="str">
        <f t="shared" si="27"/>
        <v/>
      </c>
      <c r="L58" s="25" t="str">
        <f t="shared" si="27"/>
        <v/>
      </c>
      <c r="M58" s="25" t="str">
        <f t="shared" si="27"/>
        <v/>
      </c>
      <c r="N58" s="25" t="str">
        <f t="shared" si="27"/>
        <v/>
      </c>
      <c r="O58" s="25" t="str">
        <f t="shared" si="27"/>
        <v/>
      </c>
      <c r="P58" s="25" t="str">
        <f t="shared" si="27"/>
        <v/>
      </c>
      <c r="Q58" s="25" t="str">
        <f t="shared" si="27"/>
        <v/>
      </c>
      <c r="R58" s="25" t="str">
        <f t="shared" si="27"/>
        <v/>
      </c>
      <c r="S58" s="27" t="str">
        <f t="shared" si="27"/>
        <v/>
      </c>
      <c r="T58" s="25" t="str">
        <f t="shared" si="27"/>
        <v/>
      </c>
      <c r="U58" s="25" t="str">
        <f t="shared" si="27"/>
        <v/>
      </c>
      <c r="V58" s="25" t="str">
        <f t="shared" si="27"/>
        <v/>
      </c>
      <c r="W58" s="25" t="str">
        <f t="shared" si="27"/>
        <v/>
      </c>
      <c r="X58" s="25" t="str">
        <f t="shared" si="27"/>
        <v/>
      </c>
      <c r="Y58" s="25" t="str">
        <f t="shared" si="27"/>
        <v/>
      </c>
      <c r="Z58" s="25" t="str">
        <f t="shared" si="27"/>
        <v/>
      </c>
      <c r="AA58" s="25" t="str">
        <f t="shared" si="27"/>
        <v>建国記念の日</v>
      </c>
      <c r="AB58" s="25" t="str">
        <f t="shared" si="27"/>
        <v/>
      </c>
      <c r="AC58" s="25" t="str">
        <f t="shared" si="27"/>
        <v/>
      </c>
      <c r="AD58" s="25" t="str">
        <f t="shared" si="27"/>
        <v/>
      </c>
      <c r="AE58" s="25" t="str">
        <f t="shared" si="27"/>
        <v/>
      </c>
      <c r="AF58" s="159"/>
      <c r="AG58" s="163"/>
      <c r="AH58" s="166"/>
      <c r="AI58" s="169"/>
      <c r="AJ58" s="182"/>
      <c r="AK58" s="185"/>
      <c r="AL58" s="188"/>
      <c r="AM58" s="189"/>
      <c r="AN58" s="190"/>
      <c r="AO58" s="190"/>
      <c r="AP58" s="190"/>
      <c r="AQ58" s="190"/>
      <c r="AR58" s="190"/>
      <c r="AS58" s="190"/>
      <c r="AU58" s="45"/>
      <c r="AV58" s="45"/>
      <c r="AW58" s="45"/>
      <c r="AX58" s="45"/>
      <c r="AY58" s="45"/>
      <c r="AZ58" s="45"/>
      <c r="BA58"/>
      <c r="BB58"/>
      <c r="BC58"/>
      <c r="BD58"/>
    </row>
    <row r="59" spans="1:66" ht="13.5" customHeight="1" x14ac:dyDescent="0.2">
      <c r="A59" s="9"/>
      <c r="B59" s="142"/>
      <c r="C59" s="7" t="s">
        <v>19</v>
      </c>
      <c r="D59" s="22"/>
      <c r="E59" s="22"/>
      <c r="F59" s="22"/>
      <c r="G59" s="22"/>
      <c r="H59" s="22"/>
      <c r="I59" s="22" t="s">
        <v>38</v>
      </c>
      <c r="J59" s="22" t="s">
        <v>38</v>
      </c>
      <c r="K59" s="22"/>
      <c r="L59" s="22"/>
      <c r="M59" s="22"/>
      <c r="N59" s="22"/>
      <c r="O59" s="22"/>
      <c r="P59" s="22" t="s">
        <v>38</v>
      </c>
      <c r="Q59" s="22" t="s">
        <v>38</v>
      </c>
      <c r="R59" s="22" t="s">
        <v>38</v>
      </c>
      <c r="S59" s="22"/>
      <c r="T59" s="22"/>
      <c r="U59" s="22"/>
      <c r="V59" s="22"/>
      <c r="W59" s="22" t="s">
        <v>38</v>
      </c>
      <c r="X59" s="22" t="s">
        <v>38</v>
      </c>
      <c r="Y59" s="22"/>
      <c r="Z59" s="22"/>
      <c r="AA59" s="22"/>
      <c r="AB59" s="22"/>
      <c r="AC59" s="22"/>
      <c r="AD59" s="22" t="s">
        <v>38</v>
      </c>
      <c r="AE59" s="22" t="s">
        <v>38</v>
      </c>
      <c r="AF59" s="159"/>
      <c r="AG59" s="73">
        <f>AP56</f>
        <v>9</v>
      </c>
      <c r="AH59" s="74">
        <f>IF(AN56=0,"－",AG59/AN56)</f>
        <v>0.32142857142857145</v>
      </c>
      <c r="AI59" s="74" t="str">
        <f>IF(AH59=0,"",IF(AH59&gt;=0.285,"達成",IF(AJ59="該当","達成","未達成")))</f>
        <v>達成</v>
      </c>
      <c r="AJ59" s="15" t="s">
        <v>34</v>
      </c>
      <c r="AK59" s="69">
        <f>AQ56</f>
        <v>56</v>
      </c>
      <c r="AL59" s="70">
        <f>IF(AO56=0,"－",AK59/AO56)</f>
        <v>0.29946524064171121</v>
      </c>
      <c r="AM59" s="189"/>
      <c r="AN59" s="190"/>
      <c r="AO59" s="190"/>
      <c r="AP59" s="190"/>
      <c r="AQ59" s="190"/>
      <c r="AR59" s="190"/>
      <c r="AS59" s="190"/>
      <c r="AU59" s="46"/>
      <c r="AV59" s="46"/>
      <c r="AW59" s="46"/>
      <c r="AX59" s="46"/>
      <c r="AY59" s="45"/>
      <c r="AZ59" s="45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9"/>
      <c r="B60" s="143"/>
      <c r="C60" s="10" t="s">
        <v>20</v>
      </c>
      <c r="D60" s="23"/>
      <c r="E60" s="23"/>
      <c r="F60" s="23"/>
      <c r="G60" s="23"/>
      <c r="H60" s="23"/>
      <c r="I60" s="23" t="s">
        <v>38</v>
      </c>
      <c r="J60" s="23" t="s">
        <v>38</v>
      </c>
      <c r="K60" s="23"/>
      <c r="L60" s="23"/>
      <c r="M60" s="23"/>
      <c r="N60" s="23"/>
      <c r="O60" s="23"/>
      <c r="P60" s="23" t="s">
        <v>38</v>
      </c>
      <c r="Q60" s="23" t="s">
        <v>38</v>
      </c>
      <c r="R60" s="23"/>
      <c r="S60" s="23"/>
      <c r="T60" s="23"/>
      <c r="U60" s="23"/>
      <c r="V60" s="23"/>
      <c r="W60" s="23" t="s">
        <v>38</v>
      </c>
      <c r="X60" s="23" t="s">
        <v>38</v>
      </c>
      <c r="Y60" s="23"/>
      <c r="Z60" s="23"/>
      <c r="AA60" s="23"/>
      <c r="AB60" s="23"/>
      <c r="AC60" s="23"/>
      <c r="AD60" s="23" t="s">
        <v>38</v>
      </c>
      <c r="AE60" s="23" t="s">
        <v>38</v>
      </c>
      <c r="AF60" s="160"/>
      <c r="AG60" s="75">
        <f>AR56</f>
        <v>8</v>
      </c>
      <c r="AH60" s="76">
        <f>IF(AN56=0,"－",AG60/AN56)</f>
        <v>0.2857142857142857</v>
      </c>
      <c r="AI60" s="76" t="str">
        <f>IF(AH60=0,"",IF(AH60&gt;=0.285,"達成",IF(AJ60="該当","達成","未達成")))</f>
        <v>達成</v>
      </c>
      <c r="AJ60" s="16" t="s">
        <v>34</v>
      </c>
      <c r="AK60" s="71">
        <f>AS56</f>
        <v>55</v>
      </c>
      <c r="AL60" s="72">
        <f>IF(AO56=0,"－",AK60/AO56)</f>
        <v>0.29411764705882354</v>
      </c>
      <c r="AM60" s="157"/>
      <c r="AN60" s="134"/>
      <c r="AO60" s="134"/>
      <c r="AP60" s="134"/>
      <c r="AQ60" s="134"/>
      <c r="AR60" s="134"/>
      <c r="AS60" s="134"/>
      <c r="AU60" s="47"/>
      <c r="AV60" s="45"/>
      <c r="AW60" s="45"/>
      <c r="AX60" s="45"/>
      <c r="AY60" s="45"/>
      <c r="AZ60" s="45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1" t="s">
        <v>119</v>
      </c>
      <c r="C61" s="6" t="s">
        <v>2</v>
      </c>
      <c r="D61" s="43">
        <f>D94</f>
        <v>46069</v>
      </c>
      <c r="E61" s="43">
        <f t="shared" ref="E61:Z61" si="28">E94</f>
        <v>46070</v>
      </c>
      <c r="F61" s="43">
        <f t="shared" si="28"/>
        <v>46071</v>
      </c>
      <c r="G61" s="43">
        <f t="shared" si="28"/>
        <v>46072</v>
      </c>
      <c r="H61" s="43">
        <f t="shared" si="28"/>
        <v>46073</v>
      </c>
      <c r="I61" s="43">
        <f t="shared" si="28"/>
        <v>46074</v>
      </c>
      <c r="J61" s="43">
        <f t="shared" si="28"/>
        <v>46075</v>
      </c>
      <c r="K61" s="43">
        <f t="shared" si="28"/>
        <v>46076</v>
      </c>
      <c r="L61" s="43">
        <f t="shared" si="28"/>
        <v>46077</v>
      </c>
      <c r="M61" s="43">
        <f t="shared" si="28"/>
        <v>46078</v>
      </c>
      <c r="N61" s="43">
        <f t="shared" si="28"/>
        <v>46079</v>
      </c>
      <c r="O61" s="43">
        <f t="shared" si="28"/>
        <v>46080</v>
      </c>
      <c r="P61" s="43">
        <f t="shared" si="28"/>
        <v>46081</v>
      </c>
      <c r="Q61" s="43">
        <f t="shared" si="28"/>
        <v>46082</v>
      </c>
      <c r="R61" s="43">
        <f t="shared" si="28"/>
        <v>46083</v>
      </c>
      <c r="S61" s="43">
        <f t="shared" si="28"/>
        <v>46084</v>
      </c>
      <c r="T61" s="43">
        <f t="shared" si="28"/>
        <v>46085</v>
      </c>
      <c r="U61" s="43">
        <f t="shared" si="28"/>
        <v>46086</v>
      </c>
      <c r="V61" s="43">
        <f t="shared" si="28"/>
        <v>46087</v>
      </c>
      <c r="W61" s="43">
        <f t="shared" si="28"/>
        <v>46088</v>
      </c>
      <c r="X61" s="43">
        <f t="shared" si="28"/>
        <v>46089</v>
      </c>
      <c r="Y61" s="43">
        <f t="shared" si="28"/>
        <v>46090</v>
      </c>
      <c r="Z61" s="43">
        <f t="shared" si="28"/>
        <v>46091</v>
      </c>
      <c r="AA61" s="43">
        <f>AA94</f>
        <v>46092</v>
      </c>
      <c r="AB61" s="43">
        <f>AB94</f>
        <v>46093</v>
      </c>
      <c r="AC61" s="43">
        <f>AC94</f>
        <v>46094</v>
      </c>
      <c r="AD61" s="43">
        <f>AD94</f>
        <v>46095</v>
      </c>
      <c r="AE61" s="43">
        <f>AE94</f>
        <v>46096</v>
      </c>
      <c r="AF61" s="191" t="s">
        <v>3</v>
      </c>
      <c r="AG61" s="146" t="s">
        <v>4</v>
      </c>
      <c r="AH61" s="147"/>
      <c r="AI61" s="147"/>
      <c r="AJ61" s="148"/>
      <c r="AK61" s="152" t="s">
        <v>5</v>
      </c>
      <c r="AL61" s="153"/>
      <c r="AM61" s="156" t="s">
        <v>6</v>
      </c>
      <c r="AN61" s="133" t="s">
        <v>7</v>
      </c>
      <c r="AO61" s="133" t="s">
        <v>8</v>
      </c>
      <c r="AP61" s="133" t="s">
        <v>9</v>
      </c>
      <c r="AQ61" s="133" t="s">
        <v>10</v>
      </c>
      <c r="AR61" s="133" t="s">
        <v>11</v>
      </c>
      <c r="AS61" s="133" t="s">
        <v>12</v>
      </c>
      <c r="AU61" s="47"/>
      <c r="AV61" s="45"/>
      <c r="AW61" s="45"/>
      <c r="AX61" s="45"/>
      <c r="AY61" s="45"/>
      <c r="AZ61" s="4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2"/>
      <c r="C62" s="7" t="s">
        <v>13</v>
      </c>
      <c r="D62" s="44">
        <f>D94</f>
        <v>46069</v>
      </c>
      <c r="E62" s="44">
        <f t="shared" ref="E62:Z62" si="29">E94</f>
        <v>46070</v>
      </c>
      <c r="F62" s="44">
        <f t="shared" si="29"/>
        <v>46071</v>
      </c>
      <c r="G62" s="44">
        <f t="shared" si="29"/>
        <v>46072</v>
      </c>
      <c r="H62" s="44">
        <f t="shared" si="29"/>
        <v>46073</v>
      </c>
      <c r="I62" s="44">
        <f t="shared" si="29"/>
        <v>46074</v>
      </c>
      <c r="J62" s="44">
        <f t="shared" si="29"/>
        <v>46075</v>
      </c>
      <c r="K62" s="44">
        <f t="shared" si="29"/>
        <v>46076</v>
      </c>
      <c r="L62" s="44">
        <f t="shared" si="29"/>
        <v>46077</v>
      </c>
      <c r="M62" s="44">
        <f t="shared" si="29"/>
        <v>46078</v>
      </c>
      <c r="N62" s="44">
        <f t="shared" si="29"/>
        <v>46079</v>
      </c>
      <c r="O62" s="44">
        <f t="shared" si="29"/>
        <v>46080</v>
      </c>
      <c r="P62" s="44">
        <f t="shared" si="29"/>
        <v>46081</v>
      </c>
      <c r="Q62" s="44">
        <f t="shared" si="29"/>
        <v>46082</v>
      </c>
      <c r="R62" s="44">
        <f t="shared" si="29"/>
        <v>46083</v>
      </c>
      <c r="S62" s="44">
        <f t="shared" si="29"/>
        <v>46084</v>
      </c>
      <c r="T62" s="44">
        <f t="shared" si="29"/>
        <v>46085</v>
      </c>
      <c r="U62" s="44">
        <f t="shared" si="29"/>
        <v>46086</v>
      </c>
      <c r="V62" s="44">
        <f t="shared" si="29"/>
        <v>46087</v>
      </c>
      <c r="W62" s="44">
        <f t="shared" si="29"/>
        <v>46088</v>
      </c>
      <c r="X62" s="44">
        <f t="shared" si="29"/>
        <v>46089</v>
      </c>
      <c r="Y62" s="44">
        <f t="shared" si="29"/>
        <v>46090</v>
      </c>
      <c r="Z62" s="44">
        <f t="shared" si="29"/>
        <v>46091</v>
      </c>
      <c r="AA62" s="44">
        <f>AA94</f>
        <v>46092</v>
      </c>
      <c r="AB62" s="44">
        <f>AB94</f>
        <v>46093</v>
      </c>
      <c r="AC62" s="44">
        <f>AC94</f>
        <v>46094</v>
      </c>
      <c r="AD62" s="44">
        <f>AD94</f>
        <v>46095</v>
      </c>
      <c r="AE62" s="44">
        <f>AE94</f>
        <v>46096</v>
      </c>
      <c r="AF62" s="192"/>
      <c r="AG62" s="149"/>
      <c r="AH62" s="150"/>
      <c r="AI62" s="150"/>
      <c r="AJ62" s="151"/>
      <c r="AK62" s="154"/>
      <c r="AL62" s="155"/>
      <c r="AM62" s="157"/>
      <c r="AN62" s="134"/>
      <c r="AO62" s="134"/>
      <c r="AP62" s="134"/>
      <c r="AQ62" s="134"/>
      <c r="AR62" s="134"/>
      <c r="AS62" s="134"/>
      <c r="AU62" s="45"/>
      <c r="AV62" s="47"/>
      <c r="AW62" s="47"/>
      <c r="AX62" s="47"/>
      <c r="AY62" s="45"/>
      <c r="AZ62" s="45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2"/>
      <c r="C63" s="7" t="s">
        <v>14</v>
      </c>
      <c r="D63" s="42">
        <f>D94</f>
        <v>46069</v>
      </c>
      <c r="E63" s="42">
        <f t="shared" ref="E63:Z63" si="30">E94</f>
        <v>46070</v>
      </c>
      <c r="F63" s="42">
        <f t="shared" si="30"/>
        <v>46071</v>
      </c>
      <c r="G63" s="42">
        <f t="shared" si="30"/>
        <v>46072</v>
      </c>
      <c r="H63" s="42">
        <f t="shared" si="30"/>
        <v>46073</v>
      </c>
      <c r="I63" s="42">
        <f t="shared" si="30"/>
        <v>46074</v>
      </c>
      <c r="J63" s="42">
        <f t="shared" si="30"/>
        <v>46075</v>
      </c>
      <c r="K63" s="42">
        <f t="shared" si="30"/>
        <v>46076</v>
      </c>
      <c r="L63" s="42">
        <f t="shared" si="30"/>
        <v>46077</v>
      </c>
      <c r="M63" s="42">
        <f t="shared" si="30"/>
        <v>46078</v>
      </c>
      <c r="N63" s="42">
        <f t="shared" si="30"/>
        <v>46079</v>
      </c>
      <c r="O63" s="42">
        <f t="shared" si="30"/>
        <v>46080</v>
      </c>
      <c r="P63" s="42">
        <f t="shared" si="30"/>
        <v>46081</v>
      </c>
      <c r="Q63" s="42">
        <f t="shared" si="30"/>
        <v>46082</v>
      </c>
      <c r="R63" s="42">
        <f t="shared" si="30"/>
        <v>46083</v>
      </c>
      <c r="S63" s="42">
        <f t="shared" si="30"/>
        <v>46084</v>
      </c>
      <c r="T63" s="42">
        <f t="shared" si="30"/>
        <v>46085</v>
      </c>
      <c r="U63" s="42">
        <f t="shared" si="30"/>
        <v>46086</v>
      </c>
      <c r="V63" s="42">
        <f t="shared" si="30"/>
        <v>46087</v>
      </c>
      <c r="W63" s="42">
        <f t="shared" si="30"/>
        <v>46088</v>
      </c>
      <c r="X63" s="42">
        <f t="shared" si="30"/>
        <v>46089</v>
      </c>
      <c r="Y63" s="42">
        <f t="shared" si="30"/>
        <v>46090</v>
      </c>
      <c r="Z63" s="42">
        <f t="shared" si="30"/>
        <v>46091</v>
      </c>
      <c r="AA63" s="42">
        <f>AA94</f>
        <v>46092</v>
      </c>
      <c r="AB63" s="42">
        <f>AB94</f>
        <v>46093</v>
      </c>
      <c r="AC63" s="42">
        <f>AC94</f>
        <v>46094</v>
      </c>
      <c r="AD63" s="42">
        <f>AD94</f>
        <v>46095</v>
      </c>
      <c r="AE63" s="42">
        <f>AE94</f>
        <v>46096</v>
      </c>
      <c r="AF63" s="158">
        <f>COUNTIF(D66:AE66,"－")+COUNTIF(D66:AE66,"対象外")</f>
        <v>19</v>
      </c>
      <c r="AG63" s="161" t="s">
        <v>15</v>
      </c>
      <c r="AH63" s="164" t="s">
        <v>16</v>
      </c>
      <c r="AI63" s="167" t="s">
        <v>97</v>
      </c>
      <c r="AJ63" s="180" t="s">
        <v>110</v>
      </c>
      <c r="AK63" s="183" t="s">
        <v>15</v>
      </c>
      <c r="AL63" s="186" t="s">
        <v>17</v>
      </c>
      <c r="AM63" s="156">
        <f>COUNT(D62:AE62)</f>
        <v>28</v>
      </c>
      <c r="AN63" s="133">
        <f>AM63-AF63</f>
        <v>9</v>
      </c>
      <c r="AO63" s="133">
        <f>SUM(AN$12:AN67)</f>
        <v>196</v>
      </c>
      <c r="AP63" s="133">
        <f>COUNTIF(D66:AE66,"○")</f>
        <v>2</v>
      </c>
      <c r="AQ63" s="133">
        <f>SUM(AP$12:AP67)</f>
        <v>58</v>
      </c>
      <c r="AR63" s="133">
        <f>COUNTIF(D67:AE67,"○")</f>
        <v>2</v>
      </c>
      <c r="AS63" s="133">
        <f>SUM(AR$12:AR67)</f>
        <v>57</v>
      </c>
      <c r="AU63" s="62" t="s">
        <v>109</v>
      </c>
      <c r="AV63" s="63" cm="1">
        <f t="array" ref="AV63">SUMPRODUCT(--((WEEKDAY(D63:AE63)=1)+(WEEKDAY(D63:AE63)=7)))</f>
        <v>8</v>
      </c>
      <c r="AW63" s="64"/>
      <c r="AX63" s="65"/>
      <c r="AY63" s="66"/>
      <c r="AZ63" s="45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2"/>
      <c r="C64" s="177" t="s">
        <v>18</v>
      </c>
      <c r="D64" s="33"/>
      <c r="E64" s="33"/>
      <c r="F64" s="33"/>
      <c r="G64" s="33"/>
      <c r="H64" s="33"/>
      <c r="I64" s="33"/>
      <c r="J64" s="33"/>
      <c r="K64" s="33"/>
      <c r="L64" s="33" t="s">
        <v>41</v>
      </c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 t="s">
        <v>42</v>
      </c>
      <c r="Z64" s="33"/>
      <c r="AA64" s="33"/>
      <c r="AB64" s="33"/>
      <c r="AC64" s="33"/>
      <c r="AD64" s="33"/>
      <c r="AE64" s="33"/>
      <c r="AF64" s="159"/>
      <c r="AG64" s="162"/>
      <c r="AH64" s="165"/>
      <c r="AI64" s="168"/>
      <c r="AJ64" s="181"/>
      <c r="AK64" s="184"/>
      <c r="AL64" s="187"/>
      <c r="AM64" s="189"/>
      <c r="AN64" s="190"/>
      <c r="AO64" s="190"/>
      <c r="AP64" s="190"/>
      <c r="AQ64" s="190"/>
      <c r="AR64" s="190"/>
      <c r="AS64" s="190"/>
      <c r="AU64" s="45"/>
      <c r="AV64" s="45"/>
      <c r="AW64" s="45"/>
      <c r="AX64" s="45"/>
      <c r="AY64" s="46"/>
      <c r="AZ64" s="46"/>
      <c r="BA64" s="8"/>
      <c r="BB64" s="8"/>
      <c r="BC64" s="8"/>
      <c r="BD64" s="8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8"/>
      <c r="B65" s="142"/>
      <c r="C65" s="178"/>
      <c r="D65" s="25" t="str">
        <f t="shared" ref="D65:AE65" si="31">IFERROR(VLOOKUP(D62,祝日,3,FALSE),"")</f>
        <v/>
      </c>
      <c r="E65" s="25" t="str">
        <f t="shared" si="31"/>
        <v/>
      </c>
      <c r="F65" s="25" t="str">
        <f t="shared" si="31"/>
        <v/>
      </c>
      <c r="G65" s="26" t="str">
        <f t="shared" si="31"/>
        <v/>
      </c>
      <c r="H65" s="25" t="str">
        <f t="shared" si="31"/>
        <v/>
      </c>
      <c r="I65" s="25" t="str">
        <f t="shared" si="31"/>
        <v/>
      </c>
      <c r="J65" s="25" t="str">
        <f t="shared" si="31"/>
        <v/>
      </c>
      <c r="K65" s="25" t="str">
        <f t="shared" si="31"/>
        <v>天皇誕生日</v>
      </c>
      <c r="L65" s="25" t="str">
        <f t="shared" si="31"/>
        <v/>
      </c>
      <c r="M65" s="25" t="str">
        <f t="shared" si="31"/>
        <v/>
      </c>
      <c r="N65" s="25" t="str">
        <f t="shared" si="31"/>
        <v/>
      </c>
      <c r="O65" s="25" t="str">
        <f t="shared" si="31"/>
        <v/>
      </c>
      <c r="P65" s="25" t="str">
        <f t="shared" si="31"/>
        <v/>
      </c>
      <c r="Q65" s="25" t="str">
        <f t="shared" si="31"/>
        <v/>
      </c>
      <c r="R65" s="25" t="str">
        <f t="shared" si="31"/>
        <v/>
      </c>
      <c r="S65" s="27" t="str">
        <f t="shared" si="31"/>
        <v/>
      </c>
      <c r="T65" s="25" t="str">
        <f t="shared" si="31"/>
        <v/>
      </c>
      <c r="U65" s="25" t="str">
        <f t="shared" si="31"/>
        <v/>
      </c>
      <c r="V65" s="25" t="str">
        <f t="shared" si="31"/>
        <v/>
      </c>
      <c r="W65" s="25" t="str">
        <f t="shared" si="31"/>
        <v/>
      </c>
      <c r="X65" s="25" t="str">
        <f t="shared" si="31"/>
        <v/>
      </c>
      <c r="Y65" s="25" t="str">
        <f t="shared" si="31"/>
        <v/>
      </c>
      <c r="Z65" s="25" t="str">
        <f t="shared" si="31"/>
        <v/>
      </c>
      <c r="AA65" s="25" t="str">
        <f t="shared" si="31"/>
        <v/>
      </c>
      <c r="AB65" s="25" t="str">
        <f t="shared" si="31"/>
        <v/>
      </c>
      <c r="AC65" s="25" t="str">
        <f t="shared" si="31"/>
        <v/>
      </c>
      <c r="AD65" s="25" t="str">
        <f t="shared" si="31"/>
        <v/>
      </c>
      <c r="AE65" s="25" t="str">
        <f t="shared" si="31"/>
        <v/>
      </c>
      <c r="AF65" s="159"/>
      <c r="AG65" s="163"/>
      <c r="AH65" s="166"/>
      <c r="AI65" s="169"/>
      <c r="AJ65" s="182"/>
      <c r="AK65" s="185"/>
      <c r="AL65" s="188"/>
      <c r="AM65" s="189"/>
      <c r="AN65" s="190"/>
      <c r="AO65" s="190"/>
      <c r="AP65" s="190"/>
      <c r="AQ65" s="190"/>
      <c r="AR65" s="190"/>
      <c r="AS65" s="190"/>
      <c r="AU65" s="45"/>
      <c r="AV65" s="45"/>
      <c r="AW65" s="45"/>
      <c r="AX65" s="45"/>
      <c r="AY65" s="47"/>
      <c r="AZ65" s="47"/>
      <c r="BA65" s="9"/>
      <c r="BB65" s="9"/>
      <c r="BC65" s="9"/>
      <c r="BD65" s="9"/>
      <c r="BE65"/>
      <c r="BF65"/>
      <c r="BG65"/>
      <c r="BH65"/>
      <c r="BI65"/>
      <c r="BJ65"/>
      <c r="BK65"/>
      <c r="BL65"/>
      <c r="BM65"/>
      <c r="BN65"/>
    </row>
    <row r="66" spans="1:66" s="8" customFormat="1" ht="13.5" customHeight="1" x14ac:dyDescent="0.2">
      <c r="A66" s="9"/>
      <c r="B66" s="142"/>
      <c r="C66" s="7" t="s">
        <v>19</v>
      </c>
      <c r="D66" s="22"/>
      <c r="E66" s="22"/>
      <c r="F66" s="22"/>
      <c r="G66" s="22"/>
      <c r="H66" s="22"/>
      <c r="I66" s="22" t="s">
        <v>38</v>
      </c>
      <c r="J66" s="22" t="s">
        <v>38</v>
      </c>
      <c r="K66" s="22"/>
      <c r="L66" s="22"/>
      <c r="M66" s="22" t="s">
        <v>35</v>
      </c>
      <c r="N66" s="22" t="s">
        <v>35</v>
      </c>
      <c r="O66" s="22" t="s">
        <v>35</v>
      </c>
      <c r="P66" s="22" t="s">
        <v>35</v>
      </c>
      <c r="Q66" s="22" t="s">
        <v>35</v>
      </c>
      <c r="R66" s="22" t="s">
        <v>35</v>
      </c>
      <c r="S66" s="22" t="s">
        <v>35</v>
      </c>
      <c r="T66" s="22" t="s">
        <v>35</v>
      </c>
      <c r="U66" s="22" t="s">
        <v>35</v>
      </c>
      <c r="V66" s="22" t="s">
        <v>35</v>
      </c>
      <c r="W66" s="22" t="s">
        <v>35</v>
      </c>
      <c r="X66" s="22" t="s">
        <v>35</v>
      </c>
      <c r="Y66" s="22" t="s">
        <v>35</v>
      </c>
      <c r="Z66" s="22" t="s">
        <v>34</v>
      </c>
      <c r="AA66" s="22" t="s">
        <v>34</v>
      </c>
      <c r="AB66" s="22" t="s">
        <v>34</v>
      </c>
      <c r="AC66" s="22" t="s">
        <v>34</v>
      </c>
      <c r="AD66" s="22" t="s">
        <v>34</v>
      </c>
      <c r="AE66" s="22" t="s">
        <v>34</v>
      </c>
      <c r="AF66" s="159"/>
      <c r="AG66" s="73">
        <f>AP63</f>
        <v>2</v>
      </c>
      <c r="AH66" s="74">
        <f>IF(AN63=0,"－",AG66/AN63)</f>
        <v>0.22222222222222221</v>
      </c>
      <c r="AI66" s="74" t="str">
        <f>IF(AH66=0,"",IF(AH66&gt;=0.285,"達成",IF(AJ66="該当","達成","未達成")))</f>
        <v>達成</v>
      </c>
      <c r="AJ66" s="15" t="s">
        <v>130</v>
      </c>
      <c r="AK66" s="69">
        <f>AQ63</f>
        <v>58</v>
      </c>
      <c r="AL66" s="70">
        <f>IF(AO63=0,"－",AK66/AO63)</f>
        <v>0.29591836734693877</v>
      </c>
      <c r="AM66" s="189"/>
      <c r="AN66" s="190"/>
      <c r="AO66" s="190"/>
      <c r="AP66" s="190"/>
      <c r="AQ66" s="190"/>
      <c r="AR66" s="190"/>
      <c r="AS66" s="190"/>
      <c r="AU66" s="45"/>
      <c r="AV66" s="45"/>
      <c r="AW66" s="45"/>
      <c r="AX66" s="45"/>
      <c r="AY66" s="47"/>
      <c r="AZ66" s="47"/>
      <c r="BA66" s="9"/>
      <c r="BB66" s="9"/>
      <c r="BC66" s="9"/>
      <c r="BD66" s="9"/>
    </row>
    <row r="67" spans="1:66" s="9" customFormat="1" ht="13.5" customHeight="1" thickBot="1" x14ac:dyDescent="0.25">
      <c r="B67" s="143"/>
      <c r="C67" s="10" t="s">
        <v>20</v>
      </c>
      <c r="D67" s="23"/>
      <c r="E67" s="23"/>
      <c r="F67" s="23"/>
      <c r="G67" s="23"/>
      <c r="H67" s="23"/>
      <c r="I67" s="23" t="s">
        <v>38</v>
      </c>
      <c r="J67" s="23" t="s">
        <v>38</v>
      </c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160"/>
      <c r="AG67" s="75">
        <f>AR63</f>
        <v>2</v>
      </c>
      <c r="AH67" s="76">
        <f>IF(AN63=0,"－",AG67/AN63)</f>
        <v>0.22222222222222221</v>
      </c>
      <c r="AI67" s="76" t="str">
        <f>IF(AH67=0,"",IF(AH67&gt;=0.285,"達成",IF(AJ67="該当","達成","未達成")))</f>
        <v>達成</v>
      </c>
      <c r="AJ67" s="16" t="s">
        <v>130</v>
      </c>
      <c r="AK67" s="71">
        <f>AS63</f>
        <v>57</v>
      </c>
      <c r="AL67" s="72">
        <f>IF(AO63=0,"－",AK67/AO63)</f>
        <v>0.29081632653061223</v>
      </c>
      <c r="AM67" s="157"/>
      <c r="AN67" s="134"/>
      <c r="AO67" s="134"/>
      <c r="AP67" s="134"/>
      <c r="AQ67" s="134"/>
      <c r="AR67" s="134"/>
      <c r="AS67" s="134"/>
      <c r="AU67" s="46"/>
      <c r="AV67" s="45"/>
      <c r="AW67" s="45"/>
      <c r="AX67" s="45"/>
      <c r="AY67" s="45"/>
      <c r="AZ67" s="45"/>
      <c r="BA67"/>
      <c r="BB67"/>
      <c r="BC67"/>
      <c r="BD67"/>
    </row>
    <row r="68" spans="1:66" s="9" customFormat="1" ht="13.5" customHeight="1" x14ac:dyDescent="0.2">
      <c r="A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/>
      <c r="AG68"/>
      <c r="AH68"/>
      <c r="AI68"/>
      <c r="AJ68"/>
      <c r="AK68"/>
      <c r="AL68"/>
      <c r="AM68" s="4"/>
      <c r="AN68" s="4"/>
      <c r="AO68" s="4"/>
      <c r="AP68" s="4"/>
      <c r="AQ68" s="4"/>
      <c r="AR68" s="4"/>
      <c r="AS68" s="4"/>
      <c r="AU68" s="47"/>
      <c r="AV68" s="45"/>
      <c r="AW68" s="45"/>
      <c r="AX68" s="45"/>
      <c r="AY68" s="45"/>
      <c r="AZ68" s="45"/>
      <c r="BA68"/>
      <c r="BB68"/>
      <c r="BC68"/>
      <c r="BD68"/>
    </row>
    <row r="69" spans="1:66" ht="13.5" customHeight="1" x14ac:dyDescent="0.2">
      <c r="AA69" s="3" t="s">
        <v>95</v>
      </c>
      <c r="AS69" s="4"/>
      <c r="AU69" s="47"/>
      <c r="AV69" s="46"/>
      <c r="AW69" s="46"/>
      <c r="AX69" s="46"/>
      <c r="AY69" s="45"/>
      <c r="AZ69" s="4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B70" s="3" t="s">
        <v>21</v>
      </c>
      <c r="AA70" s="197" t="s">
        <v>99</v>
      </c>
      <c r="AB70" s="197"/>
      <c r="AC70" s="197"/>
      <c r="AD70" s="197"/>
      <c r="AE70" s="197"/>
      <c r="AF70" s="197"/>
      <c r="AG70" s="67"/>
      <c r="AH70" s="198">
        <f>AL67</f>
        <v>0.29081632653061223</v>
      </c>
      <c r="AI70" s="199"/>
      <c r="AK70" s="4"/>
      <c r="AL70" s="4"/>
      <c r="AQ70"/>
      <c r="AR70"/>
      <c r="AT70" s="37"/>
      <c r="AU70" s="45"/>
      <c r="AV70" s="45"/>
      <c r="AW70" s="45"/>
      <c r="AX70" s="4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1"/>
      <c r="B71" s="193"/>
      <c r="C71" s="193"/>
      <c r="D71" s="193"/>
      <c r="E71" s="193"/>
      <c r="F71" s="193"/>
      <c r="G71" s="193"/>
      <c r="H71" s="193"/>
      <c r="I71" s="193"/>
      <c r="AA71" s="3" t="s">
        <v>22</v>
      </c>
      <c r="AD71"/>
      <c r="AE71"/>
      <c r="AK71" s="4"/>
      <c r="AL71" s="4"/>
      <c r="AQ71"/>
      <c r="AR71"/>
      <c r="AT71" s="37"/>
      <c r="AU71" s="45"/>
      <c r="AV71" s="45"/>
      <c r="AW71" s="45"/>
      <c r="AX71" s="45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B72" s="194"/>
      <c r="C72" s="194"/>
      <c r="D72" s="194"/>
      <c r="E72" s="194"/>
      <c r="F72" s="194"/>
      <c r="G72" s="194"/>
      <c r="H72" s="194"/>
      <c r="I72" s="194"/>
      <c r="AA72" s="195" t="s">
        <v>23</v>
      </c>
      <c r="AB72" s="195"/>
      <c r="AC72" s="195"/>
      <c r="AD72" s="195"/>
      <c r="AE72" s="196" t="str">
        <f>IF(AL67=0,"",IF(AH70&gt;=0.285,"通期の４週８休以上を達成","未達成"))</f>
        <v>通期の４週８休以上を達成</v>
      </c>
      <c r="AF72" s="196"/>
      <c r="AG72" s="196"/>
      <c r="AH72" s="196"/>
      <c r="AI72" s="196"/>
      <c r="AJ72" s="196"/>
      <c r="AK72" s="196"/>
      <c r="AL72" s="196"/>
      <c r="AU72" s="45"/>
      <c r="AV72" s="47"/>
      <c r="AW72" s="47"/>
      <c r="AX72" s="47"/>
      <c r="AY72" s="45"/>
      <c r="AZ72" s="45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1"/>
      <c r="AU73" s="45"/>
      <c r="AV73" s="47"/>
      <c r="AW73" s="47"/>
      <c r="AX73" s="47"/>
      <c r="AY73" s="45"/>
      <c r="AZ73" s="45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1"/>
      <c r="B74" s="3" t="s">
        <v>24</v>
      </c>
      <c r="AJ74" s="122"/>
      <c r="AL74" s="12"/>
      <c r="AU74" s="45"/>
      <c r="AV74" s="45"/>
      <c r="AW74" s="45"/>
      <c r="AX74" s="45"/>
      <c r="AY74" s="46"/>
      <c r="AZ74" s="46"/>
      <c r="BA74" s="8"/>
      <c r="BB74" s="8"/>
      <c r="BC74" s="8"/>
      <c r="BD74" s="8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B75" s="193"/>
      <c r="C75" s="193"/>
      <c r="D75" s="193"/>
      <c r="E75" s="193"/>
      <c r="F75" s="193"/>
      <c r="G75" s="193"/>
      <c r="H75" s="193"/>
      <c r="I75" s="193"/>
      <c r="AA75" s="3" t="s">
        <v>96</v>
      </c>
      <c r="AF75" s="11"/>
      <c r="AS75" s="4"/>
      <c r="AU75" s="46"/>
      <c r="AV75" s="45"/>
      <c r="AW75" s="45"/>
      <c r="AX75" s="45"/>
      <c r="AY75" s="47"/>
      <c r="AZ75" s="47"/>
      <c r="BA75" s="9"/>
      <c r="BB75" s="9"/>
      <c r="BC75" s="9"/>
      <c r="BD75" s="9"/>
      <c r="BE75"/>
      <c r="BF75"/>
      <c r="BG75"/>
      <c r="BH75"/>
      <c r="BI75"/>
      <c r="BJ75"/>
      <c r="BK75"/>
      <c r="BL75"/>
      <c r="BM75"/>
      <c r="BN75"/>
    </row>
    <row r="76" spans="1:66" s="8" customFormat="1" ht="13.5" customHeight="1" x14ac:dyDescent="0.2">
      <c r="A76"/>
      <c r="B76" s="194"/>
      <c r="C76" s="194"/>
      <c r="D76" s="194"/>
      <c r="E76" s="194"/>
      <c r="F76" s="194"/>
      <c r="G76" s="194"/>
      <c r="H76" s="194"/>
      <c r="I76" s="194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/>
      <c r="AG76"/>
      <c r="AH76"/>
      <c r="AI76"/>
      <c r="AJ76" s="18"/>
      <c r="AK76"/>
      <c r="AL76" s="12"/>
      <c r="AM76" s="4"/>
      <c r="AN76" s="4"/>
      <c r="AO76" s="4"/>
      <c r="AP76" s="4"/>
      <c r="AQ76" s="4"/>
      <c r="AR76" s="4"/>
      <c r="AS76"/>
      <c r="AU76" s="47"/>
      <c r="AV76" s="45"/>
      <c r="AW76" s="45"/>
      <c r="AX76" s="45"/>
      <c r="AY76" s="47"/>
      <c r="AZ76" s="47"/>
      <c r="BA76" s="9"/>
      <c r="BB76" s="9"/>
      <c r="BC76" s="9"/>
      <c r="BD76" s="9"/>
    </row>
    <row r="77" spans="1:66" x14ac:dyDescent="0.2">
      <c r="A77" s="11"/>
      <c r="AA77" s="195" t="s">
        <v>23</v>
      </c>
      <c r="AB77" s="195"/>
      <c r="AC77" s="195"/>
      <c r="AD77" s="195"/>
      <c r="AE77" s="196" t="str">
        <f>IF(AL18=0,"",IF(COUNTIF(AI86:AI93,"未達成")&gt;=1,"未達成","月単位の４週８休以上を達成"))</f>
        <v>月単位の４週８休以上を達成</v>
      </c>
      <c r="AF77" s="196"/>
      <c r="AG77" s="196"/>
      <c r="AH77" s="196"/>
      <c r="AI77" s="196"/>
      <c r="AJ77" s="196"/>
      <c r="AK77" s="196"/>
      <c r="AL77" s="196"/>
      <c r="AM77" s="11"/>
      <c r="AS77" s="4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1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  <c r="AA78" s="122"/>
      <c r="AB78" s="122"/>
      <c r="AC78" s="122"/>
      <c r="AD78" s="122"/>
      <c r="AE78" s="122"/>
      <c r="AF78" s="122"/>
      <c r="AG78" s="122"/>
      <c r="AH78" s="122"/>
      <c r="AI78" s="122"/>
      <c r="AK78" s="122"/>
      <c r="AL78" s="122"/>
      <c r="AM78" s="122"/>
      <c r="AS78" s="4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1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  <c r="AA79" s="122"/>
      <c r="AB79" s="122"/>
      <c r="AC79" s="122"/>
      <c r="AD79" s="122"/>
      <c r="AE79" s="122"/>
      <c r="AF79" s="122"/>
      <c r="AG79" s="122"/>
      <c r="AH79" s="122"/>
      <c r="AI79" s="122"/>
      <c r="AJ79" s="122"/>
      <c r="AK79" s="122"/>
      <c r="AL79" s="122"/>
      <c r="AM79" s="122"/>
      <c r="AS79" s="4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1"/>
      <c r="AE80" s="13"/>
      <c r="AF80" s="18"/>
      <c r="AG80" s="18"/>
      <c r="AH80" s="18"/>
      <c r="AI80" s="18"/>
      <c r="AJ80" s="37"/>
      <c r="AK80" s="11"/>
      <c r="AL80" s="11"/>
      <c r="AU80" s="45"/>
      <c r="AV80" s="47"/>
      <c r="AW80" s="47"/>
      <c r="AX80" s="45"/>
      <c r="AY80" s="45"/>
      <c r="AZ80" s="4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3"/>
      <c r="AF81" s="18"/>
      <c r="AG81" s="18"/>
      <c r="AH81" s="18"/>
      <c r="AI81" s="18"/>
      <c r="AJ81" s="45"/>
      <c r="AU81" s="45"/>
      <c r="AV81" s="47"/>
      <c r="AW81" s="47"/>
      <c r="AX81" s="45"/>
      <c r="AY81" s="45"/>
      <c r="AZ81" s="45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3"/>
      <c r="AJ82" s="60"/>
      <c r="AU82" s="45"/>
      <c r="AV82" s="47"/>
      <c r="AW82" s="47"/>
      <c r="AX82" s="47"/>
      <c r="AY82" s="45"/>
      <c r="AZ82" s="45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F83" s="14"/>
      <c r="AJ83" s="60"/>
      <c r="AU83" s="45"/>
      <c r="AV83" s="47"/>
      <c r="AW83" s="47"/>
      <c r="AX83" s="47"/>
      <c r="AY83" s="45"/>
      <c r="AZ83" s="45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8"/>
      <c r="B84" s="84"/>
      <c r="C84" s="85"/>
      <c r="D84" s="85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7"/>
      <c r="AK84" s="88"/>
      <c r="AL84" s="37"/>
      <c r="AM84" s="37"/>
      <c r="AN84" s="37"/>
      <c r="AO84" s="37"/>
      <c r="AP84" s="37"/>
      <c r="AQ84" s="37"/>
      <c r="AR84" s="37"/>
      <c r="AS84" s="37"/>
      <c r="AU84" s="37"/>
      <c r="AX84" s="45"/>
      <c r="AY84" s="45"/>
      <c r="AZ84" s="45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8"/>
      <c r="B85" s="89"/>
      <c r="C85" s="77"/>
      <c r="D85" s="77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66" t="s">
        <v>100</v>
      </c>
      <c r="AI85" s="66"/>
      <c r="AJ85" s="78"/>
      <c r="AK85" s="90"/>
      <c r="AL85" s="37"/>
      <c r="AM85" s="37"/>
      <c r="AN85" s="37"/>
      <c r="AO85" s="37"/>
      <c r="AP85" s="37"/>
      <c r="AQ85" s="37"/>
      <c r="AR85" s="37"/>
      <c r="AS85" s="37"/>
      <c r="AU85" s="37"/>
      <c r="AX85" s="45"/>
      <c r="AY85" s="45"/>
      <c r="AZ85" s="4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8"/>
      <c r="B86" s="89"/>
      <c r="C86" s="77"/>
      <c r="D86" s="77">
        <v>1</v>
      </c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77">
        <v>7</v>
      </c>
      <c r="K86" s="77">
        <v>8</v>
      </c>
      <c r="L86" s="77">
        <v>9</v>
      </c>
      <c r="M86" s="77">
        <v>10</v>
      </c>
      <c r="N86" s="77">
        <v>11</v>
      </c>
      <c r="O86" s="77">
        <v>12</v>
      </c>
      <c r="P86" s="77">
        <v>13</v>
      </c>
      <c r="Q86" s="77">
        <v>14</v>
      </c>
      <c r="R86" s="77">
        <v>15</v>
      </c>
      <c r="S86" s="77">
        <v>16</v>
      </c>
      <c r="T86" s="77">
        <v>17</v>
      </c>
      <c r="U86" s="77">
        <v>18</v>
      </c>
      <c r="V86" s="77">
        <v>19</v>
      </c>
      <c r="W86" s="77">
        <v>20</v>
      </c>
      <c r="X86" s="77">
        <v>21</v>
      </c>
      <c r="Y86" s="77">
        <v>22</v>
      </c>
      <c r="Z86" s="77">
        <v>23</v>
      </c>
      <c r="AA86" s="77">
        <v>24</v>
      </c>
      <c r="AB86" s="77">
        <v>25</v>
      </c>
      <c r="AC86" s="77">
        <v>26</v>
      </c>
      <c r="AD86" s="77">
        <v>27</v>
      </c>
      <c r="AE86" s="77">
        <v>28</v>
      </c>
      <c r="AF86" s="78"/>
      <c r="AG86" s="78"/>
      <c r="AH86" s="78" t="s">
        <v>101</v>
      </c>
      <c r="AI86" s="82" t="str">
        <f>AI18</f>
        <v>達成</v>
      </c>
      <c r="AJ86" s="78"/>
      <c r="AK86" s="90"/>
      <c r="AL86" s="37"/>
      <c r="AM86" s="37"/>
      <c r="AN86" s="37"/>
      <c r="AO86" s="37"/>
      <c r="AP86" s="37"/>
      <c r="AQ86" s="37"/>
      <c r="AR86" s="37"/>
      <c r="AS86" s="37"/>
      <c r="AU86" s="37"/>
      <c r="AY86" s="45"/>
      <c r="AZ86" s="45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81"/>
      <c r="B87" s="91"/>
      <c r="C87" s="79">
        <v>1</v>
      </c>
      <c r="D87" s="80">
        <f>DATE(E6,G6,I6)</f>
        <v>45873</v>
      </c>
      <c r="E87" s="80">
        <f>D87+1</f>
        <v>45874</v>
      </c>
      <c r="F87" s="80">
        <f>E87+1</f>
        <v>45875</v>
      </c>
      <c r="G87" s="80">
        <f t="shared" ref="G87:V102" si="32">F87+1</f>
        <v>45876</v>
      </c>
      <c r="H87" s="80">
        <f t="shared" si="32"/>
        <v>45877</v>
      </c>
      <c r="I87" s="80">
        <f t="shared" si="32"/>
        <v>45878</v>
      </c>
      <c r="J87" s="80">
        <f t="shared" si="32"/>
        <v>45879</v>
      </c>
      <c r="K87" s="80">
        <f t="shared" si="32"/>
        <v>45880</v>
      </c>
      <c r="L87" s="80">
        <f t="shared" si="32"/>
        <v>45881</v>
      </c>
      <c r="M87" s="80">
        <f t="shared" si="32"/>
        <v>45882</v>
      </c>
      <c r="N87" s="80">
        <f t="shared" si="32"/>
        <v>45883</v>
      </c>
      <c r="O87" s="80">
        <f t="shared" si="32"/>
        <v>45884</v>
      </c>
      <c r="P87" s="80">
        <f t="shared" si="32"/>
        <v>45885</v>
      </c>
      <c r="Q87" s="80">
        <f t="shared" si="32"/>
        <v>45886</v>
      </c>
      <c r="R87" s="80">
        <f t="shared" si="32"/>
        <v>45887</v>
      </c>
      <c r="S87" s="80">
        <f t="shared" si="32"/>
        <v>45888</v>
      </c>
      <c r="T87" s="80">
        <f t="shared" si="32"/>
        <v>45889</v>
      </c>
      <c r="U87" s="80">
        <f t="shared" si="32"/>
        <v>45890</v>
      </c>
      <c r="V87" s="80">
        <f t="shared" si="32"/>
        <v>45891</v>
      </c>
      <c r="W87" s="80">
        <f t="shared" ref="W87:AE102" si="33">V87+1</f>
        <v>45892</v>
      </c>
      <c r="X87" s="80">
        <f t="shared" si="33"/>
        <v>45893</v>
      </c>
      <c r="Y87" s="80">
        <f t="shared" si="33"/>
        <v>45894</v>
      </c>
      <c r="Z87" s="80">
        <f t="shared" si="33"/>
        <v>45895</v>
      </c>
      <c r="AA87" s="80">
        <f t="shared" si="33"/>
        <v>45896</v>
      </c>
      <c r="AB87" s="80">
        <f t="shared" si="33"/>
        <v>45897</v>
      </c>
      <c r="AC87" s="80">
        <f t="shared" si="33"/>
        <v>45898</v>
      </c>
      <c r="AD87" s="80">
        <f t="shared" si="33"/>
        <v>45899</v>
      </c>
      <c r="AE87" s="80">
        <f>AD87+1</f>
        <v>45900</v>
      </c>
      <c r="AF87" s="81"/>
      <c r="AG87" s="81"/>
      <c r="AH87" s="78" t="s">
        <v>102</v>
      </c>
      <c r="AI87" s="82" t="str">
        <f>AI25</f>
        <v>達成</v>
      </c>
      <c r="AJ87" s="78"/>
      <c r="AK87" s="90"/>
      <c r="AL87" s="37"/>
      <c r="AM87" s="38"/>
      <c r="AN87" s="38"/>
      <c r="AO87" s="37"/>
      <c r="AP87" s="37"/>
      <c r="AQ87" s="37"/>
      <c r="AR87" s="37"/>
      <c r="AS87" s="37"/>
      <c r="AU87" s="37"/>
      <c r="AY87" s="45"/>
      <c r="AZ87" s="45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81"/>
      <c r="B88" s="91"/>
      <c r="C88" s="79">
        <v>2</v>
      </c>
      <c r="D88" s="80">
        <f>AE87+1</f>
        <v>45901</v>
      </c>
      <c r="E88" s="80">
        <f>D88+1</f>
        <v>45902</v>
      </c>
      <c r="F88" s="80">
        <f>E88+1</f>
        <v>45903</v>
      </c>
      <c r="G88" s="80">
        <f t="shared" si="32"/>
        <v>45904</v>
      </c>
      <c r="H88" s="80">
        <f t="shared" si="32"/>
        <v>45905</v>
      </c>
      <c r="I88" s="80">
        <f t="shared" si="32"/>
        <v>45906</v>
      </c>
      <c r="J88" s="80">
        <f t="shared" si="32"/>
        <v>45907</v>
      </c>
      <c r="K88" s="80">
        <f t="shared" si="32"/>
        <v>45908</v>
      </c>
      <c r="L88" s="80">
        <f t="shared" si="32"/>
        <v>45909</v>
      </c>
      <c r="M88" s="80">
        <f t="shared" si="32"/>
        <v>45910</v>
      </c>
      <c r="N88" s="80">
        <f t="shared" si="32"/>
        <v>45911</v>
      </c>
      <c r="O88" s="80">
        <f t="shared" si="32"/>
        <v>45912</v>
      </c>
      <c r="P88" s="80">
        <f t="shared" si="32"/>
        <v>45913</v>
      </c>
      <c r="Q88" s="80">
        <f t="shared" si="32"/>
        <v>45914</v>
      </c>
      <c r="R88" s="80">
        <f t="shared" si="32"/>
        <v>45915</v>
      </c>
      <c r="S88" s="80">
        <f t="shared" si="32"/>
        <v>45916</v>
      </c>
      <c r="T88" s="80">
        <f t="shared" si="32"/>
        <v>45917</v>
      </c>
      <c r="U88" s="80">
        <f t="shared" si="32"/>
        <v>45918</v>
      </c>
      <c r="V88" s="80">
        <f t="shared" si="32"/>
        <v>45919</v>
      </c>
      <c r="W88" s="80">
        <f t="shared" si="33"/>
        <v>45920</v>
      </c>
      <c r="X88" s="80">
        <f t="shared" si="33"/>
        <v>45921</v>
      </c>
      <c r="Y88" s="80">
        <f t="shared" si="33"/>
        <v>45922</v>
      </c>
      <c r="Z88" s="80">
        <f t="shared" si="33"/>
        <v>45923</v>
      </c>
      <c r="AA88" s="80">
        <f t="shared" si="33"/>
        <v>45924</v>
      </c>
      <c r="AB88" s="80">
        <f t="shared" si="33"/>
        <v>45925</v>
      </c>
      <c r="AC88" s="80">
        <f t="shared" si="33"/>
        <v>45926</v>
      </c>
      <c r="AD88" s="80">
        <f t="shared" si="33"/>
        <v>45927</v>
      </c>
      <c r="AE88" s="80">
        <f t="shared" si="33"/>
        <v>45928</v>
      </c>
      <c r="AF88" s="81"/>
      <c r="AG88" s="81"/>
      <c r="AH88" s="78" t="s">
        <v>103</v>
      </c>
      <c r="AI88" s="82" t="str">
        <f>AI32</f>
        <v>達成</v>
      </c>
      <c r="AJ88" s="78"/>
      <c r="AK88" s="92"/>
      <c r="AL88" s="38"/>
      <c r="AM88" s="38"/>
      <c r="AN88" s="38"/>
      <c r="AO88" s="38"/>
      <c r="AP88" s="38"/>
      <c r="AQ88" s="38"/>
      <c r="AR88" s="38"/>
      <c r="AS88" s="38"/>
      <c r="AU88" s="37"/>
      <c r="AY88" s="45"/>
      <c r="AZ88" s="45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81"/>
      <c r="B89" s="91"/>
      <c r="C89" s="79">
        <v>3</v>
      </c>
      <c r="D89" s="80">
        <f t="shared" ref="D89:D126" si="34">AE88+1</f>
        <v>45929</v>
      </c>
      <c r="E89" s="80">
        <f t="shared" ref="E89:T104" si="35">D89+1</f>
        <v>45930</v>
      </c>
      <c r="F89" s="80">
        <f t="shared" si="35"/>
        <v>45931</v>
      </c>
      <c r="G89" s="80">
        <f t="shared" si="35"/>
        <v>45932</v>
      </c>
      <c r="H89" s="80">
        <f t="shared" si="35"/>
        <v>45933</v>
      </c>
      <c r="I89" s="80">
        <f t="shared" si="35"/>
        <v>45934</v>
      </c>
      <c r="J89" s="80">
        <f t="shared" si="35"/>
        <v>45935</v>
      </c>
      <c r="K89" s="80">
        <f t="shared" si="35"/>
        <v>45936</v>
      </c>
      <c r="L89" s="80">
        <f t="shared" si="35"/>
        <v>45937</v>
      </c>
      <c r="M89" s="80">
        <f t="shared" si="35"/>
        <v>45938</v>
      </c>
      <c r="N89" s="80">
        <f t="shared" si="35"/>
        <v>45939</v>
      </c>
      <c r="O89" s="80">
        <f t="shared" si="35"/>
        <v>45940</v>
      </c>
      <c r="P89" s="80">
        <f t="shared" si="35"/>
        <v>45941</v>
      </c>
      <c r="Q89" s="80">
        <f t="shared" si="35"/>
        <v>45942</v>
      </c>
      <c r="R89" s="80">
        <f t="shared" si="35"/>
        <v>45943</v>
      </c>
      <c r="S89" s="80">
        <f t="shared" si="35"/>
        <v>45944</v>
      </c>
      <c r="T89" s="80">
        <f t="shared" si="35"/>
        <v>45945</v>
      </c>
      <c r="U89" s="80">
        <f t="shared" si="32"/>
        <v>45946</v>
      </c>
      <c r="V89" s="80">
        <f t="shared" si="32"/>
        <v>45947</v>
      </c>
      <c r="W89" s="80">
        <f t="shared" si="33"/>
        <v>45948</v>
      </c>
      <c r="X89" s="80">
        <f t="shared" si="33"/>
        <v>45949</v>
      </c>
      <c r="Y89" s="80">
        <f t="shared" si="33"/>
        <v>45950</v>
      </c>
      <c r="Z89" s="80">
        <f t="shared" si="33"/>
        <v>45951</v>
      </c>
      <c r="AA89" s="80">
        <f t="shared" si="33"/>
        <v>45952</v>
      </c>
      <c r="AB89" s="80">
        <f t="shared" si="33"/>
        <v>45953</v>
      </c>
      <c r="AC89" s="80">
        <f t="shared" si="33"/>
        <v>45954</v>
      </c>
      <c r="AD89" s="80">
        <f t="shared" si="33"/>
        <v>45955</v>
      </c>
      <c r="AE89" s="80">
        <f t="shared" si="33"/>
        <v>45956</v>
      </c>
      <c r="AF89" s="81"/>
      <c r="AG89" s="81"/>
      <c r="AH89" s="78" t="s">
        <v>104</v>
      </c>
      <c r="AI89" s="82" t="str">
        <f>AI39</f>
        <v>達成</v>
      </c>
      <c r="AJ89" s="78"/>
      <c r="AK89" s="92"/>
      <c r="AL89" s="38"/>
      <c r="AM89" s="38"/>
      <c r="AN89" s="38"/>
      <c r="AO89" s="38"/>
      <c r="AP89" s="38"/>
      <c r="AQ89" s="38"/>
      <c r="AR89" s="38"/>
      <c r="AS89" s="38"/>
      <c r="AU89" s="37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81"/>
      <c r="B90" s="91"/>
      <c r="C90" s="79">
        <v>4</v>
      </c>
      <c r="D90" s="80">
        <f t="shared" si="34"/>
        <v>45957</v>
      </c>
      <c r="E90" s="80">
        <f t="shared" si="35"/>
        <v>45958</v>
      </c>
      <c r="F90" s="80">
        <f t="shared" si="35"/>
        <v>45959</v>
      </c>
      <c r="G90" s="80">
        <f t="shared" si="35"/>
        <v>45960</v>
      </c>
      <c r="H90" s="80">
        <f t="shared" si="35"/>
        <v>45961</v>
      </c>
      <c r="I90" s="80">
        <f t="shared" si="35"/>
        <v>45962</v>
      </c>
      <c r="J90" s="80">
        <f t="shared" si="35"/>
        <v>45963</v>
      </c>
      <c r="K90" s="80">
        <f t="shared" si="35"/>
        <v>45964</v>
      </c>
      <c r="L90" s="80">
        <f t="shared" si="35"/>
        <v>45965</v>
      </c>
      <c r="M90" s="80">
        <f t="shared" si="35"/>
        <v>45966</v>
      </c>
      <c r="N90" s="80">
        <f t="shared" si="35"/>
        <v>45967</v>
      </c>
      <c r="O90" s="80">
        <f t="shared" si="35"/>
        <v>45968</v>
      </c>
      <c r="P90" s="80">
        <f t="shared" si="35"/>
        <v>45969</v>
      </c>
      <c r="Q90" s="80">
        <f t="shared" si="35"/>
        <v>45970</v>
      </c>
      <c r="R90" s="80">
        <f t="shared" si="35"/>
        <v>45971</v>
      </c>
      <c r="S90" s="80">
        <f t="shared" si="35"/>
        <v>45972</v>
      </c>
      <c r="T90" s="80">
        <f t="shared" si="35"/>
        <v>45973</v>
      </c>
      <c r="U90" s="80">
        <f t="shared" si="32"/>
        <v>45974</v>
      </c>
      <c r="V90" s="80">
        <f t="shared" si="32"/>
        <v>45975</v>
      </c>
      <c r="W90" s="80">
        <f t="shared" si="33"/>
        <v>45976</v>
      </c>
      <c r="X90" s="80">
        <f t="shared" si="33"/>
        <v>45977</v>
      </c>
      <c r="Y90" s="80">
        <f t="shared" si="33"/>
        <v>45978</v>
      </c>
      <c r="Z90" s="80">
        <f t="shared" si="33"/>
        <v>45979</v>
      </c>
      <c r="AA90" s="80">
        <f t="shared" si="33"/>
        <v>45980</v>
      </c>
      <c r="AB90" s="80">
        <f t="shared" si="33"/>
        <v>45981</v>
      </c>
      <c r="AC90" s="80">
        <f t="shared" si="33"/>
        <v>45982</v>
      </c>
      <c r="AD90" s="80">
        <f t="shared" si="33"/>
        <v>45983</v>
      </c>
      <c r="AE90" s="80">
        <f t="shared" si="33"/>
        <v>45984</v>
      </c>
      <c r="AF90" s="81"/>
      <c r="AG90" s="81"/>
      <c r="AH90" s="78" t="s">
        <v>105</v>
      </c>
      <c r="AI90" s="82" t="str">
        <f>AI46</f>
        <v>達成</v>
      </c>
      <c r="AJ90" s="81"/>
      <c r="AK90" s="92"/>
      <c r="AL90" s="38"/>
      <c r="AM90" s="38"/>
      <c r="AN90" s="38"/>
      <c r="AO90" s="38"/>
      <c r="AP90" s="38"/>
      <c r="AQ90" s="38"/>
      <c r="AR90" s="38"/>
      <c r="AS90" s="38"/>
      <c r="AU90" s="37"/>
      <c r="BE90"/>
      <c r="BF90"/>
      <c r="BG90"/>
      <c r="BH90"/>
      <c r="BI90"/>
      <c r="BJ90"/>
      <c r="BK90"/>
      <c r="BL90"/>
      <c r="BM90"/>
      <c r="BN90"/>
    </row>
    <row r="91" spans="1:66" s="37" customFormat="1" ht="12.75" customHeight="1" x14ac:dyDescent="0.2">
      <c r="A91" s="81"/>
      <c r="B91" s="91"/>
      <c r="C91" s="79">
        <v>5</v>
      </c>
      <c r="D91" s="80">
        <f t="shared" si="34"/>
        <v>45985</v>
      </c>
      <c r="E91" s="80">
        <f t="shared" si="35"/>
        <v>45986</v>
      </c>
      <c r="F91" s="80">
        <f t="shared" si="35"/>
        <v>45987</v>
      </c>
      <c r="G91" s="80">
        <f t="shared" si="35"/>
        <v>45988</v>
      </c>
      <c r="H91" s="80">
        <f t="shared" si="35"/>
        <v>45989</v>
      </c>
      <c r="I91" s="80">
        <f t="shared" si="35"/>
        <v>45990</v>
      </c>
      <c r="J91" s="80">
        <f t="shared" si="35"/>
        <v>45991</v>
      </c>
      <c r="K91" s="80">
        <f t="shared" si="35"/>
        <v>45992</v>
      </c>
      <c r="L91" s="80">
        <f t="shared" si="35"/>
        <v>45993</v>
      </c>
      <c r="M91" s="80">
        <f t="shared" si="35"/>
        <v>45994</v>
      </c>
      <c r="N91" s="80">
        <f t="shared" si="35"/>
        <v>45995</v>
      </c>
      <c r="O91" s="80">
        <f t="shared" si="35"/>
        <v>45996</v>
      </c>
      <c r="P91" s="80">
        <f t="shared" si="35"/>
        <v>45997</v>
      </c>
      <c r="Q91" s="80">
        <f t="shared" si="35"/>
        <v>45998</v>
      </c>
      <c r="R91" s="80">
        <f t="shared" si="35"/>
        <v>45999</v>
      </c>
      <c r="S91" s="80">
        <f t="shared" si="35"/>
        <v>46000</v>
      </c>
      <c r="T91" s="80">
        <f t="shared" si="35"/>
        <v>46001</v>
      </c>
      <c r="U91" s="80">
        <f t="shared" si="32"/>
        <v>46002</v>
      </c>
      <c r="V91" s="80">
        <f t="shared" si="32"/>
        <v>46003</v>
      </c>
      <c r="W91" s="80">
        <f t="shared" si="33"/>
        <v>46004</v>
      </c>
      <c r="X91" s="80">
        <f t="shared" si="33"/>
        <v>46005</v>
      </c>
      <c r="Y91" s="80">
        <f t="shared" si="33"/>
        <v>46006</v>
      </c>
      <c r="Z91" s="80">
        <f t="shared" si="33"/>
        <v>46007</v>
      </c>
      <c r="AA91" s="80">
        <f t="shared" si="33"/>
        <v>46008</v>
      </c>
      <c r="AB91" s="80">
        <f t="shared" si="33"/>
        <v>46009</v>
      </c>
      <c r="AC91" s="80">
        <f t="shared" si="33"/>
        <v>46010</v>
      </c>
      <c r="AD91" s="80">
        <f t="shared" si="33"/>
        <v>46011</v>
      </c>
      <c r="AE91" s="80">
        <f t="shared" si="33"/>
        <v>46012</v>
      </c>
      <c r="AF91" s="81"/>
      <c r="AG91" s="81"/>
      <c r="AH91" s="78" t="s">
        <v>106</v>
      </c>
      <c r="AI91" s="82" t="str">
        <f>AI53</f>
        <v>達成</v>
      </c>
      <c r="AJ91" s="81"/>
      <c r="AK91" s="92"/>
      <c r="AL91" s="38"/>
      <c r="AM91" s="38"/>
      <c r="AN91" s="38"/>
      <c r="AO91" s="38"/>
      <c r="AP91" s="38"/>
      <c r="AQ91" s="38"/>
      <c r="AR91" s="38"/>
      <c r="AS91" s="38"/>
    </row>
    <row r="92" spans="1:66" s="37" customFormat="1" ht="12.75" customHeight="1" x14ac:dyDescent="0.2">
      <c r="A92" s="81"/>
      <c r="B92" s="91"/>
      <c r="C92" s="79">
        <v>6</v>
      </c>
      <c r="D92" s="80">
        <f t="shared" si="34"/>
        <v>46013</v>
      </c>
      <c r="E92" s="80">
        <f t="shared" si="35"/>
        <v>46014</v>
      </c>
      <c r="F92" s="80">
        <f t="shared" si="35"/>
        <v>46015</v>
      </c>
      <c r="G92" s="80">
        <f t="shared" si="35"/>
        <v>46016</v>
      </c>
      <c r="H92" s="80">
        <f t="shared" si="35"/>
        <v>46017</v>
      </c>
      <c r="I92" s="80">
        <f t="shared" si="35"/>
        <v>46018</v>
      </c>
      <c r="J92" s="80">
        <f t="shared" si="35"/>
        <v>46019</v>
      </c>
      <c r="K92" s="80">
        <f t="shared" si="35"/>
        <v>46020</v>
      </c>
      <c r="L92" s="80">
        <f t="shared" si="35"/>
        <v>46021</v>
      </c>
      <c r="M92" s="80">
        <f t="shared" si="35"/>
        <v>46022</v>
      </c>
      <c r="N92" s="80">
        <f t="shared" si="35"/>
        <v>46023</v>
      </c>
      <c r="O92" s="80">
        <f t="shared" si="35"/>
        <v>46024</v>
      </c>
      <c r="P92" s="80">
        <f t="shared" si="35"/>
        <v>46025</v>
      </c>
      <c r="Q92" s="80">
        <f t="shared" si="35"/>
        <v>46026</v>
      </c>
      <c r="R92" s="80">
        <f t="shared" si="35"/>
        <v>46027</v>
      </c>
      <c r="S92" s="80">
        <f t="shared" si="35"/>
        <v>46028</v>
      </c>
      <c r="T92" s="80">
        <f t="shared" si="35"/>
        <v>46029</v>
      </c>
      <c r="U92" s="80">
        <f t="shared" si="32"/>
        <v>46030</v>
      </c>
      <c r="V92" s="80">
        <f t="shared" si="32"/>
        <v>46031</v>
      </c>
      <c r="W92" s="80">
        <f t="shared" si="33"/>
        <v>46032</v>
      </c>
      <c r="X92" s="80">
        <f t="shared" si="33"/>
        <v>46033</v>
      </c>
      <c r="Y92" s="80">
        <f t="shared" si="33"/>
        <v>46034</v>
      </c>
      <c r="Z92" s="80">
        <f t="shared" si="33"/>
        <v>46035</v>
      </c>
      <c r="AA92" s="80">
        <f t="shared" si="33"/>
        <v>46036</v>
      </c>
      <c r="AB92" s="80">
        <f t="shared" si="33"/>
        <v>46037</v>
      </c>
      <c r="AC92" s="80">
        <f t="shared" si="33"/>
        <v>46038</v>
      </c>
      <c r="AD92" s="80">
        <f t="shared" si="33"/>
        <v>46039</v>
      </c>
      <c r="AE92" s="80">
        <f t="shared" si="33"/>
        <v>46040</v>
      </c>
      <c r="AF92" s="81"/>
      <c r="AG92" s="81"/>
      <c r="AH92" s="78" t="s">
        <v>107</v>
      </c>
      <c r="AI92" s="82" t="str">
        <f>AI60</f>
        <v>達成</v>
      </c>
      <c r="AJ92" s="81"/>
      <c r="AK92" s="92"/>
      <c r="AL92" s="38"/>
      <c r="AM92" s="38"/>
      <c r="AN92" s="38"/>
      <c r="AO92" s="38"/>
      <c r="AP92" s="38"/>
      <c r="AQ92" s="38"/>
      <c r="AR92" s="38"/>
      <c r="AS92" s="38"/>
    </row>
    <row r="93" spans="1:66" s="37" customFormat="1" ht="12.75" customHeight="1" x14ac:dyDescent="0.2">
      <c r="A93" s="81"/>
      <c r="B93" s="91"/>
      <c r="C93" s="79">
        <v>7</v>
      </c>
      <c r="D93" s="80">
        <f t="shared" si="34"/>
        <v>46041</v>
      </c>
      <c r="E93" s="80">
        <f t="shared" si="35"/>
        <v>46042</v>
      </c>
      <c r="F93" s="80">
        <f t="shared" si="35"/>
        <v>46043</v>
      </c>
      <c r="G93" s="80">
        <f t="shared" si="35"/>
        <v>46044</v>
      </c>
      <c r="H93" s="80">
        <f t="shared" si="35"/>
        <v>46045</v>
      </c>
      <c r="I93" s="80">
        <f t="shared" si="35"/>
        <v>46046</v>
      </c>
      <c r="J93" s="80">
        <f t="shared" si="35"/>
        <v>46047</v>
      </c>
      <c r="K93" s="80">
        <f t="shared" si="35"/>
        <v>46048</v>
      </c>
      <c r="L93" s="80">
        <f t="shared" si="35"/>
        <v>46049</v>
      </c>
      <c r="M93" s="80">
        <f t="shared" si="35"/>
        <v>46050</v>
      </c>
      <c r="N93" s="80">
        <f t="shared" si="35"/>
        <v>46051</v>
      </c>
      <c r="O93" s="80">
        <f t="shared" si="35"/>
        <v>46052</v>
      </c>
      <c r="P93" s="80">
        <f t="shared" si="35"/>
        <v>46053</v>
      </c>
      <c r="Q93" s="80">
        <f t="shared" si="35"/>
        <v>46054</v>
      </c>
      <c r="R93" s="80">
        <f t="shared" si="35"/>
        <v>46055</v>
      </c>
      <c r="S93" s="80">
        <f t="shared" si="35"/>
        <v>46056</v>
      </c>
      <c r="T93" s="80">
        <f t="shared" si="35"/>
        <v>46057</v>
      </c>
      <c r="U93" s="80">
        <f t="shared" si="32"/>
        <v>46058</v>
      </c>
      <c r="V93" s="80">
        <f t="shared" si="32"/>
        <v>46059</v>
      </c>
      <c r="W93" s="80">
        <f t="shared" si="33"/>
        <v>46060</v>
      </c>
      <c r="X93" s="80">
        <f t="shared" si="33"/>
        <v>46061</v>
      </c>
      <c r="Y93" s="80">
        <f t="shared" si="33"/>
        <v>46062</v>
      </c>
      <c r="Z93" s="80">
        <f t="shared" si="33"/>
        <v>46063</v>
      </c>
      <c r="AA93" s="80">
        <f t="shared" si="33"/>
        <v>46064</v>
      </c>
      <c r="AB93" s="80">
        <f t="shared" si="33"/>
        <v>46065</v>
      </c>
      <c r="AC93" s="80">
        <f t="shared" si="33"/>
        <v>46066</v>
      </c>
      <c r="AD93" s="80">
        <f t="shared" si="33"/>
        <v>46067</v>
      </c>
      <c r="AE93" s="80">
        <f t="shared" si="33"/>
        <v>46068</v>
      </c>
      <c r="AF93" s="81"/>
      <c r="AG93" s="81"/>
      <c r="AH93" s="78" t="s">
        <v>108</v>
      </c>
      <c r="AI93" s="82" t="str">
        <f>AI67</f>
        <v>達成</v>
      </c>
      <c r="AJ93" s="81"/>
      <c r="AK93" s="92"/>
      <c r="AL93" s="38"/>
      <c r="AM93" s="38"/>
      <c r="AN93" s="38"/>
      <c r="AO93" s="38"/>
      <c r="AP93" s="38"/>
      <c r="AQ93" s="38"/>
      <c r="AR93" s="38"/>
      <c r="AS93" s="38"/>
    </row>
    <row r="94" spans="1:66" s="37" customFormat="1" ht="12.75" customHeight="1" x14ac:dyDescent="0.2">
      <c r="A94" s="81"/>
      <c r="B94" s="91"/>
      <c r="C94" s="79">
        <v>8</v>
      </c>
      <c r="D94" s="80">
        <f t="shared" si="34"/>
        <v>46069</v>
      </c>
      <c r="E94" s="80">
        <f t="shared" si="35"/>
        <v>46070</v>
      </c>
      <c r="F94" s="80">
        <f t="shared" si="35"/>
        <v>46071</v>
      </c>
      <c r="G94" s="80">
        <f t="shared" si="35"/>
        <v>46072</v>
      </c>
      <c r="H94" s="80">
        <f t="shared" si="35"/>
        <v>46073</v>
      </c>
      <c r="I94" s="80">
        <f t="shared" si="35"/>
        <v>46074</v>
      </c>
      <c r="J94" s="80">
        <f t="shared" si="35"/>
        <v>46075</v>
      </c>
      <c r="K94" s="80">
        <f t="shared" si="35"/>
        <v>46076</v>
      </c>
      <c r="L94" s="80">
        <f t="shared" si="35"/>
        <v>46077</v>
      </c>
      <c r="M94" s="80">
        <f t="shared" si="35"/>
        <v>46078</v>
      </c>
      <c r="N94" s="80">
        <f t="shared" si="35"/>
        <v>46079</v>
      </c>
      <c r="O94" s="80">
        <f t="shared" si="35"/>
        <v>46080</v>
      </c>
      <c r="P94" s="80">
        <f t="shared" si="35"/>
        <v>46081</v>
      </c>
      <c r="Q94" s="80">
        <f t="shared" si="35"/>
        <v>46082</v>
      </c>
      <c r="R94" s="80">
        <f t="shared" si="35"/>
        <v>46083</v>
      </c>
      <c r="S94" s="80">
        <f t="shared" si="35"/>
        <v>46084</v>
      </c>
      <c r="T94" s="80">
        <f t="shared" si="35"/>
        <v>46085</v>
      </c>
      <c r="U94" s="80">
        <f t="shared" si="32"/>
        <v>46086</v>
      </c>
      <c r="V94" s="80">
        <f t="shared" si="32"/>
        <v>46087</v>
      </c>
      <c r="W94" s="80">
        <f t="shared" si="33"/>
        <v>46088</v>
      </c>
      <c r="X94" s="80">
        <f t="shared" si="33"/>
        <v>46089</v>
      </c>
      <c r="Y94" s="80">
        <f t="shared" si="33"/>
        <v>46090</v>
      </c>
      <c r="Z94" s="80">
        <f t="shared" si="33"/>
        <v>46091</v>
      </c>
      <c r="AA94" s="80">
        <f t="shared" si="33"/>
        <v>46092</v>
      </c>
      <c r="AB94" s="80">
        <f t="shared" si="33"/>
        <v>46093</v>
      </c>
      <c r="AC94" s="80">
        <f t="shared" si="33"/>
        <v>46094</v>
      </c>
      <c r="AD94" s="80">
        <f t="shared" si="33"/>
        <v>46095</v>
      </c>
      <c r="AE94" s="80">
        <f t="shared" si="33"/>
        <v>46096</v>
      </c>
      <c r="AF94" s="81"/>
      <c r="AG94" s="81"/>
      <c r="AH94" s="81"/>
      <c r="AI94" s="81"/>
      <c r="AJ94" s="81"/>
      <c r="AK94" s="92"/>
      <c r="AL94" s="38"/>
      <c r="AM94" s="38"/>
      <c r="AN94" s="38"/>
      <c r="AO94" s="38"/>
      <c r="AP94" s="38"/>
      <c r="AQ94" s="38"/>
      <c r="AR94" s="38"/>
      <c r="AS94" s="38"/>
    </row>
    <row r="95" spans="1:66" s="37" customFormat="1" ht="12.75" customHeight="1" x14ac:dyDescent="0.2">
      <c r="A95" s="81"/>
      <c r="B95" s="91"/>
      <c r="C95" s="79">
        <v>9</v>
      </c>
      <c r="D95" s="80">
        <f t="shared" si="34"/>
        <v>46097</v>
      </c>
      <c r="E95" s="80">
        <f t="shared" si="35"/>
        <v>46098</v>
      </c>
      <c r="F95" s="80">
        <f t="shared" si="35"/>
        <v>46099</v>
      </c>
      <c r="G95" s="80">
        <f t="shared" si="35"/>
        <v>46100</v>
      </c>
      <c r="H95" s="80">
        <f t="shared" si="35"/>
        <v>46101</v>
      </c>
      <c r="I95" s="80">
        <f t="shared" si="35"/>
        <v>46102</v>
      </c>
      <c r="J95" s="80">
        <f t="shared" si="35"/>
        <v>46103</v>
      </c>
      <c r="K95" s="80">
        <f t="shared" si="35"/>
        <v>46104</v>
      </c>
      <c r="L95" s="80">
        <f t="shared" si="35"/>
        <v>46105</v>
      </c>
      <c r="M95" s="80">
        <f t="shared" si="35"/>
        <v>46106</v>
      </c>
      <c r="N95" s="80">
        <f t="shared" si="35"/>
        <v>46107</v>
      </c>
      <c r="O95" s="80">
        <f t="shared" si="35"/>
        <v>46108</v>
      </c>
      <c r="P95" s="80">
        <f t="shared" si="35"/>
        <v>46109</v>
      </c>
      <c r="Q95" s="80">
        <f t="shared" si="35"/>
        <v>46110</v>
      </c>
      <c r="R95" s="80">
        <f t="shared" si="35"/>
        <v>46111</v>
      </c>
      <c r="S95" s="80">
        <f t="shared" si="35"/>
        <v>46112</v>
      </c>
      <c r="T95" s="80">
        <f t="shared" si="35"/>
        <v>46113</v>
      </c>
      <c r="U95" s="80">
        <f t="shared" si="32"/>
        <v>46114</v>
      </c>
      <c r="V95" s="80">
        <f t="shared" si="32"/>
        <v>46115</v>
      </c>
      <c r="W95" s="80">
        <f t="shared" si="33"/>
        <v>46116</v>
      </c>
      <c r="X95" s="80">
        <f t="shared" si="33"/>
        <v>46117</v>
      </c>
      <c r="Y95" s="80">
        <f t="shared" si="33"/>
        <v>46118</v>
      </c>
      <c r="Z95" s="80">
        <f t="shared" si="33"/>
        <v>46119</v>
      </c>
      <c r="AA95" s="80">
        <f t="shared" si="33"/>
        <v>46120</v>
      </c>
      <c r="AB95" s="80">
        <f t="shared" si="33"/>
        <v>46121</v>
      </c>
      <c r="AC95" s="80">
        <f t="shared" si="33"/>
        <v>46122</v>
      </c>
      <c r="AD95" s="80">
        <f t="shared" si="33"/>
        <v>46123</v>
      </c>
      <c r="AE95" s="80">
        <f t="shared" si="33"/>
        <v>46124</v>
      </c>
      <c r="AF95" s="81"/>
      <c r="AG95" s="81"/>
      <c r="AH95" s="81"/>
      <c r="AI95" s="81"/>
      <c r="AJ95" s="81"/>
      <c r="AK95" s="92"/>
      <c r="AL95" s="38"/>
      <c r="AM95" s="38"/>
      <c r="AN95" s="38"/>
      <c r="AO95" s="38"/>
      <c r="AP95" s="38"/>
      <c r="AQ95" s="38"/>
      <c r="AR95" s="38"/>
      <c r="AS95" s="38"/>
    </row>
    <row r="96" spans="1:66" s="37" customFormat="1" ht="12.75" customHeight="1" x14ac:dyDescent="0.2">
      <c r="A96" s="81"/>
      <c r="B96" s="91"/>
      <c r="C96" s="79">
        <v>10</v>
      </c>
      <c r="D96" s="80">
        <f t="shared" si="34"/>
        <v>46125</v>
      </c>
      <c r="E96" s="80">
        <f t="shared" si="35"/>
        <v>46126</v>
      </c>
      <c r="F96" s="80">
        <f t="shared" si="35"/>
        <v>46127</v>
      </c>
      <c r="G96" s="80">
        <f t="shared" si="35"/>
        <v>46128</v>
      </c>
      <c r="H96" s="80">
        <f t="shared" si="35"/>
        <v>46129</v>
      </c>
      <c r="I96" s="80">
        <f t="shared" si="35"/>
        <v>46130</v>
      </c>
      <c r="J96" s="80">
        <f t="shared" si="35"/>
        <v>46131</v>
      </c>
      <c r="K96" s="80">
        <f t="shared" si="35"/>
        <v>46132</v>
      </c>
      <c r="L96" s="80">
        <f t="shared" si="35"/>
        <v>46133</v>
      </c>
      <c r="M96" s="80">
        <f t="shared" si="35"/>
        <v>46134</v>
      </c>
      <c r="N96" s="80">
        <f t="shared" si="35"/>
        <v>46135</v>
      </c>
      <c r="O96" s="80">
        <f t="shared" si="35"/>
        <v>46136</v>
      </c>
      <c r="P96" s="80">
        <f t="shared" si="35"/>
        <v>46137</v>
      </c>
      <c r="Q96" s="80">
        <f t="shared" si="35"/>
        <v>46138</v>
      </c>
      <c r="R96" s="80">
        <f t="shared" si="35"/>
        <v>46139</v>
      </c>
      <c r="S96" s="80">
        <f t="shared" si="35"/>
        <v>46140</v>
      </c>
      <c r="T96" s="80">
        <f t="shared" si="35"/>
        <v>46141</v>
      </c>
      <c r="U96" s="80">
        <f t="shared" si="32"/>
        <v>46142</v>
      </c>
      <c r="V96" s="80">
        <f t="shared" si="32"/>
        <v>46143</v>
      </c>
      <c r="W96" s="80">
        <f t="shared" si="33"/>
        <v>46144</v>
      </c>
      <c r="X96" s="80">
        <f t="shared" si="33"/>
        <v>46145</v>
      </c>
      <c r="Y96" s="80">
        <f t="shared" si="33"/>
        <v>46146</v>
      </c>
      <c r="Z96" s="80">
        <f t="shared" si="33"/>
        <v>46147</v>
      </c>
      <c r="AA96" s="80">
        <f t="shared" si="33"/>
        <v>46148</v>
      </c>
      <c r="AB96" s="80">
        <f t="shared" si="33"/>
        <v>46149</v>
      </c>
      <c r="AC96" s="80">
        <f t="shared" si="33"/>
        <v>46150</v>
      </c>
      <c r="AD96" s="80">
        <f t="shared" si="33"/>
        <v>46151</v>
      </c>
      <c r="AE96" s="80">
        <f t="shared" si="33"/>
        <v>46152</v>
      </c>
      <c r="AF96" s="81"/>
      <c r="AG96" s="81"/>
      <c r="AH96" s="81"/>
      <c r="AI96" s="81"/>
      <c r="AJ96" s="81"/>
      <c r="AK96" s="92"/>
      <c r="AL96" s="38"/>
      <c r="AM96" s="38"/>
      <c r="AN96" s="38"/>
      <c r="AO96" s="38"/>
      <c r="AP96" s="38"/>
      <c r="AQ96" s="38"/>
      <c r="AR96" s="38"/>
      <c r="AS96" s="38"/>
    </row>
    <row r="97" spans="1:56" s="37" customFormat="1" ht="12.75" customHeight="1" x14ac:dyDescent="0.2">
      <c r="A97" s="81"/>
      <c r="B97" s="91"/>
      <c r="C97" s="79">
        <v>11</v>
      </c>
      <c r="D97" s="80">
        <f t="shared" si="34"/>
        <v>46153</v>
      </c>
      <c r="E97" s="80">
        <f t="shared" si="35"/>
        <v>46154</v>
      </c>
      <c r="F97" s="80">
        <f t="shared" si="35"/>
        <v>46155</v>
      </c>
      <c r="G97" s="80">
        <f t="shared" si="35"/>
        <v>46156</v>
      </c>
      <c r="H97" s="80">
        <f t="shared" si="35"/>
        <v>46157</v>
      </c>
      <c r="I97" s="80">
        <f t="shared" si="35"/>
        <v>46158</v>
      </c>
      <c r="J97" s="80">
        <f t="shared" si="35"/>
        <v>46159</v>
      </c>
      <c r="K97" s="80">
        <f t="shared" si="35"/>
        <v>46160</v>
      </c>
      <c r="L97" s="80">
        <f t="shared" si="35"/>
        <v>46161</v>
      </c>
      <c r="M97" s="80">
        <f t="shared" si="35"/>
        <v>46162</v>
      </c>
      <c r="N97" s="80">
        <f t="shared" si="35"/>
        <v>46163</v>
      </c>
      <c r="O97" s="80">
        <f t="shared" si="35"/>
        <v>46164</v>
      </c>
      <c r="P97" s="80">
        <f t="shared" si="35"/>
        <v>46165</v>
      </c>
      <c r="Q97" s="80">
        <f t="shared" si="35"/>
        <v>46166</v>
      </c>
      <c r="R97" s="80">
        <f t="shared" si="35"/>
        <v>46167</v>
      </c>
      <c r="S97" s="80">
        <f t="shared" si="35"/>
        <v>46168</v>
      </c>
      <c r="T97" s="80">
        <f t="shared" si="35"/>
        <v>46169</v>
      </c>
      <c r="U97" s="80">
        <f t="shared" si="32"/>
        <v>46170</v>
      </c>
      <c r="V97" s="80">
        <f t="shared" si="32"/>
        <v>46171</v>
      </c>
      <c r="W97" s="80">
        <f t="shared" si="33"/>
        <v>46172</v>
      </c>
      <c r="X97" s="80">
        <f t="shared" si="33"/>
        <v>46173</v>
      </c>
      <c r="Y97" s="80">
        <f t="shared" si="33"/>
        <v>46174</v>
      </c>
      <c r="Z97" s="80">
        <f t="shared" si="33"/>
        <v>46175</v>
      </c>
      <c r="AA97" s="80">
        <f t="shared" si="33"/>
        <v>46176</v>
      </c>
      <c r="AB97" s="80">
        <f t="shared" si="33"/>
        <v>46177</v>
      </c>
      <c r="AC97" s="80">
        <f t="shared" si="33"/>
        <v>46178</v>
      </c>
      <c r="AD97" s="80">
        <f t="shared" si="33"/>
        <v>46179</v>
      </c>
      <c r="AE97" s="80">
        <f t="shared" si="33"/>
        <v>46180</v>
      </c>
      <c r="AF97" s="81"/>
      <c r="AG97" s="81"/>
      <c r="AH97" s="81"/>
      <c r="AI97" s="81"/>
      <c r="AJ97" s="81"/>
      <c r="AK97" s="92"/>
      <c r="AL97" s="38"/>
      <c r="AM97" s="38"/>
      <c r="AN97" s="38"/>
      <c r="AO97" s="38"/>
      <c r="AP97" s="38"/>
      <c r="AQ97" s="38"/>
      <c r="AR97" s="38"/>
      <c r="AS97" s="38"/>
    </row>
    <row r="98" spans="1:56" s="37" customFormat="1" ht="12.75" customHeight="1" x14ac:dyDescent="0.2">
      <c r="A98" s="81"/>
      <c r="B98" s="91"/>
      <c r="C98" s="79">
        <v>12</v>
      </c>
      <c r="D98" s="80">
        <f t="shared" si="34"/>
        <v>46181</v>
      </c>
      <c r="E98" s="80">
        <f t="shared" si="35"/>
        <v>46182</v>
      </c>
      <c r="F98" s="80">
        <f t="shared" si="35"/>
        <v>46183</v>
      </c>
      <c r="G98" s="80">
        <f t="shared" si="35"/>
        <v>46184</v>
      </c>
      <c r="H98" s="80">
        <f t="shared" si="35"/>
        <v>46185</v>
      </c>
      <c r="I98" s="80">
        <f t="shared" si="35"/>
        <v>46186</v>
      </c>
      <c r="J98" s="80">
        <f t="shared" si="35"/>
        <v>46187</v>
      </c>
      <c r="K98" s="80">
        <f t="shared" si="35"/>
        <v>46188</v>
      </c>
      <c r="L98" s="80">
        <f t="shared" si="35"/>
        <v>46189</v>
      </c>
      <c r="M98" s="80">
        <f t="shared" si="35"/>
        <v>46190</v>
      </c>
      <c r="N98" s="80">
        <f t="shared" si="35"/>
        <v>46191</v>
      </c>
      <c r="O98" s="80">
        <f t="shared" si="35"/>
        <v>46192</v>
      </c>
      <c r="P98" s="80">
        <f t="shared" si="35"/>
        <v>46193</v>
      </c>
      <c r="Q98" s="80">
        <f t="shared" si="35"/>
        <v>46194</v>
      </c>
      <c r="R98" s="80">
        <f t="shared" si="35"/>
        <v>46195</v>
      </c>
      <c r="S98" s="80">
        <f t="shared" si="35"/>
        <v>46196</v>
      </c>
      <c r="T98" s="80">
        <f t="shared" si="35"/>
        <v>46197</v>
      </c>
      <c r="U98" s="80">
        <f t="shared" si="32"/>
        <v>46198</v>
      </c>
      <c r="V98" s="80">
        <f t="shared" si="32"/>
        <v>46199</v>
      </c>
      <c r="W98" s="80">
        <f t="shared" si="33"/>
        <v>46200</v>
      </c>
      <c r="X98" s="80">
        <f t="shared" si="33"/>
        <v>46201</v>
      </c>
      <c r="Y98" s="80">
        <f t="shared" si="33"/>
        <v>46202</v>
      </c>
      <c r="Z98" s="80">
        <f t="shared" si="33"/>
        <v>46203</v>
      </c>
      <c r="AA98" s="80">
        <f t="shared" si="33"/>
        <v>46204</v>
      </c>
      <c r="AB98" s="80">
        <f t="shared" si="33"/>
        <v>46205</v>
      </c>
      <c r="AC98" s="80">
        <f t="shared" si="33"/>
        <v>46206</v>
      </c>
      <c r="AD98" s="80">
        <f t="shared" si="33"/>
        <v>46207</v>
      </c>
      <c r="AE98" s="80">
        <f t="shared" si="33"/>
        <v>46208</v>
      </c>
      <c r="AF98" s="81"/>
      <c r="AG98" s="81"/>
      <c r="AH98" s="81"/>
      <c r="AI98" s="81"/>
      <c r="AJ98" s="81"/>
      <c r="AK98" s="92"/>
      <c r="AL98" s="38"/>
      <c r="AM98" s="38"/>
      <c r="AN98" s="38"/>
      <c r="AO98" s="38"/>
      <c r="AP98" s="38"/>
      <c r="AQ98" s="38"/>
      <c r="AR98" s="38"/>
      <c r="AS98" s="38"/>
    </row>
    <row r="99" spans="1:56" s="37" customFormat="1" ht="12.75" customHeight="1" x14ac:dyDescent="0.2">
      <c r="A99" s="81"/>
      <c r="B99" s="91"/>
      <c r="C99" s="79">
        <v>13</v>
      </c>
      <c r="D99" s="80">
        <f t="shared" si="34"/>
        <v>46209</v>
      </c>
      <c r="E99" s="80">
        <f t="shared" si="35"/>
        <v>46210</v>
      </c>
      <c r="F99" s="80">
        <f t="shared" si="35"/>
        <v>46211</v>
      </c>
      <c r="G99" s="80">
        <f t="shared" si="35"/>
        <v>46212</v>
      </c>
      <c r="H99" s="80">
        <f t="shared" si="35"/>
        <v>46213</v>
      </c>
      <c r="I99" s="80">
        <f t="shared" si="35"/>
        <v>46214</v>
      </c>
      <c r="J99" s="80">
        <f t="shared" si="35"/>
        <v>46215</v>
      </c>
      <c r="K99" s="80">
        <f t="shared" si="35"/>
        <v>46216</v>
      </c>
      <c r="L99" s="80">
        <f t="shared" si="35"/>
        <v>46217</v>
      </c>
      <c r="M99" s="80">
        <f t="shared" si="35"/>
        <v>46218</v>
      </c>
      <c r="N99" s="80">
        <f t="shared" si="35"/>
        <v>46219</v>
      </c>
      <c r="O99" s="80">
        <f t="shared" si="35"/>
        <v>46220</v>
      </c>
      <c r="P99" s="80">
        <f t="shared" si="35"/>
        <v>46221</v>
      </c>
      <c r="Q99" s="80">
        <f t="shared" si="35"/>
        <v>46222</v>
      </c>
      <c r="R99" s="80">
        <f t="shared" si="35"/>
        <v>46223</v>
      </c>
      <c r="S99" s="80">
        <f t="shared" si="35"/>
        <v>46224</v>
      </c>
      <c r="T99" s="80">
        <f t="shared" si="35"/>
        <v>46225</v>
      </c>
      <c r="U99" s="80">
        <f t="shared" si="32"/>
        <v>46226</v>
      </c>
      <c r="V99" s="80">
        <f t="shared" si="32"/>
        <v>46227</v>
      </c>
      <c r="W99" s="80">
        <f t="shared" si="33"/>
        <v>46228</v>
      </c>
      <c r="X99" s="80">
        <f t="shared" si="33"/>
        <v>46229</v>
      </c>
      <c r="Y99" s="80">
        <f t="shared" si="33"/>
        <v>46230</v>
      </c>
      <c r="Z99" s="80">
        <f t="shared" si="33"/>
        <v>46231</v>
      </c>
      <c r="AA99" s="80">
        <f t="shared" si="33"/>
        <v>46232</v>
      </c>
      <c r="AB99" s="80">
        <f t="shared" si="33"/>
        <v>46233</v>
      </c>
      <c r="AC99" s="80">
        <f t="shared" si="33"/>
        <v>46234</v>
      </c>
      <c r="AD99" s="80">
        <f t="shared" si="33"/>
        <v>46235</v>
      </c>
      <c r="AE99" s="80">
        <f t="shared" si="33"/>
        <v>46236</v>
      </c>
      <c r="AF99" s="81"/>
      <c r="AG99" s="81"/>
      <c r="AH99" s="81"/>
      <c r="AI99" s="81"/>
      <c r="AJ99" s="81"/>
      <c r="AK99" s="92"/>
      <c r="AL99" s="38"/>
      <c r="AM99" s="38"/>
      <c r="AN99" s="38"/>
      <c r="AO99" s="38"/>
      <c r="AP99" s="38"/>
      <c r="AQ99" s="38"/>
      <c r="AR99" s="38"/>
      <c r="AS99" s="38"/>
    </row>
    <row r="100" spans="1:56" s="37" customFormat="1" ht="12.75" customHeight="1" x14ac:dyDescent="0.2">
      <c r="A100" s="81"/>
      <c r="B100" s="91"/>
      <c r="C100" s="79">
        <v>14</v>
      </c>
      <c r="D100" s="80">
        <f t="shared" si="34"/>
        <v>46237</v>
      </c>
      <c r="E100" s="80">
        <f t="shared" si="35"/>
        <v>46238</v>
      </c>
      <c r="F100" s="80">
        <f t="shared" si="35"/>
        <v>46239</v>
      </c>
      <c r="G100" s="80">
        <f t="shared" si="35"/>
        <v>46240</v>
      </c>
      <c r="H100" s="80">
        <f t="shared" si="35"/>
        <v>46241</v>
      </c>
      <c r="I100" s="80">
        <f t="shared" si="35"/>
        <v>46242</v>
      </c>
      <c r="J100" s="80">
        <f t="shared" si="35"/>
        <v>46243</v>
      </c>
      <c r="K100" s="80">
        <f t="shared" si="35"/>
        <v>46244</v>
      </c>
      <c r="L100" s="80">
        <f t="shared" si="35"/>
        <v>46245</v>
      </c>
      <c r="M100" s="80">
        <f t="shared" si="35"/>
        <v>46246</v>
      </c>
      <c r="N100" s="80">
        <f t="shared" si="35"/>
        <v>46247</v>
      </c>
      <c r="O100" s="80">
        <f t="shared" si="35"/>
        <v>46248</v>
      </c>
      <c r="P100" s="80">
        <f t="shared" si="35"/>
        <v>46249</v>
      </c>
      <c r="Q100" s="80">
        <f t="shared" si="35"/>
        <v>46250</v>
      </c>
      <c r="R100" s="80">
        <f t="shared" si="35"/>
        <v>46251</v>
      </c>
      <c r="S100" s="80">
        <f t="shared" si="35"/>
        <v>46252</v>
      </c>
      <c r="T100" s="80">
        <f t="shared" si="35"/>
        <v>46253</v>
      </c>
      <c r="U100" s="80">
        <f t="shared" si="32"/>
        <v>46254</v>
      </c>
      <c r="V100" s="80">
        <f t="shared" si="32"/>
        <v>46255</v>
      </c>
      <c r="W100" s="80">
        <f t="shared" si="33"/>
        <v>46256</v>
      </c>
      <c r="X100" s="80">
        <f t="shared" si="33"/>
        <v>46257</v>
      </c>
      <c r="Y100" s="80">
        <f t="shared" si="33"/>
        <v>46258</v>
      </c>
      <c r="Z100" s="80">
        <f t="shared" si="33"/>
        <v>46259</v>
      </c>
      <c r="AA100" s="80">
        <f t="shared" si="33"/>
        <v>46260</v>
      </c>
      <c r="AB100" s="80">
        <f t="shared" si="33"/>
        <v>46261</v>
      </c>
      <c r="AC100" s="80">
        <f t="shared" si="33"/>
        <v>46262</v>
      </c>
      <c r="AD100" s="80">
        <f t="shared" si="33"/>
        <v>46263</v>
      </c>
      <c r="AE100" s="80">
        <f t="shared" si="33"/>
        <v>46264</v>
      </c>
      <c r="AF100" s="81"/>
      <c r="AG100" s="81"/>
      <c r="AH100" s="81"/>
      <c r="AI100" s="81"/>
      <c r="AJ100" s="81"/>
      <c r="AK100" s="92"/>
      <c r="AL100" s="38"/>
      <c r="AM100" s="38"/>
      <c r="AN100" s="38"/>
      <c r="AO100" s="38"/>
      <c r="AP100" s="38"/>
      <c r="AQ100" s="38"/>
      <c r="AR100" s="38"/>
      <c r="AS100" s="38"/>
      <c r="AU100" s="38"/>
    </row>
    <row r="101" spans="1:56" s="37" customFormat="1" ht="12.75" customHeight="1" x14ac:dyDescent="0.2">
      <c r="A101" s="81"/>
      <c r="B101" s="91"/>
      <c r="C101" s="79">
        <v>15</v>
      </c>
      <c r="D101" s="80">
        <f t="shared" si="34"/>
        <v>46265</v>
      </c>
      <c r="E101" s="80">
        <f t="shared" si="35"/>
        <v>46266</v>
      </c>
      <c r="F101" s="80">
        <f t="shared" si="35"/>
        <v>46267</v>
      </c>
      <c r="G101" s="80">
        <f t="shared" si="35"/>
        <v>46268</v>
      </c>
      <c r="H101" s="80">
        <f t="shared" si="35"/>
        <v>46269</v>
      </c>
      <c r="I101" s="80">
        <f t="shared" si="35"/>
        <v>46270</v>
      </c>
      <c r="J101" s="80">
        <f t="shared" si="35"/>
        <v>46271</v>
      </c>
      <c r="K101" s="80">
        <f t="shared" si="35"/>
        <v>46272</v>
      </c>
      <c r="L101" s="80">
        <f t="shared" si="35"/>
        <v>46273</v>
      </c>
      <c r="M101" s="80">
        <f t="shared" si="35"/>
        <v>46274</v>
      </c>
      <c r="N101" s="80">
        <f t="shared" si="35"/>
        <v>46275</v>
      </c>
      <c r="O101" s="80">
        <f t="shared" si="35"/>
        <v>46276</v>
      </c>
      <c r="P101" s="80">
        <f t="shared" si="35"/>
        <v>46277</v>
      </c>
      <c r="Q101" s="80">
        <f t="shared" si="35"/>
        <v>46278</v>
      </c>
      <c r="R101" s="80">
        <f t="shared" si="35"/>
        <v>46279</v>
      </c>
      <c r="S101" s="80">
        <f t="shared" si="35"/>
        <v>46280</v>
      </c>
      <c r="T101" s="80">
        <f t="shared" si="35"/>
        <v>46281</v>
      </c>
      <c r="U101" s="80">
        <f t="shared" si="32"/>
        <v>46282</v>
      </c>
      <c r="V101" s="80">
        <f t="shared" si="32"/>
        <v>46283</v>
      </c>
      <c r="W101" s="80">
        <f t="shared" si="33"/>
        <v>46284</v>
      </c>
      <c r="X101" s="80">
        <f t="shared" si="33"/>
        <v>46285</v>
      </c>
      <c r="Y101" s="80">
        <f t="shared" si="33"/>
        <v>46286</v>
      </c>
      <c r="Z101" s="80">
        <f t="shared" si="33"/>
        <v>46287</v>
      </c>
      <c r="AA101" s="80">
        <f t="shared" si="33"/>
        <v>46288</v>
      </c>
      <c r="AB101" s="80">
        <f t="shared" si="33"/>
        <v>46289</v>
      </c>
      <c r="AC101" s="80">
        <f t="shared" si="33"/>
        <v>46290</v>
      </c>
      <c r="AD101" s="80">
        <f t="shared" si="33"/>
        <v>46291</v>
      </c>
      <c r="AE101" s="80">
        <f t="shared" si="33"/>
        <v>46292</v>
      </c>
      <c r="AF101" s="81"/>
      <c r="AG101" s="81"/>
      <c r="AH101" s="81"/>
      <c r="AI101" s="81"/>
      <c r="AJ101" s="81"/>
      <c r="AK101" s="92"/>
      <c r="AL101" s="38"/>
      <c r="AM101" s="38"/>
      <c r="AN101" s="38"/>
      <c r="AO101" s="38"/>
      <c r="AP101" s="38"/>
      <c r="AQ101" s="38"/>
      <c r="AR101" s="38"/>
      <c r="AS101" s="38"/>
      <c r="AU101" s="38"/>
    </row>
    <row r="102" spans="1:56" s="37" customFormat="1" ht="12.75" customHeight="1" x14ac:dyDescent="0.2">
      <c r="A102" s="81"/>
      <c r="B102" s="91"/>
      <c r="C102" s="79">
        <v>16</v>
      </c>
      <c r="D102" s="80">
        <f t="shared" si="34"/>
        <v>46293</v>
      </c>
      <c r="E102" s="80">
        <f t="shared" si="35"/>
        <v>46294</v>
      </c>
      <c r="F102" s="80">
        <f t="shared" si="35"/>
        <v>46295</v>
      </c>
      <c r="G102" s="80">
        <f t="shared" si="35"/>
        <v>46296</v>
      </c>
      <c r="H102" s="80">
        <f t="shared" si="35"/>
        <v>46297</v>
      </c>
      <c r="I102" s="80">
        <f t="shared" si="35"/>
        <v>46298</v>
      </c>
      <c r="J102" s="80">
        <f t="shared" si="35"/>
        <v>46299</v>
      </c>
      <c r="K102" s="80">
        <f t="shared" si="35"/>
        <v>46300</v>
      </c>
      <c r="L102" s="80">
        <f t="shared" si="35"/>
        <v>46301</v>
      </c>
      <c r="M102" s="80">
        <f t="shared" si="35"/>
        <v>46302</v>
      </c>
      <c r="N102" s="80">
        <f t="shared" si="35"/>
        <v>46303</v>
      </c>
      <c r="O102" s="80">
        <f t="shared" si="35"/>
        <v>46304</v>
      </c>
      <c r="P102" s="80">
        <f t="shared" si="35"/>
        <v>46305</v>
      </c>
      <c r="Q102" s="80">
        <f t="shared" si="35"/>
        <v>46306</v>
      </c>
      <c r="R102" s="80">
        <f t="shared" si="35"/>
        <v>46307</v>
      </c>
      <c r="S102" s="80">
        <f t="shared" si="35"/>
        <v>46308</v>
      </c>
      <c r="T102" s="80">
        <f t="shared" si="35"/>
        <v>46309</v>
      </c>
      <c r="U102" s="80">
        <f t="shared" si="32"/>
        <v>46310</v>
      </c>
      <c r="V102" s="80">
        <f t="shared" si="32"/>
        <v>46311</v>
      </c>
      <c r="W102" s="80">
        <f t="shared" si="33"/>
        <v>46312</v>
      </c>
      <c r="X102" s="80">
        <f t="shared" si="33"/>
        <v>46313</v>
      </c>
      <c r="Y102" s="80">
        <f t="shared" si="33"/>
        <v>46314</v>
      </c>
      <c r="Z102" s="80">
        <f t="shared" si="33"/>
        <v>46315</v>
      </c>
      <c r="AA102" s="80">
        <f t="shared" si="33"/>
        <v>46316</v>
      </c>
      <c r="AB102" s="80">
        <f t="shared" si="33"/>
        <v>46317</v>
      </c>
      <c r="AC102" s="80">
        <f t="shared" si="33"/>
        <v>46318</v>
      </c>
      <c r="AD102" s="80">
        <f t="shared" si="33"/>
        <v>46319</v>
      </c>
      <c r="AE102" s="80">
        <f t="shared" si="33"/>
        <v>46320</v>
      </c>
      <c r="AF102" s="81"/>
      <c r="AG102" s="81"/>
      <c r="AH102" s="81"/>
      <c r="AI102" s="81"/>
      <c r="AJ102" s="81"/>
      <c r="AK102" s="92"/>
      <c r="AL102" s="38"/>
      <c r="AM102" s="38"/>
      <c r="AN102" s="38"/>
      <c r="AO102" s="38"/>
      <c r="AP102" s="38"/>
      <c r="AQ102" s="38"/>
      <c r="AR102" s="38"/>
      <c r="AS102" s="38"/>
      <c r="AU102" s="38"/>
    </row>
    <row r="103" spans="1:56" s="37" customFormat="1" ht="12.75" customHeight="1" x14ac:dyDescent="0.2">
      <c r="A103" s="81"/>
      <c r="B103" s="91"/>
      <c r="C103" s="79">
        <v>17</v>
      </c>
      <c r="D103" s="80">
        <f t="shared" si="34"/>
        <v>46321</v>
      </c>
      <c r="E103" s="80">
        <f t="shared" si="35"/>
        <v>46322</v>
      </c>
      <c r="F103" s="80">
        <f t="shared" si="35"/>
        <v>46323</v>
      </c>
      <c r="G103" s="80">
        <f t="shared" si="35"/>
        <v>46324</v>
      </c>
      <c r="H103" s="80">
        <f t="shared" si="35"/>
        <v>46325</v>
      </c>
      <c r="I103" s="80">
        <f t="shared" si="35"/>
        <v>46326</v>
      </c>
      <c r="J103" s="80">
        <f t="shared" si="35"/>
        <v>46327</v>
      </c>
      <c r="K103" s="80">
        <f t="shared" si="35"/>
        <v>46328</v>
      </c>
      <c r="L103" s="80">
        <f t="shared" si="35"/>
        <v>46329</v>
      </c>
      <c r="M103" s="80">
        <f t="shared" si="35"/>
        <v>46330</v>
      </c>
      <c r="N103" s="80">
        <f t="shared" si="35"/>
        <v>46331</v>
      </c>
      <c r="O103" s="80">
        <f t="shared" si="35"/>
        <v>46332</v>
      </c>
      <c r="P103" s="80">
        <f t="shared" si="35"/>
        <v>46333</v>
      </c>
      <c r="Q103" s="80">
        <f t="shared" si="35"/>
        <v>46334</v>
      </c>
      <c r="R103" s="80">
        <f t="shared" si="35"/>
        <v>46335</v>
      </c>
      <c r="S103" s="80">
        <f t="shared" si="35"/>
        <v>46336</v>
      </c>
      <c r="T103" s="80">
        <f t="shared" si="35"/>
        <v>46337</v>
      </c>
      <c r="U103" s="80">
        <f t="shared" ref="U103:AE118" si="36">T103+1</f>
        <v>46338</v>
      </c>
      <c r="V103" s="80">
        <f t="shared" si="36"/>
        <v>46339</v>
      </c>
      <c r="W103" s="80">
        <f t="shared" si="36"/>
        <v>46340</v>
      </c>
      <c r="X103" s="80">
        <f t="shared" si="36"/>
        <v>46341</v>
      </c>
      <c r="Y103" s="80">
        <f t="shared" si="36"/>
        <v>46342</v>
      </c>
      <c r="Z103" s="80">
        <f t="shared" si="36"/>
        <v>46343</v>
      </c>
      <c r="AA103" s="80">
        <f t="shared" si="36"/>
        <v>46344</v>
      </c>
      <c r="AB103" s="80">
        <f t="shared" si="36"/>
        <v>46345</v>
      </c>
      <c r="AC103" s="80">
        <f t="shared" si="36"/>
        <v>46346</v>
      </c>
      <c r="AD103" s="80">
        <f t="shared" si="36"/>
        <v>46347</v>
      </c>
      <c r="AE103" s="80">
        <f t="shared" si="36"/>
        <v>46348</v>
      </c>
      <c r="AF103" s="81"/>
      <c r="AG103" s="81"/>
      <c r="AH103" s="81"/>
      <c r="AI103" s="81"/>
      <c r="AJ103" s="81"/>
      <c r="AK103" s="92"/>
      <c r="AL103" s="38"/>
      <c r="AM103" s="38"/>
      <c r="AN103" s="38"/>
      <c r="AO103" s="38"/>
      <c r="AP103" s="38"/>
      <c r="AQ103" s="38"/>
      <c r="AR103" s="38"/>
      <c r="AS103" s="38"/>
      <c r="AU103" s="38"/>
    </row>
    <row r="104" spans="1:56" s="37" customFormat="1" ht="12.75" customHeight="1" x14ac:dyDescent="0.2">
      <c r="A104" s="81"/>
      <c r="B104" s="91"/>
      <c r="C104" s="79">
        <v>18</v>
      </c>
      <c r="D104" s="80">
        <f t="shared" si="34"/>
        <v>46349</v>
      </c>
      <c r="E104" s="80">
        <f t="shared" si="35"/>
        <v>46350</v>
      </c>
      <c r="F104" s="80">
        <f t="shared" si="35"/>
        <v>46351</v>
      </c>
      <c r="G104" s="80">
        <f t="shared" si="35"/>
        <v>46352</v>
      </c>
      <c r="H104" s="80">
        <f t="shared" si="35"/>
        <v>46353</v>
      </c>
      <c r="I104" s="80">
        <f t="shared" si="35"/>
        <v>46354</v>
      </c>
      <c r="J104" s="80">
        <f t="shared" si="35"/>
        <v>46355</v>
      </c>
      <c r="K104" s="80">
        <f t="shared" si="35"/>
        <v>46356</v>
      </c>
      <c r="L104" s="80">
        <f t="shared" si="35"/>
        <v>46357</v>
      </c>
      <c r="M104" s="80">
        <f t="shared" si="35"/>
        <v>46358</v>
      </c>
      <c r="N104" s="80">
        <f t="shared" si="35"/>
        <v>46359</v>
      </c>
      <c r="O104" s="80">
        <f t="shared" si="35"/>
        <v>46360</v>
      </c>
      <c r="P104" s="80">
        <f t="shared" si="35"/>
        <v>46361</v>
      </c>
      <c r="Q104" s="80">
        <f t="shared" si="35"/>
        <v>46362</v>
      </c>
      <c r="R104" s="80">
        <f t="shared" si="35"/>
        <v>46363</v>
      </c>
      <c r="S104" s="80">
        <f t="shared" si="35"/>
        <v>46364</v>
      </c>
      <c r="T104" s="80">
        <f t="shared" ref="Q104:AE119" si="37">S104+1</f>
        <v>46365</v>
      </c>
      <c r="U104" s="80">
        <f t="shared" si="37"/>
        <v>46366</v>
      </c>
      <c r="V104" s="80">
        <f t="shared" si="37"/>
        <v>46367</v>
      </c>
      <c r="W104" s="80">
        <f t="shared" si="37"/>
        <v>46368</v>
      </c>
      <c r="X104" s="80">
        <f t="shared" si="37"/>
        <v>46369</v>
      </c>
      <c r="Y104" s="80">
        <f t="shared" si="37"/>
        <v>46370</v>
      </c>
      <c r="Z104" s="80">
        <f t="shared" si="37"/>
        <v>46371</v>
      </c>
      <c r="AA104" s="80">
        <f t="shared" si="36"/>
        <v>46372</v>
      </c>
      <c r="AB104" s="80">
        <f t="shared" si="37"/>
        <v>46373</v>
      </c>
      <c r="AC104" s="80">
        <f t="shared" si="37"/>
        <v>46374</v>
      </c>
      <c r="AD104" s="80">
        <f t="shared" si="37"/>
        <v>46375</v>
      </c>
      <c r="AE104" s="80">
        <f t="shared" si="37"/>
        <v>46376</v>
      </c>
      <c r="AF104" s="81"/>
      <c r="AG104" s="81"/>
      <c r="AH104" s="81"/>
      <c r="AI104" s="81"/>
      <c r="AJ104" s="78"/>
      <c r="AK104" s="92"/>
      <c r="AL104" s="38"/>
      <c r="AM104" s="38"/>
      <c r="AN104" s="38"/>
      <c r="AO104" s="38"/>
      <c r="AP104" s="38"/>
      <c r="AQ104" s="38"/>
      <c r="AR104" s="38"/>
      <c r="AS104" s="38"/>
      <c r="AU104" s="38"/>
      <c r="AV104" s="38"/>
      <c r="AW104" s="38"/>
    </row>
    <row r="105" spans="1:56" s="37" customFormat="1" ht="12.75" customHeight="1" x14ac:dyDescent="0.2">
      <c r="A105" s="81"/>
      <c r="B105" s="91"/>
      <c r="C105" s="79">
        <v>19</v>
      </c>
      <c r="D105" s="80">
        <f t="shared" si="34"/>
        <v>46377</v>
      </c>
      <c r="E105" s="80">
        <f t="shared" ref="E105:T120" si="38">D105+1</f>
        <v>46378</v>
      </c>
      <c r="F105" s="80">
        <f t="shared" si="38"/>
        <v>46379</v>
      </c>
      <c r="G105" s="80">
        <f t="shared" si="38"/>
        <v>46380</v>
      </c>
      <c r="H105" s="80">
        <f t="shared" si="38"/>
        <v>46381</v>
      </c>
      <c r="I105" s="80">
        <f t="shared" si="38"/>
        <v>46382</v>
      </c>
      <c r="J105" s="80">
        <f t="shared" si="38"/>
        <v>46383</v>
      </c>
      <c r="K105" s="80">
        <f t="shared" si="38"/>
        <v>46384</v>
      </c>
      <c r="L105" s="80">
        <f t="shared" si="38"/>
        <v>46385</v>
      </c>
      <c r="M105" s="80">
        <f t="shared" si="38"/>
        <v>46386</v>
      </c>
      <c r="N105" s="80">
        <f t="shared" si="38"/>
        <v>46387</v>
      </c>
      <c r="O105" s="80">
        <f t="shared" si="38"/>
        <v>46388</v>
      </c>
      <c r="P105" s="80">
        <f t="shared" si="38"/>
        <v>46389</v>
      </c>
      <c r="Q105" s="80">
        <f t="shared" si="38"/>
        <v>46390</v>
      </c>
      <c r="R105" s="80">
        <f t="shared" si="38"/>
        <v>46391</v>
      </c>
      <c r="S105" s="80">
        <f t="shared" si="38"/>
        <v>46392</v>
      </c>
      <c r="T105" s="80">
        <f t="shared" si="38"/>
        <v>46393</v>
      </c>
      <c r="U105" s="80">
        <f t="shared" si="37"/>
        <v>46394</v>
      </c>
      <c r="V105" s="80">
        <f t="shared" si="37"/>
        <v>46395</v>
      </c>
      <c r="W105" s="80">
        <f t="shared" si="37"/>
        <v>46396</v>
      </c>
      <c r="X105" s="80">
        <f t="shared" si="37"/>
        <v>46397</v>
      </c>
      <c r="Y105" s="80">
        <f t="shared" si="37"/>
        <v>46398</v>
      </c>
      <c r="Z105" s="80">
        <f t="shared" si="37"/>
        <v>46399</v>
      </c>
      <c r="AA105" s="80">
        <f t="shared" si="36"/>
        <v>46400</v>
      </c>
      <c r="AB105" s="80">
        <f t="shared" si="37"/>
        <v>46401</v>
      </c>
      <c r="AC105" s="80">
        <f t="shared" si="37"/>
        <v>46402</v>
      </c>
      <c r="AD105" s="80">
        <f t="shared" si="37"/>
        <v>46403</v>
      </c>
      <c r="AE105" s="80">
        <f t="shared" si="37"/>
        <v>46404</v>
      </c>
      <c r="AF105" s="81"/>
      <c r="AG105" s="81"/>
      <c r="AH105" s="81"/>
      <c r="AI105" s="81"/>
      <c r="AJ105" s="78"/>
      <c r="AK105" s="92"/>
      <c r="AL105" s="38"/>
      <c r="AM105" s="38"/>
      <c r="AN105" s="38"/>
      <c r="AO105" s="38"/>
      <c r="AP105" s="38"/>
      <c r="AQ105" s="38"/>
      <c r="AR105" s="38"/>
      <c r="AS105" s="38"/>
      <c r="AU105" s="38"/>
      <c r="AV105" s="38"/>
      <c r="AW105" s="38"/>
    </row>
    <row r="106" spans="1:56" s="37" customFormat="1" ht="12.75" customHeight="1" x14ac:dyDescent="0.2">
      <c r="A106" s="81"/>
      <c r="B106" s="91"/>
      <c r="C106" s="79">
        <v>20</v>
      </c>
      <c r="D106" s="80">
        <f t="shared" si="34"/>
        <v>46405</v>
      </c>
      <c r="E106" s="80">
        <f t="shared" si="38"/>
        <v>46406</v>
      </c>
      <c r="F106" s="80">
        <f t="shared" si="38"/>
        <v>46407</v>
      </c>
      <c r="G106" s="80">
        <f t="shared" si="38"/>
        <v>46408</v>
      </c>
      <c r="H106" s="80">
        <f t="shared" si="38"/>
        <v>46409</v>
      </c>
      <c r="I106" s="80">
        <f t="shared" si="38"/>
        <v>46410</v>
      </c>
      <c r="J106" s="80">
        <f t="shared" si="38"/>
        <v>46411</v>
      </c>
      <c r="K106" s="80">
        <f t="shared" si="38"/>
        <v>46412</v>
      </c>
      <c r="L106" s="80">
        <f t="shared" si="38"/>
        <v>46413</v>
      </c>
      <c r="M106" s="80">
        <f t="shared" si="38"/>
        <v>46414</v>
      </c>
      <c r="N106" s="80">
        <f t="shared" si="38"/>
        <v>46415</v>
      </c>
      <c r="O106" s="80">
        <f t="shared" si="38"/>
        <v>46416</v>
      </c>
      <c r="P106" s="80">
        <f t="shared" si="38"/>
        <v>46417</v>
      </c>
      <c r="Q106" s="80">
        <f t="shared" si="38"/>
        <v>46418</v>
      </c>
      <c r="R106" s="80">
        <f t="shared" si="38"/>
        <v>46419</v>
      </c>
      <c r="S106" s="80">
        <f t="shared" si="38"/>
        <v>46420</v>
      </c>
      <c r="T106" s="80">
        <f t="shared" si="38"/>
        <v>46421</v>
      </c>
      <c r="U106" s="80">
        <f t="shared" si="37"/>
        <v>46422</v>
      </c>
      <c r="V106" s="80">
        <f t="shared" si="37"/>
        <v>46423</v>
      </c>
      <c r="W106" s="80">
        <f t="shared" si="37"/>
        <v>46424</v>
      </c>
      <c r="X106" s="80">
        <f t="shared" si="37"/>
        <v>46425</v>
      </c>
      <c r="Y106" s="80">
        <f t="shared" si="37"/>
        <v>46426</v>
      </c>
      <c r="Z106" s="80">
        <f t="shared" si="37"/>
        <v>46427</v>
      </c>
      <c r="AA106" s="80">
        <f t="shared" si="36"/>
        <v>46428</v>
      </c>
      <c r="AB106" s="80">
        <f t="shared" si="37"/>
        <v>46429</v>
      </c>
      <c r="AC106" s="80">
        <f t="shared" si="37"/>
        <v>46430</v>
      </c>
      <c r="AD106" s="80">
        <f t="shared" si="37"/>
        <v>46431</v>
      </c>
      <c r="AE106" s="80">
        <f t="shared" si="37"/>
        <v>46432</v>
      </c>
      <c r="AF106" s="81"/>
      <c r="AG106" s="81"/>
      <c r="AH106" s="81"/>
      <c r="AI106" s="81"/>
      <c r="AJ106" s="78"/>
      <c r="AK106" s="92"/>
      <c r="AL106" s="38"/>
      <c r="AM106" s="38"/>
      <c r="AN106" s="38"/>
      <c r="AO106" s="38"/>
      <c r="AP106" s="38"/>
      <c r="AQ106" s="38"/>
      <c r="AR106" s="38"/>
      <c r="AS106" s="38"/>
      <c r="AU106" s="38"/>
      <c r="AV106" s="38"/>
      <c r="AW106" s="38"/>
      <c r="AX106" s="38"/>
    </row>
    <row r="107" spans="1:56" s="37" customFormat="1" ht="12.75" customHeight="1" x14ac:dyDescent="0.2">
      <c r="A107" s="81"/>
      <c r="B107" s="91"/>
      <c r="C107" s="79">
        <v>21</v>
      </c>
      <c r="D107" s="80">
        <f t="shared" si="34"/>
        <v>46433</v>
      </c>
      <c r="E107" s="80">
        <f t="shared" si="38"/>
        <v>46434</v>
      </c>
      <c r="F107" s="80">
        <f t="shared" si="38"/>
        <v>46435</v>
      </c>
      <c r="G107" s="80">
        <f t="shared" si="38"/>
        <v>46436</v>
      </c>
      <c r="H107" s="80">
        <f t="shared" si="38"/>
        <v>46437</v>
      </c>
      <c r="I107" s="80">
        <f t="shared" si="38"/>
        <v>46438</v>
      </c>
      <c r="J107" s="80">
        <f t="shared" si="38"/>
        <v>46439</v>
      </c>
      <c r="K107" s="80">
        <f t="shared" si="38"/>
        <v>46440</v>
      </c>
      <c r="L107" s="80">
        <f t="shared" si="38"/>
        <v>46441</v>
      </c>
      <c r="M107" s="80">
        <f t="shared" si="38"/>
        <v>46442</v>
      </c>
      <c r="N107" s="80">
        <f t="shared" si="38"/>
        <v>46443</v>
      </c>
      <c r="O107" s="80">
        <f t="shared" si="38"/>
        <v>46444</v>
      </c>
      <c r="P107" s="80">
        <f t="shared" si="38"/>
        <v>46445</v>
      </c>
      <c r="Q107" s="80">
        <f t="shared" si="38"/>
        <v>46446</v>
      </c>
      <c r="R107" s="80">
        <f t="shared" si="38"/>
        <v>46447</v>
      </c>
      <c r="S107" s="80">
        <f t="shared" si="38"/>
        <v>46448</v>
      </c>
      <c r="T107" s="80">
        <f t="shared" si="38"/>
        <v>46449</v>
      </c>
      <c r="U107" s="80">
        <f t="shared" si="37"/>
        <v>46450</v>
      </c>
      <c r="V107" s="80">
        <f t="shared" si="37"/>
        <v>46451</v>
      </c>
      <c r="W107" s="80">
        <f t="shared" si="37"/>
        <v>46452</v>
      </c>
      <c r="X107" s="80">
        <f t="shared" si="37"/>
        <v>46453</v>
      </c>
      <c r="Y107" s="80">
        <f t="shared" si="37"/>
        <v>46454</v>
      </c>
      <c r="Z107" s="80">
        <f t="shared" si="37"/>
        <v>46455</v>
      </c>
      <c r="AA107" s="80">
        <f t="shared" si="36"/>
        <v>46456</v>
      </c>
      <c r="AB107" s="80">
        <f t="shared" si="37"/>
        <v>46457</v>
      </c>
      <c r="AC107" s="80">
        <f t="shared" si="37"/>
        <v>46458</v>
      </c>
      <c r="AD107" s="80">
        <f t="shared" si="37"/>
        <v>46459</v>
      </c>
      <c r="AE107" s="80">
        <f t="shared" si="37"/>
        <v>46460</v>
      </c>
      <c r="AF107" s="81"/>
      <c r="AG107" s="81"/>
      <c r="AH107" s="81"/>
      <c r="AI107" s="81"/>
      <c r="AJ107" s="78"/>
      <c r="AK107" s="92"/>
      <c r="AL107" s="38"/>
      <c r="AM107" s="38"/>
      <c r="AN107" s="38"/>
      <c r="AO107" s="38"/>
      <c r="AP107" s="38"/>
      <c r="AQ107" s="38"/>
      <c r="AR107" s="38"/>
      <c r="AS107" s="38"/>
      <c r="AU107" s="38"/>
      <c r="AV107" s="38"/>
      <c r="AW107" s="38"/>
      <c r="AX107" s="38"/>
    </row>
    <row r="108" spans="1:56" s="37" customFormat="1" ht="12.75" customHeight="1" x14ac:dyDescent="0.2">
      <c r="A108" s="78"/>
      <c r="B108" s="91"/>
      <c r="C108" s="79">
        <v>22</v>
      </c>
      <c r="D108" s="80">
        <f t="shared" si="34"/>
        <v>46461</v>
      </c>
      <c r="E108" s="80">
        <f t="shared" si="38"/>
        <v>46462</v>
      </c>
      <c r="F108" s="80">
        <f t="shared" si="38"/>
        <v>46463</v>
      </c>
      <c r="G108" s="80">
        <f t="shared" si="38"/>
        <v>46464</v>
      </c>
      <c r="H108" s="80">
        <f t="shared" si="38"/>
        <v>46465</v>
      </c>
      <c r="I108" s="80">
        <f t="shared" si="38"/>
        <v>46466</v>
      </c>
      <c r="J108" s="80">
        <f t="shared" si="38"/>
        <v>46467</v>
      </c>
      <c r="K108" s="80">
        <f t="shared" si="38"/>
        <v>46468</v>
      </c>
      <c r="L108" s="80">
        <f t="shared" si="38"/>
        <v>46469</v>
      </c>
      <c r="M108" s="80">
        <f t="shared" si="38"/>
        <v>46470</v>
      </c>
      <c r="N108" s="80">
        <f t="shared" si="38"/>
        <v>46471</v>
      </c>
      <c r="O108" s="80">
        <f t="shared" si="38"/>
        <v>46472</v>
      </c>
      <c r="P108" s="80">
        <f t="shared" si="38"/>
        <v>46473</v>
      </c>
      <c r="Q108" s="80">
        <f t="shared" si="38"/>
        <v>46474</v>
      </c>
      <c r="R108" s="80">
        <f t="shared" si="38"/>
        <v>46475</v>
      </c>
      <c r="S108" s="80">
        <f t="shared" si="38"/>
        <v>46476</v>
      </c>
      <c r="T108" s="80">
        <f t="shared" si="38"/>
        <v>46477</v>
      </c>
      <c r="U108" s="80">
        <f t="shared" si="37"/>
        <v>46478</v>
      </c>
      <c r="V108" s="80">
        <f t="shared" si="37"/>
        <v>46479</v>
      </c>
      <c r="W108" s="80">
        <f t="shared" si="37"/>
        <v>46480</v>
      </c>
      <c r="X108" s="80">
        <f t="shared" si="37"/>
        <v>46481</v>
      </c>
      <c r="Y108" s="80">
        <f t="shared" si="37"/>
        <v>46482</v>
      </c>
      <c r="Z108" s="80">
        <f t="shared" si="37"/>
        <v>46483</v>
      </c>
      <c r="AA108" s="80">
        <f t="shared" si="36"/>
        <v>46484</v>
      </c>
      <c r="AB108" s="80">
        <f t="shared" si="37"/>
        <v>46485</v>
      </c>
      <c r="AC108" s="80">
        <f t="shared" si="37"/>
        <v>46486</v>
      </c>
      <c r="AD108" s="80">
        <f t="shared" si="37"/>
        <v>46487</v>
      </c>
      <c r="AE108" s="80">
        <f t="shared" si="37"/>
        <v>46488</v>
      </c>
      <c r="AF108" s="78"/>
      <c r="AG108" s="78"/>
      <c r="AH108" s="78"/>
      <c r="AI108" s="78"/>
      <c r="AJ108" s="78"/>
      <c r="AK108" s="92"/>
      <c r="AL108" s="38"/>
      <c r="AO108" s="38"/>
      <c r="AP108" s="38"/>
      <c r="AQ108" s="38"/>
      <c r="AR108" s="38"/>
      <c r="AS108" s="38"/>
      <c r="AU108" s="38"/>
      <c r="AV108" s="38"/>
      <c r="AW108" s="38"/>
      <c r="AX108" s="38"/>
    </row>
    <row r="109" spans="1:56" s="37" customFormat="1" ht="12.75" customHeight="1" x14ac:dyDescent="0.2">
      <c r="A109" s="78"/>
      <c r="B109" s="91"/>
      <c r="C109" s="79">
        <v>23</v>
      </c>
      <c r="D109" s="80">
        <f t="shared" si="34"/>
        <v>46489</v>
      </c>
      <c r="E109" s="80">
        <f t="shared" si="38"/>
        <v>46490</v>
      </c>
      <c r="F109" s="80">
        <f t="shared" si="38"/>
        <v>46491</v>
      </c>
      <c r="G109" s="80">
        <f t="shared" si="38"/>
        <v>46492</v>
      </c>
      <c r="H109" s="80">
        <f t="shared" si="38"/>
        <v>46493</v>
      </c>
      <c r="I109" s="80">
        <f t="shared" si="38"/>
        <v>46494</v>
      </c>
      <c r="J109" s="80">
        <f t="shared" si="38"/>
        <v>46495</v>
      </c>
      <c r="K109" s="80">
        <f t="shared" si="38"/>
        <v>46496</v>
      </c>
      <c r="L109" s="80">
        <f t="shared" si="38"/>
        <v>46497</v>
      </c>
      <c r="M109" s="80">
        <f t="shared" si="38"/>
        <v>46498</v>
      </c>
      <c r="N109" s="80">
        <f t="shared" si="38"/>
        <v>46499</v>
      </c>
      <c r="O109" s="80">
        <f t="shared" si="38"/>
        <v>46500</v>
      </c>
      <c r="P109" s="80">
        <f t="shared" si="38"/>
        <v>46501</v>
      </c>
      <c r="Q109" s="80">
        <f t="shared" si="37"/>
        <v>46502</v>
      </c>
      <c r="R109" s="80">
        <f t="shared" si="37"/>
        <v>46503</v>
      </c>
      <c r="S109" s="80">
        <f t="shared" si="37"/>
        <v>46504</v>
      </c>
      <c r="T109" s="80">
        <f t="shared" si="37"/>
        <v>46505</v>
      </c>
      <c r="U109" s="80">
        <f t="shared" si="37"/>
        <v>46506</v>
      </c>
      <c r="V109" s="80">
        <f t="shared" si="37"/>
        <v>46507</v>
      </c>
      <c r="W109" s="80">
        <f t="shared" si="37"/>
        <v>46508</v>
      </c>
      <c r="X109" s="80">
        <f t="shared" si="37"/>
        <v>46509</v>
      </c>
      <c r="Y109" s="80">
        <f t="shared" si="37"/>
        <v>46510</v>
      </c>
      <c r="Z109" s="80">
        <f t="shared" si="37"/>
        <v>46511</v>
      </c>
      <c r="AA109" s="80">
        <f t="shared" si="36"/>
        <v>46512</v>
      </c>
      <c r="AB109" s="80">
        <f t="shared" si="37"/>
        <v>46513</v>
      </c>
      <c r="AC109" s="80">
        <f t="shared" si="37"/>
        <v>46514</v>
      </c>
      <c r="AD109" s="80">
        <f t="shared" si="37"/>
        <v>46515</v>
      </c>
      <c r="AE109" s="80">
        <f t="shared" si="37"/>
        <v>46516</v>
      </c>
      <c r="AF109" s="78"/>
      <c r="AG109" s="78"/>
      <c r="AH109" s="78"/>
      <c r="AI109" s="78"/>
      <c r="AJ109" s="78"/>
      <c r="AK109" s="92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</row>
    <row r="110" spans="1:56" s="37" customFormat="1" ht="12.75" customHeight="1" x14ac:dyDescent="0.2">
      <c r="A110" s="78"/>
      <c r="B110" s="91"/>
      <c r="C110" s="79">
        <v>24</v>
      </c>
      <c r="D110" s="80">
        <f t="shared" si="34"/>
        <v>46517</v>
      </c>
      <c r="E110" s="80">
        <f t="shared" si="38"/>
        <v>46518</v>
      </c>
      <c r="F110" s="80">
        <f t="shared" si="38"/>
        <v>46519</v>
      </c>
      <c r="G110" s="80">
        <f t="shared" si="38"/>
        <v>46520</v>
      </c>
      <c r="H110" s="80">
        <f t="shared" si="38"/>
        <v>46521</v>
      </c>
      <c r="I110" s="80">
        <f t="shared" si="38"/>
        <v>46522</v>
      </c>
      <c r="J110" s="80">
        <f t="shared" si="38"/>
        <v>46523</v>
      </c>
      <c r="K110" s="80">
        <f t="shared" si="38"/>
        <v>46524</v>
      </c>
      <c r="L110" s="80">
        <f t="shared" si="38"/>
        <v>46525</v>
      </c>
      <c r="M110" s="80">
        <f t="shared" si="38"/>
        <v>46526</v>
      </c>
      <c r="N110" s="80">
        <f t="shared" si="38"/>
        <v>46527</v>
      </c>
      <c r="O110" s="80">
        <f t="shared" si="38"/>
        <v>46528</v>
      </c>
      <c r="P110" s="80">
        <f t="shared" si="38"/>
        <v>46529</v>
      </c>
      <c r="Q110" s="80">
        <f t="shared" si="37"/>
        <v>46530</v>
      </c>
      <c r="R110" s="80">
        <f t="shared" si="37"/>
        <v>46531</v>
      </c>
      <c r="S110" s="80">
        <f t="shared" si="37"/>
        <v>46532</v>
      </c>
      <c r="T110" s="80">
        <f t="shared" si="37"/>
        <v>46533</v>
      </c>
      <c r="U110" s="80">
        <f t="shared" si="37"/>
        <v>46534</v>
      </c>
      <c r="V110" s="80">
        <f t="shared" si="37"/>
        <v>46535</v>
      </c>
      <c r="W110" s="80">
        <f t="shared" si="37"/>
        <v>46536</v>
      </c>
      <c r="X110" s="80">
        <f t="shared" si="37"/>
        <v>46537</v>
      </c>
      <c r="Y110" s="80">
        <f t="shared" si="37"/>
        <v>46538</v>
      </c>
      <c r="Z110" s="80">
        <f t="shared" si="37"/>
        <v>46539</v>
      </c>
      <c r="AA110" s="80">
        <f t="shared" si="36"/>
        <v>46540</v>
      </c>
      <c r="AB110" s="80">
        <f t="shared" si="37"/>
        <v>46541</v>
      </c>
      <c r="AC110" s="80">
        <f t="shared" si="37"/>
        <v>46542</v>
      </c>
      <c r="AD110" s="80">
        <f t="shared" si="37"/>
        <v>46543</v>
      </c>
      <c r="AE110" s="80">
        <f t="shared" si="37"/>
        <v>46544</v>
      </c>
      <c r="AF110" s="78"/>
      <c r="AG110" s="78"/>
      <c r="AH110" s="78"/>
      <c r="AI110" s="78"/>
      <c r="AJ110" s="78"/>
      <c r="AK110" s="92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</row>
    <row r="111" spans="1:56" s="38" customFormat="1" ht="12.75" customHeight="1" x14ac:dyDescent="0.2">
      <c r="A111" s="78"/>
      <c r="B111" s="91"/>
      <c r="C111" s="79">
        <v>25</v>
      </c>
      <c r="D111" s="80">
        <f t="shared" si="34"/>
        <v>46545</v>
      </c>
      <c r="E111" s="80">
        <f t="shared" si="38"/>
        <v>46546</v>
      </c>
      <c r="F111" s="80">
        <f t="shared" si="38"/>
        <v>46547</v>
      </c>
      <c r="G111" s="80">
        <f t="shared" si="38"/>
        <v>46548</v>
      </c>
      <c r="H111" s="80">
        <f t="shared" si="38"/>
        <v>46549</v>
      </c>
      <c r="I111" s="80">
        <f t="shared" si="38"/>
        <v>46550</v>
      </c>
      <c r="J111" s="80">
        <f t="shared" si="38"/>
        <v>46551</v>
      </c>
      <c r="K111" s="80">
        <f t="shared" si="38"/>
        <v>46552</v>
      </c>
      <c r="L111" s="80">
        <f t="shared" si="38"/>
        <v>46553</v>
      </c>
      <c r="M111" s="80">
        <f t="shared" si="38"/>
        <v>46554</v>
      </c>
      <c r="N111" s="80">
        <f t="shared" si="38"/>
        <v>46555</v>
      </c>
      <c r="O111" s="80">
        <f t="shared" si="38"/>
        <v>46556</v>
      </c>
      <c r="P111" s="80">
        <f t="shared" si="38"/>
        <v>46557</v>
      </c>
      <c r="Q111" s="80">
        <f t="shared" si="37"/>
        <v>46558</v>
      </c>
      <c r="R111" s="80">
        <f t="shared" si="37"/>
        <v>46559</v>
      </c>
      <c r="S111" s="80">
        <f t="shared" si="37"/>
        <v>46560</v>
      </c>
      <c r="T111" s="80">
        <f t="shared" si="37"/>
        <v>46561</v>
      </c>
      <c r="U111" s="80">
        <f t="shared" si="37"/>
        <v>46562</v>
      </c>
      <c r="V111" s="80">
        <f t="shared" si="37"/>
        <v>46563</v>
      </c>
      <c r="W111" s="80">
        <f t="shared" si="37"/>
        <v>46564</v>
      </c>
      <c r="X111" s="80">
        <f t="shared" si="37"/>
        <v>46565</v>
      </c>
      <c r="Y111" s="80">
        <f t="shared" si="37"/>
        <v>46566</v>
      </c>
      <c r="Z111" s="80">
        <f t="shared" si="37"/>
        <v>46567</v>
      </c>
      <c r="AA111" s="80">
        <f t="shared" si="36"/>
        <v>46568</v>
      </c>
      <c r="AB111" s="80">
        <f t="shared" si="37"/>
        <v>46569</v>
      </c>
      <c r="AC111" s="80">
        <f t="shared" si="37"/>
        <v>46570</v>
      </c>
      <c r="AD111" s="80">
        <f t="shared" si="37"/>
        <v>46571</v>
      </c>
      <c r="AE111" s="80">
        <f t="shared" si="37"/>
        <v>46572</v>
      </c>
      <c r="AF111" s="78"/>
      <c r="AG111" s="78"/>
      <c r="AH111" s="78"/>
      <c r="AI111" s="78"/>
      <c r="AJ111" s="78"/>
      <c r="AK111" s="90"/>
      <c r="AL111" s="37"/>
      <c r="AM111" s="37"/>
      <c r="AN111" s="37"/>
      <c r="AO111" s="37"/>
      <c r="AP111" s="37"/>
      <c r="AQ111" s="37"/>
      <c r="AR111" s="37"/>
      <c r="AS111" s="37"/>
    </row>
    <row r="112" spans="1:56" s="38" customFormat="1" ht="12.75" customHeight="1" x14ac:dyDescent="0.2">
      <c r="A112" s="78"/>
      <c r="B112" s="91"/>
      <c r="C112" s="79">
        <v>26</v>
      </c>
      <c r="D112" s="80">
        <f t="shared" si="34"/>
        <v>46573</v>
      </c>
      <c r="E112" s="80">
        <f t="shared" si="38"/>
        <v>46574</v>
      </c>
      <c r="F112" s="80">
        <f t="shared" si="38"/>
        <v>46575</v>
      </c>
      <c r="G112" s="80">
        <f t="shared" si="38"/>
        <v>46576</v>
      </c>
      <c r="H112" s="80">
        <f t="shared" si="38"/>
        <v>46577</v>
      </c>
      <c r="I112" s="80">
        <f t="shared" si="38"/>
        <v>46578</v>
      </c>
      <c r="J112" s="80">
        <f t="shared" si="38"/>
        <v>46579</v>
      </c>
      <c r="K112" s="80">
        <f t="shared" si="38"/>
        <v>46580</v>
      </c>
      <c r="L112" s="80">
        <f t="shared" si="38"/>
        <v>46581</v>
      </c>
      <c r="M112" s="80">
        <f t="shared" si="38"/>
        <v>46582</v>
      </c>
      <c r="N112" s="80">
        <f t="shared" si="38"/>
        <v>46583</v>
      </c>
      <c r="O112" s="80">
        <f t="shared" si="38"/>
        <v>46584</v>
      </c>
      <c r="P112" s="80">
        <f t="shared" si="38"/>
        <v>46585</v>
      </c>
      <c r="Q112" s="80">
        <f t="shared" si="37"/>
        <v>46586</v>
      </c>
      <c r="R112" s="80">
        <f t="shared" si="37"/>
        <v>46587</v>
      </c>
      <c r="S112" s="80">
        <f t="shared" si="37"/>
        <v>46588</v>
      </c>
      <c r="T112" s="80">
        <f t="shared" si="37"/>
        <v>46589</v>
      </c>
      <c r="U112" s="80">
        <f t="shared" si="37"/>
        <v>46590</v>
      </c>
      <c r="V112" s="80">
        <f t="shared" si="37"/>
        <v>46591</v>
      </c>
      <c r="W112" s="80">
        <f t="shared" si="37"/>
        <v>46592</v>
      </c>
      <c r="X112" s="80">
        <f t="shared" si="37"/>
        <v>46593</v>
      </c>
      <c r="Y112" s="80">
        <f t="shared" si="37"/>
        <v>46594</v>
      </c>
      <c r="Z112" s="80">
        <f t="shared" si="37"/>
        <v>46595</v>
      </c>
      <c r="AA112" s="80">
        <f t="shared" si="36"/>
        <v>46596</v>
      </c>
      <c r="AB112" s="80">
        <f t="shared" si="37"/>
        <v>46597</v>
      </c>
      <c r="AC112" s="80">
        <f t="shared" si="37"/>
        <v>46598</v>
      </c>
      <c r="AD112" s="80">
        <f t="shared" si="37"/>
        <v>46599</v>
      </c>
      <c r="AE112" s="80">
        <f t="shared" si="37"/>
        <v>46600</v>
      </c>
      <c r="AF112" s="78"/>
      <c r="AG112" s="78"/>
      <c r="AH112" s="78"/>
      <c r="AI112" s="78"/>
      <c r="AJ112" s="78"/>
      <c r="AK112" s="90"/>
      <c r="AL112" s="37"/>
      <c r="AM112" s="37"/>
      <c r="AN112" s="37"/>
      <c r="AO112" s="37"/>
      <c r="AP112" s="37"/>
      <c r="AQ112" s="37"/>
      <c r="AR112" s="37"/>
      <c r="AS112" s="37"/>
    </row>
    <row r="113" spans="1:50" s="38" customFormat="1" ht="12.75" customHeight="1" x14ac:dyDescent="0.2">
      <c r="A113" s="78"/>
      <c r="B113" s="91"/>
      <c r="C113" s="79">
        <v>27</v>
      </c>
      <c r="D113" s="80">
        <f t="shared" si="34"/>
        <v>46601</v>
      </c>
      <c r="E113" s="80">
        <f t="shared" si="38"/>
        <v>46602</v>
      </c>
      <c r="F113" s="80">
        <f t="shared" si="38"/>
        <v>46603</v>
      </c>
      <c r="G113" s="80">
        <f t="shared" si="38"/>
        <v>46604</v>
      </c>
      <c r="H113" s="80">
        <f t="shared" si="38"/>
        <v>46605</v>
      </c>
      <c r="I113" s="80">
        <f t="shared" si="38"/>
        <v>46606</v>
      </c>
      <c r="J113" s="80">
        <f t="shared" si="38"/>
        <v>46607</v>
      </c>
      <c r="K113" s="80">
        <f t="shared" si="38"/>
        <v>46608</v>
      </c>
      <c r="L113" s="80">
        <f t="shared" si="38"/>
        <v>46609</v>
      </c>
      <c r="M113" s="80">
        <f t="shared" si="38"/>
        <v>46610</v>
      </c>
      <c r="N113" s="80">
        <f t="shared" si="38"/>
        <v>46611</v>
      </c>
      <c r="O113" s="80">
        <f t="shared" si="38"/>
        <v>46612</v>
      </c>
      <c r="P113" s="80">
        <f t="shared" si="38"/>
        <v>46613</v>
      </c>
      <c r="Q113" s="80">
        <f t="shared" si="37"/>
        <v>46614</v>
      </c>
      <c r="R113" s="80">
        <f t="shared" si="37"/>
        <v>46615</v>
      </c>
      <c r="S113" s="80">
        <f t="shared" si="37"/>
        <v>46616</v>
      </c>
      <c r="T113" s="80">
        <f t="shared" si="37"/>
        <v>46617</v>
      </c>
      <c r="U113" s="80">
        <f t="shared" si="37"/>
        <v>46618</v>
      </c>
      <c r="V113" s="80">
        <f t="shared" si="37"/>
        <v>46619</v>
      </c>
      <c r="W113" s="80">
        <f t="shared" si="37"/>
        <v>46620</v>
      </c>
      <c r="X113" s="80">
        <f t="shared" si="37"/>
        <v>46621</v>
      </c>
      <c r="Y113" s="80">
        <f t="shared" si="37"/>
        <v>46622</v>
      </c>
      <c r="Z113" s="80">
        <f t="shared" si="37"/>
        <v>46623</v>
      </c>
      <c r="AA113" s="80">
        <f t="shared" si="36"/>
        <v>46624</v>
      </c>
      <c r="AB113" s="80">
        <f t="shared" si="37"/>
        <v>46625</v>
      </c>
      <c r="AC113" s="80">
        <f t="shared" si="37"/>
        <v>46626</v>
      </c>
      <c r="AD113" s="80">
        <f t="shared" si="37"/>
        <v>46627</v>
      </c>
      <c r="AE113" s="80">
        <f t="shared" si="37"/>
        <v>46628</v>
      </c>
      <c r="AF113" s="78"/>
      <c r="AG113" s="78"/>
      <c r="AH113" s="78"/>
      <c r="AI113" s="78"/>
      <c r="AJ113" s="78"/>
      <c r="AK113" s="90"/>
      <c r="AL113" s="37"/>
      <c r="AM113" s="37"/>
      <c r="AN113" s="37"/>
      <c r="AO113" s="37"/>
      <c r="AP113" s="37"/>
      <c r="AQ113" s="37"/>
      <c r="AR113" s="37"/>
      <c r="AS113" s="37"/>
    </row>
    <row r="114" spans="1:50" s="38" customFormat="1" ht="12.75" customHeight="1" x14ac:dyDescent="0.2">
      <c r="A114" s="78"/>
      <c r="B114" s="91"/>
      <c r="C114" s="79">
        <v>28</v>
      </c>
      <c r="D114" s="80">
        <f t="shared" si="34"/>
        <v>46629</v>
      </c>
      <c r="E114" s="80">
        <f t="shared" si="38"/>
        <v>46630</v>
      </c>
      <c r="F114" s="80">
        <f t="shared" si="38"/>
        <v>46631</v>
      </c>
      <c r="G114" s="80">
        <f t="shared" si="38"/>
        <v>46632</v>
      </c>
      <c r="H114" s="80">
        <f t="shared" si="38"/>
        <v>46633</v>
      </c>
      <c r="I114" s="80">
        <f t="shared" si="38"/>
        <v>46634</v>
      </c>
      <c r="J114" s="80">
        <f t="shared" si="38"/>
        <v>46635</v>
      </c>
      <c r="K114" s="80">
        <f t="shared" si="38"/>
        <v>46636</v>
      </c>
      <c r="L114" s="80">
        <f t="shared" si="38"/>
        <v>46637</v>
      </c>
      <c r="M114" s="80">
        <f t="shared" si="38"/>
        <v>46638</v>
      </c>
      <c r="N114" s="80">
        <f t="shared" si="38"/>
        <v>46639</v>
      </c>
      <c r="O114" s="80">
        <f t="shared" si="38"/>
        <v>46640</v>
      </c>
      <c r="P114" s="80">
        <f t="shared" si="38"/>
        <v>46641</v>
      </c>
      <c r="Q114" s="80">
        <f t="shared" si="37"/>
        <v>46642</v>
      </c>
      <c r="R114" s="80">
        <f t="shared" si="37"/>
        <v>46643</v>
      </c>
      <c r="S114" s="80">
        <f t="shared" si="37"/>
        <v>46644</v>
      </c>
      <c r="T114" s="80">
        <f t="shared" si="37"/>
        <v>46645</v>
      </c>
      <c r="U114" s="80">
        <f t="shared" si="37"/>
        <v>46646</v>
      </c>
      <c r="V114" s="80">
        <f t="shared" si="37"/>
        <v>46647</v>
      </c>
      <c r="W114" s="80">
        <f t="shared" si="37"/>
        <v>46648</v>
      </c>
      <c r="X114" s="80">
        <f t="shared" si="37"/>
        <v>46649</v>
      </c>
      <c r="Y114" s="80">
        <f t="shared" si="37"/>
        <v>46650</v>
      </c>
      <c r="Z114" s="80">
        <f t="shared" si="37"/>
        <v>46651</v>
      </c>
      <c r="AA114" s="80">
        <f t="shared" si="36"/>
        <v>46652</v>
      </c>
      <c r="AB114" s="80">
        <f t="shared" si="37"/>
        <v>46653</v>
      </c>
      <c r="AC114" s="80">
        <f t="shared" si="37"/>
        <v>46654</v>
      </c>
      <c r="AD114" s="80">
        <f t="shared" si="37"/>
        <v>46655</v>
      </c>
      <c r="AE114" s="80">
        <f t="shared" si="37"/>
        <v>46656</v>
      </c>
      <c r="AF114" s="78"/>
      <c r="AG114" s="78"/>
      <c r="AH114" s="78"/>
      <c r="AI114" s="78"/>
      <c r="AJ114" s="78"/>
      <c r="AK114" s="90"/>
      <c r="AL114" s="37"/>
      <c r="AM114" s="37"/>
      <c r="AN114" s="37"/>
      <c r="AO114" s="37"/>
      <c r="AP114" s="37"/>
      <c r="AQ114" s="37"/>
      <c r="AR114" s="37"/>
      <c r="AS114" s="37"/>
    </row>
    <row r="115" spans="1:50" s="38" customFormat="1" ht="12.75" customHeight="1" x14ac:dyDescent="0.2">
      <c r="A115" s="78"/>
      <c r="B115" s="91"/>
      <c r="C115" s="79">
        <v>29</v>
      </c>
      <c r="D115" s="80">
        <f t="shared" si="34"/>
        <v>46657</v>
      </c>
      <c r="E115" s="80">
        <f t="shared" si="38"/>
        <v>46658</v>
      </c>
      <c r="F115" s="80">
        <f t="shared" si="38"/>
        <v>46659</v>
      </c>
      <c r="G115" s="80">
        <f t="shared" si="38"/>
        <v>46660</v>
      </c>
      <c r="H115" s="80">
        <f t="shared" si="38"/>
        <v>46661</v>
      </c>
      <c r="I115" s="80">
        <f t="shared" si="38"/>
        <v>46662</v>
      </c>
      <c r="J115" s="80">
        <f t="shared" si="38"/>
        <v>46663</v>
      </c>
      <c r="K115" s="80">
        <f t="shared" si="38"/>
        <v>46664</v>
      </c>
      <c r="L115" s="80">
        <f t="shared" si="38"/>
        <v>46665</v>
      </c>
      <c r="M115" s="80">
        <f t="shared" si="38"/>
        <v>46666</v>
      </c>
      <c r="N115" s="80">
        <f t="shared" si="38"/>
        <v>46667</v>
      </c>
      <c r="O115" s="80">
        <f t="shared" si="38"/>
        <v>46668</v>
      </c>
      <c r="P115" s="80">
        <f t="shared" si="38"/>
        <v>46669</v>
      </c>
      <c r="Q115" s="80">
        <f t="shared" si="37"/>
        <v>46670</v>
      </c>
      <c r="R115" s="80">
        <f t="shared" si="37"/>
        <v>46671</v>
      </c>
      <c r="S115" s="80">
        <f t="shared" si="37"/>
        <v>46672</v>
      </c>
      <c r="T115" s="80">
        <f t="shared" si="37"/>
        <v>46673</v>
      </c>
      <c r="U115" s="80">
        <f t="shared" si="37"/>
        <v>46674</v>
      </c>
      <c r="V115" s="80">
        <f t="shared" si="37"/>
        <v>46675</v>
      </c>
      <c r="W115" s="80">
        <f t="shared" si="37"/>
        <v>46676</v>
      </c>
      <c r="X115" s="80">
        <f t="shared" si="37"/>
        <v>46677</v>
      </c>
      <c r="Y115" s="80">
        <f t="shared" si="37"/>
        <v>46678</v>
      </c>
      <c r="Z115" s="80">
        <f t="shared" si="37"/>
        <v>46679</v>
      </c>
      <c r="AA115" s="80">
        <f t="shared" si="36"/>
        <v>46680</v>
      </c>
      <c r="AB115" s="80">
        <f t="shared" si="37"/>
        <v>46681</v>
      </c>
      <c r="AC115" s="80">
        <f t="shared" si="37"/>
        <v>46682</v>
      </c>
      <c r="AD115" s="80">
        <f t="shared" si="37"/>
        <v>46683</v>
      </c>
      <c r="AE115" s="80">
        <f t="shared" si="37"/>
        <v>46684</v>
      </c>
      <c r="AF115" s="78"/>
      <c r="AG115" s="78"/>
      <c r="AH115" s="78"/>
      <c r="AI115" s="78"/>
      <c r="AJ115" s="78"/>
      <c r="AK115" s="90"/>
      <c r="AL115" s="37"/>
      <c r="AM115" s="37"/>
      <c r="AN115" s="37"/>
      <c r="AO115" s="37"/>
      <c r="AP115" s="37"/>
      <c r="AQ115" s="37"/>
      <c r="AR115" s="37"/>
      <c r="AS115" s="37"/>
    </row>
    <row r="116" spans="1:50" s="38" customFormat="1" ht="12.75" customHeight="1" x14ac:dyDescent="0.2">
      <c r="A116" s="78"/>
      <c r="B116" s="91"/>
      <c r="C116" s="79">
        <v>30</v>
      </c>
      <c r="D116" s="80">
        <f t="shared" si="34"/>
        <v>46685</v>
      </c>
      <c r="E116" s="80">
        <f t="shared" si="38"/>
        <v>46686</v>
      </c>
      <c r="F116" s="80">
        <f t="shared" si="38"/>
        <v>46687</v>
      </c>
      <c r="G116" s="80">
        <f t="shared" si="38"/>
        <v>46688</v>
      </c>
      <c r="H116" s="80">
        <f t="shared" si="38"/>
        <v>46689</v>
      </c>
      <c r="I116" s="80">
        <f t="shared" si="38"/>
        <v>46690</v>
      </c>
      <c r="J116" s="80">
        <f t="shared" si="38"/>
        <v>46691</v>
      </c>
      <c r="K116" s="80">
        <f t="shared" si="38"/>
        <v>46692</v>
      </c>
      <c r="L116" s="80">
        <f t="shared" si="38"/>
        <v>46693</v>
      </c>
      <c r="M116" s="80">
        <f t="shared" si="38"/>
        <v>46694</v>
      </c>
      <c r="N116" s="80">
        <f t="shared" si="38"/>
        <v>46695</v>
      </c>
      <c r="O116" s="80">
        <f t="shared" si="38"/>
        <v>46696</v>
      </c>
      <c r="P116" s="80">
        <f t="shared" si="38"/>
        <v>46697</v>
      </c>
      <c r="Q116" s="80">
        <f t="shared" si="37"/>
        <v>46698</v>
      </c>
      <c r="R116" s="80">
        <f t="shared" si="37"/>
        <v>46699</v>
      </c>
      <c r="S116" s="80">
        <f t="shared" si="37"/>
        <v>46700</v>
      </c>
      <c r="T116" s="80">
        <f t="shared" si="37"/>
        <v>46701</v>
      </c>
      <c r="U116" s="80">
        <f t="shared" si="37"/>
        <v>46702</v>
      </c>
      <c r="V116" s="80">
        <f t="shared" si="37"/>
        <v>46703</v>
      </c>
      <c r="W116" s="80">
        <f t="shared" si="37"/>
        <v>46704</v>
      </c>
      <c r="X116" s="80">
        <f t="shared" si="37"/>
        <v>46705</v>
      </c>
      <c r="Y116" s="80">
        <f t="shared" si="37"/>
        <v>46706</v>
      </c>
      <c r="Z116" s="80">
        <f t="shared" si="37"/>
        <v>46707</v>
      </c>
      <c r="AA116" s="80">
        <f t="shared" si="36"/>
        <v>46708</v>
      </c>
      <c r="AB116" s="80">
        <f t="shared" si="37"/>
        <v>46709</v>
      </c>
      <c r="AC116" s="80">
        <f t="shared" si="37"/>
        <v>46710</v>
      </c>
      <c r="AD116" s="80">
        <f t="shared" si="37"/>
        <v>46711</v>
      </c>
      <c r="AE116" s="80">
        <f t="shared" si="37"/>
        <v>46712</v>
      </c>
      <c r="AF116" s="78"/>
      <c r="AG116" s="78"/>
      <c r="AH116" s="78"/>
      <c r="AI116" s="78"/>
      <c r="AJ116" s="78"/>
      <c r="AK116" s="90"/>
      <c r="AL116" s="37"/>
      <c r="AM116" s="37"/>
      <c r="AN116" s="37"/>
      <c r="AO116" s="37"/>
      <c r="AP116" s="37"/>
      <c r="AQ116" s="37"/>
      <c r="AR116" s="37"/>
      <c r="AS116" s="37"/>
    </row>
    <row r="117" spans="1:50" s="38" customFormat="1" ht="12.75" customHeight="1" x14ac:dyDescent="0.2">
      <c r="A117" s="78"/>
      <c r="B117" s="91"/>
      <c r="C117" s="79">
        <v>31</v>
      </c>
      <c r="D117" s="80">
        <f t="shared" si="34"/>
        <v>46713</v>
      </c>
      <c r="E117" s="80">
        <f t="shared" si="38"/>
        <v>46714</v>
      </c>
      <c r="F117" s="80">
        <f t="shared" si="38"/>
        <v>46715</v>
      </c>
      <c r="G117" s="80">
        <f t="shared" si="38"/>
        <v>46716</v>
      </c>
      <c r="H117" s="80">
        <f t="shared" si="38"/>
        <v>46717</v>
      </c>
      <c r="I117" s="80">
        <f t="shared" si="38"/>
        <v>46718</v>
      </c>
      <c r="J117" s="80">
        <f t="shared" si="38"/>
        <v>46719</v>
      </c>
      <c r="K117" s="80">
        <f t="shared" si="38"/>
        <v>46720</v>
      </c>
      <c r="L117" s="80">
        <f t="shared" si="38"/>
        <v>46721</v>
      </c>
      <c r="M117" s="80">
        <f t="shared" si="38"/>
        <v>46722</v>
      </c>
      <c r="N117" s="80">
        <f t="shared" si="38"/>
        <v>46723</v>
      </c>
      <c r="O117" s="80">
        <f t="shared" si="38"/>
        <v>46724</v>
      </c>
      <c r="P117" s="80">
        <f t="shared" si="38"/>
        <v>46725</v>
      </c>
      <c r="Q117" s="80">
        <f t="shared" si="37"/>
        <v>46726</v>
      </c>
      <c r="R117" s="80">
        <f t="shared" si="37"/>
        <v>46727</v>
      </c>
      <c r="S117" s="80">
        <f t="shared" si="37"/>
        <v>46728</v>
      </c>
      <c r="T117" s="80">
        <f t="shared" si="37"/>
        <v>46729</v>
      </c>
      <c r="U117" s="80">
        <f t="shared" si="37"/>
        <v>46730</v>
      </c>
      <c r="V117" s="80">
        <f t="shared" si="37"/>
        <v>46731</v>
      </c>
      <c r="W117" s="80">
        <f t="shared" si="37"/>
        <v>46732</v>
      </c>
      <c r="X117" s="80">
        <f t="shared" si="37"/>
        <v>46733</v>
      </c>
      <c r="Y117" s="80">
        <f t="shared" si="37"/>
        <v>46734</v>
      </c>
      <c r="Z117" s="80">
        <f t="shared" si="37"/>
        <v>46735</v>
      </c>
      <c r="AA117" s="80">
        <f t="shared" si="36"/>
        <v>46736</v>
      </c>
      <c r="AB117" s="80">
        <f t="shared" si="37"/>
        <v>46737</v>
      </c>
      <c r="AC117" s="80">
        <f t="shared" si="37"/>
        <v>46738</v>
      </c>
      <c r="AD117" s="80">
        <f t="shared" si="37"/>
        <v>46739</v>
      </c>
      <c r="AE117" s="80">
        <f t="shared" si="37"/>
        <v>46740</v>
      </c>
      <c r="AF117" s="78"/>
      <c r="AG117" s="78"/>
      <c r="AH117" s="78"/>
      <c r="AI117" s="78"/>
      <c r="AJ117" s="78"/>
      <c r="AK117" s="90"/>
      <c r="AL117" s="37"/>
      <c r="AM117" s="37"/>
      <c r="AN117" s="37"/>
      <c r="AO117" s="37"/>
      <c r="AP117" s="37"/>
      <c r="AQ117" s="37"/>
      <c r="AR117" s="37"/>
      <c r="AS117" s="37"/>
    </row>
    <row r="118" spans="1:50" s="38" customFormat="1" ht="12.75" customHeight="1" x14ac:dyDescent="0.2">
      <c r="A118" s="78"/>
      <c r="B118" s="91"/>
      <c r="C118" s="79">
        <v>32</v>
      </c>
      <c r="D118" s="80">
        <f t="shared" si="34"/>
        <v>46741</v>
      </c>
      <c r="E118" s="80">
        <f t="shared" si="38"/>
        <v>46742</v>
      </c>
      <c r="F118" s="80">
        <f t="shared" si="38"/>
        <v>46743</v>
      </c>
      <c r="G118" s="80">
        <f t="shared" si="38"/>
        <v>46744</v>
      </c>
      <c r="H118" s="80">
        <f t="shared" si="38"/>
        <v>46745</v>
      </c>
      <c r="I118" s="80">
        <f t="shared" si="38"/>
        <v>46746</v>
      </c>
      <c r="J118" s="80">
        <f t="shared" si="38"/>
        <v>46747</v>
      </c>
      <c r="K118" s="80">
        <f t="shared" si="38"/>
        <v>46748</v>
      </c>
      <c r="L118" s="80">
        <f t="shared" si="38"/>
        <v>46749</v>
      </c>
      <c r="M118" s="80">
        <f t="shared" si="38"/>
        <v>46750</v>
      </c>
      <c r="N118" s="80">
        <f t="shared" si="38"/>
        <v>46751</v>
      </c>
      <c r="O118" s="80">
        <f t="shared" si="38"/>
        <v>46752</v>
      </c>
      <c r="P118" s="80">
        <f t="shared" si="38"/>
        <v>46753</v>
      </c>
      <c r="Q118" s="80">
        <f t="shared" si="37"/>
        <v>46754</v>
      </c>
      <c r="R118" s="80">
        <f t="shared" si="37"/>
        <v>46755</v>
      </c>
      <c r="S118" s="80">
        <f t="shared" si="37"/>
        <v>46756</v>
      </c>
      <c r="T118" s="80">
        <f t="shared" si="37"/>
        <v>46757</v>
      </c>
      <c r="U118" s="80">
        <f t="shared" si="37"/>
        <v>46758</v>
      </c>
      <c r="V118" s="80">
        <f t="shared" si="37"/>
        <v>46759</v>
      </c>
      <c r="W118" s="80">
        <f t="shared" si="37"/>
        <v>46760</v>
      </c>
      <c r="X118" s="80">
        <f t="shared" si="37"/>
        <v>46761</v>
      </c>
      <c r="Y118" s="80">
        <f t="shared" si="37"/>
        <v>46762</v>
      </c>
      <c r="Z118" s="80">
        <f t="shared" si="37"/>
        <v>46763</v>
      </c>
      <c r="AA118" s="80">
        <f t="shared" si="36"/>
        <v>46764</v>
      </c>
      <c r="AB118" s="80">
        <f t="shared" si="37"/>
        <v>46765</v>
      </c>
      <c r="AC118" s="80">
        <f t="shared" si="37"/>
        <v>46766</v>
      </c>
      <c r="AD118" s="80">
        <f t="shared" si="37"/>
        <v>46767</v>
      </c>
      <c r="AE118" s="80">
        <f t="shared" si="37"/>
        <v>46768</v>
      </c>
      <c r="AF118" s="78"/>
      <c r="AG118" s="78"/>
      <c r="AH118" s="78"/>
      <c r="AI118" s="78"/>
      <c r="AJ118" s="78"/>
      <c r="AK118" s="90"/>
      <c r="AL118" s="37"/>
      <c r="AM118" s="37"/>
      <c r="AN118" s="37"/>
      <c r="AO118" s="37"/>
      <c r="AP118" s="37"/>
      <c r="AQ118" s="37"/>
      <c r="AR118" s="37"/>
      <c r="AS118" s="37"/>
    </row>
    <row r="119" spans="1:50" s="38" customFormat="1" ht="12.75" customHeight="1" x14ac:dyDescent="0.2">
      <c r="A119" s="78"/>
      <c r="B119" s="91"/>
      <c r="C119" s="79">
        <v>33</v>
      </c>
      <c r="D119" s="80">
        <f t="shared" si="34"/>
        <v>46769</v>
      </c>
      <c r="E119" s="80">
        <f t="shared" si="38"/>
        <v>46770</v>
      </c>
      <c r="F119" s="80">
        <f t="shared" si="38"/>
        <v>46771</v>
      </c>
      <c r="G119" s="80">
        <f t="shared" si="38"/>
        <v>46772</v>
      </c>
      <c r="H119" s="80">
        <f t="shared" si="38"/>
        <v>46773</v>
      </c>
      <c r="I119" s="80">
        <f t="shared" si="38"/>
        <v>46774</v>
      </c>
      <c r="J119" s="80">
        <f t="shared" si="38"/>
        <v>46775</v>
      </c>
      <c r="K119" s="80">
        <f t="shared" si="38"/>
        <v>46776</v>
      </c>
      <c r="L119" s="80">
        <f t="shared" si="38"/>
        <v>46777</v>
      </c>
      <c r="M119" s="80">
        <f t="shared" si="38"/>
        <v>46778</v>
      </c>
      <c r="N119" s="80">
        <f t="shared" si="38"/>
        <v>46779</v>
      </c>
      <c r="O119" s="80">
        <f t="shared" si="38"/>
        <v>46780</v>
      </c>
      <c r="P119" s="80">
        <f t="shared" si="38"/>
        <v>46781</v>
      </c>
      <c r="Q119" s="80">
        <f t="shared" si="37"/>
        <v>46782</v>
      </c>
      <c r="R119" s="80">
        <f t="shared" si="37"/>
        <v>46783</v>
      </c>
      <c r="S119" s="80">
        <f t="shared" si="37"/>
        <v>46784</v>
      </c>
      <c r="T119" s="80">
        <f t="shared" si="37"/>
        <v>46785</v>
      </c>
      <c r="U119" s="80">
        <f t="shared" si="37"/>
        <v>46786</v>
      </c>
      <c r="V119" s="80">
        <f t="shared" si="37"/>
        <v>46787</v>
      </c>
      <c r="W119" s="80">
        <f t="shared" si="37"/>
        <v>46788</v>
      </c>
      <c r="X119" s="80">
        <f t="shared" si="37"/>
        <v>46789</v>
      </c>
      <c r="Y119" s="80">
        <f t="shared" si="37"/>
        <v>46790</v>
      </c>
      <c r="Z119" s="80">
        <f t="shared" si="37"/>
        <v>46791</v>
      </c>
      <c r="AA119" s="80">
        <f t="shared" si="37"/>
        <v>46792</v>
      </c>
      <c r="AB119" s="80">
        <f t="shared" si="37"/>
        <v>46793</v>
      </c>
      <c r="AC119" s="80">
        <f t="shared" si="37"/>
        <v>46794</v>
      </c>
      <c r="AD119" s="80">
        <f t="shared" si="37"/>
        <v>46795</v>
      </c>
      <c r="AE119" s="80">
        <f t="shared" si="37"/>
        <v>46796</v>
      </c>
      <c r="AF119" s="78"/>
      <c r="AG119" s="78"/>
      <c r="AH119" s="78"/>
      <c r="AI119" s="78"/>
      <c r="AJ119" s="78"/>
      <c r="AK119" s="90"/>
      <c r="AL119" s="37"/>
      <c r="AM119" s="37"/>
      <c r="AN119" s="37"/>
      <c r="AO119" s="37"/>
      <c r="AP119" s="37"/>
      <c r="AQ119" s="37"/>
      <c r="AR119" s="37"/>
      <c r="AS119" s="37"/>
    </row>
    <row r="120" spans="1:50" s="38" customFormat="1" ht="12.75" customHeight="1" x14ac:dyDescent="0.2">
      <c r="A120" s="78"/>
      <c r="B120" s="91"/>
      <c r="C120" s="79">
        <v>34</v>
      </c>
      <c r="D120" s="80">
        <f t="shared" si="34"/>
        <v>46797</v>
      </c>
      <c r="E120" s="80">
        <f t="shared" si="38"/>
        <v>46798</v>
      </c>
      <c r="F120" s="80">
        <f t="shared" si="38"/>
        <v>46799</v>
      </c>
      <c r="G120" s="80">
        <f t="shared" si="38"/>
        <v>46800</v>
      </c>
      <c r="H120" s="80">
        <f t="shared" si="38"/>
        <v>46801</v>
      </c>
      <c r="I120" s="80">
        <f t="shared" si="38"/>
        <v>46802</v>
      </c>
      <c r="J120" s="80">
        <f t="shared" si="38"/>
        <v>46803</v>
      </c>
      <c r="K120" s="80">
        <f t="shared" si="38"/>
        <v>46804</v>
      </c>
      <c r="L120" s="80">
        <f t="shared" si="38"/>
        <v>46805</v>
      </c>
      <c r="M120" s="80">
        <f t="shared" si="38"/>
        <v>46806</v>
      </c>
      <c r="N120" s="80">
        <f t="shared" si="38"/>
        <v>46807</v>
      </c>
      <c r="O120" s="80">
        <f t="shared" si="38"/>
        <v>46808</v>
      </c>
      <c r="P120" s="80">
        <f t="shared" si="38"/>
        <v>46809</v>
      </c>
      <c r="Q120" s="80">
        <f t="shared" si="38"/>
        <v>46810</v>
      </c>
      <c r="R120" s="80">
        <f t="shared" si="38"/>
        <v>46811</v>
      </c>
      <c r="S120" s="80">
        <f t="shared" si="38"/>
        <v>46812</v>
      </c>
      <c r="T120" s="80">
        <f t="shared" si="38"/>
        <v>46813</v>
      </c>
      <c r="U120" s="80">
        <f t="shared" ref="Q120:AE126" si="39">T120+1</f>
        <v>46814</v>
      </c>
      <c r="V120" s="80">
        <f t="shared" si="39"/>
        <v>46815</v>
      </c>
      <c r="W120" s="80">
        <f t="shared" si="39"/>
        <v>46816</v>
      </c>
      <c r="X120" s="80">
        <f t="shared" si="39"/>
        <v>46817</v>
      </c>
      <c r="Y120" s="80">
        <f t="shared" si="39"/>
        <v>46818</v>
      </c>
      <c r="Z120" s="80">
        <f t="shared" si="39"/>
        <v>46819</v>
      </c>
      <c r="AA120" s="80">
        <f t="shared" si="39"/>
        <v>46820</v>
      </c>
      <c r="AB120" s="80">
        <f t="shared" si="39"/>
        <v>46821</v>
      </c>
      <c r="AC120" s="80">
        <f t="shared" si="39"/>
        <v>46822</v>
      </c>
      <c r="AD120" s="80">
        <f t="shared" si="39"/>
        <v>46823</v>
      </c>
      <c r="AE120" s="80">
        <f t="shared" si="39"/>
        <v>46824</v>
      </c>
      <c r="AF120" s="78"/>
      <c r="AG120" s="78"/>
      <c r="AH120" s="78"/>
      <c r="AI120" s="78"/>
      <c r="AJ120" s="78"/>
      <c r="AK120" s="90"/>
      <c r="AL120" s="37"/>
      <c r="AM120" s="37"/>
      <c r="AN120" s="37"/>
      <c r="AO120" s="37"/>
      <c r="AP120" s="37"/>
      <c r="AQ120" s="37"/>
      <c r="AR120" s="37"/>
      <c r="AS120" s="37"/>
    </row>
    <row r="121" spans="1:50" s="38" customFormat="1" ht="12.75" customHeight="1" x14ac:dyDescent="0.2">
      <c r="A121" s="78"/>
      <c r="B121" s="91"/>
      <c r="C121" s="79">
        <v>35</v>
      </c>
      <c r="D121" s="80">
        <f t="shared" si="34"/>
        <v>46825</v>
      </c>
      <c r="E121" s="80">
        <f t="shared" ref="E121:T126" si="40">D121+1</f>
        <v>46826</v>
      </c>
      <c r="F121" s="80">
        <f t="shared" si="40"/>
        <v>46827</v>
      </c>
      <c r="G121" s="80">
        <f t="shared" si="40"/>
        <v>46828</v>
      </c>
      <c r="H121" s="80">
        <f t="shared" si="40"/>
        <v>46829</v>
      </c>
      <c r="I121" s="80">
        <f t="shared" si="40"/>
        <v>46830</v>
      </c>
      <c r="J121" s="80">
        <f t="shared" si="40"/>
        <v>46831</v>
      </c>
      <c r="K121" s="80">
        <f t="shared" si="40"/>
        <v>46832</v>
      </c>
      <c r="L121" s="80">
        <f t="shared" si="40"/>
        <v>46833</v>
      </c>
      <c r="M121" s="80">
        <f t="shared" si="40"/>
        <v>46834</v>
      </c>
      <c r="N121" s="80">
        <f t="shared" si="40"/>
        <v>46835</v>
      </c>
      <c r="O121" s="80">
        <f t="shared" si="40"/>
        <v>46836</v>
      </c>
      <c r="P121" s="80">
        <f t="shared" si="40"/>
        <v>46837</v>
      </c>
      <c r="Q121" s="80">
        <f t="shared" si="39"/>
        <v>46838</v>
      </c>
      <c r="R121" s="80">
        <f t="shared" si="39"/>
        <v>46839</v>
      </c>
      <c r="S121" s="80">
        <f t="shared" si="39"/>
        <v>46840</v>
      </c>
      <c r="T121" s="80">
        <f t="shared" si="39"/>
        <v>46841</v>
      </c>
      <c r="U121" s="80">
        <f t="shared" si="39"/>
        <v>46842</v>
      </c>
      <c r="V121" s="80">
        <f t="shared" si="39"/>
        <v>46843</v>
      </c>
      <c r="W121" s="80">
        <f t="shared" si="39"/>
        <v>46844</v>
      </c>
      <c r="X121" s="80">
        <f t="shared" si="39"/>
        <v>46845</v>
      </c>
      <c r="Y121" s="80">
        <f t="shared" si="39"/>
        <v>46846</v>
      </c>
      <c r="Z121" s="80">
        <f t="shared" si="39"/>
        <v>46847</v>
      </c>
      <c r="AA121" s="80">
        <f t="shared" si="39"/>
        <v>46848</v>
      </c>
      <c r="AB121" s="80">
        <f t="shared" si="39"/>
        <v>46849</v>
      </c>
      <c r="AC121" s="80">
        <f t="shared" si="39"/>
        <v>46850</v>
      </c>
      <c r="AD121" s="80">
        <f t="shared" si="39"/>
        <v>46851</v>
      </c>
      <c r="AE121" s="80">
        <f t="shared" si="39"/>
        <v>46852</v>
      </c>
      <c r="AF121" s="78"/>
      <c r="AG121" s="78"/>
      <c r="AH121" s="78"/>
      <c r="AI121" s="78"/>
      <c r="AJ121" s="78"/>
      <c r="AK121" s="90"/>
      <c r="AL121" s="37"/>
      <c r="AM121" s="37"/>
      <c r="AN121" s="37"/>
      <c r="AO121" s="37"/>
      <c r="AP121" s="37"/>
      <c r="AQ121" s="37"/>
      <c r="AR121" s="37"/>
      <c r="AS121" s="37"/>
      <c r="AU121" s="37"/>
    </row>
    <row r="122" spans="1:50" s="38" customFormat="1" ht="12.75" customHeight="1" x14ac:dyDescent="0.2">
      <c r="A122" s="78"/>
      <c r="B122" s="91"/>
      <c r="C122" s="79">
        <v>36</v>
      </c>
      <c r="D122" s="80">
        <f t="shared" si="34"/>
        <v>46853</v>
      </c>
      <c r="E122" s="80">
        <f t="shared" si="40"/>
        <v>46854</v>
      </c>
      <c r="F122" s="80">
        <f t="shared" si="40"/>
        <v>46855</v>
      </c>
      <c r="G122" s="80">
        <f t="shared" si="40"/>
        <v>46856</v>
      </c>
      <c r="H122" s="80">
        <f t="shared" si="40"/>
        <v>46857</v>
      </c>
      <c r="I122" s="80">
        <f t="shared" si="40"/>
        <v>46858</v>
      </c>
      <c r="J122" s="80">
        <f t="shared" si="40"/>
        <v>46859</v>
      </c>
      <c r="K122" s="80">
        <f t="shared" si="40"/>
        <v>46860</v>
      </c>
      <c r="L122" s="80">
        <f t="shared" si="40"/>
        <v>46861</v>
      </c>
      <c r="M122" s="80">
        <f t="shared" si="40"/>
        <v>46862</v>
      </c>
      <c r="N122" s="80">
        <f t="shared" si="40"/>
        <v>46863</v>
      </c>
      <c r="O122" s="80">
        <f t="shared" si="40"/>
        <v>46864</v>
      </c>
      <c r="P122" s="80">
        <f t="shared" si="40"/>
        <v>46865</v>
      </c>
      <c r="Q122" s="80">
        <f t="shared" si="39"/>
        <v>46866</v>
      </c>
      <c r="R122" s="80">
        <f t="shared" si="39"/>
        <v>46867</v>
      </c>
      <c r="S122" s="80">
        <f t="shared" si="39"/>
        <v>46868</v>
      </c>
      <c r="T122" s="80">
        <f t="shared" si="39"/>
        <v>46869</v>
      </c>
      <c r="U122" s="80">
        <f t="shared" si="39"/>
        <v>46870</v>
      </c>
      <c r="V122" s="80">
        <f t="shared" si="39"/>
        <v>46871</v>
      </c>
      <c r="W122" s="80">
        <f t="shared" si="39"/>
        <v>46872</v>
      </c>
      <c r="X122" s="80">
        <f t="shared" si="39"/>
        <v>46873</v>
      </c>
      <c r="Y122" s="80">
        <f t="shared" si="39"/>
        <v>46874</v>
      </c>
      <c r="Z122" s="80">
        <f t="shared" si="39"/>
        <v>46875</v>
      </c>
      <c r="AA122" s="80">
        <f t="shared" si="39"/>
        <v>46876</v>
      </c>
      <c r="AB122" s="80">
        <f t="shared" si="39"/>
        <v>46877</v>
      </c>
      <c r="AC122" s="80">
        <f t="shared" si="39"/>
        <v>46878</v>
      </c>
      <c r="AD122" s="80">
        <f t="shared" si="39"/>
        <v>46879</v>
      </c>
      <c r="AE122" s="80">
        <f t="shared" si="39"/>
        <v>46880</v>
      </c>
      <c r="AF122" s="78"/>
      <c r="AG122" s="78"/>
      <c r="AH122" s="78"/>
      <c r="AI122" s="78"/>
      <c r="AJ122" s="78"/>
      <c r="AK122" s="90"/>
      <c r="AL122" s="37"/>
      <c r="AM122" s="37"/>
      <c r="AN122" s="37"/>
      <c r="AO122" s="37"/>
      <c r="AP122" s="37"/>
      <c r="AQ122" s="37"/>
      <c r="AR122" s="37"/>
      <c r="AS122" s="37"/>
      <c r="AU122" s="37"/>
    </row>
    <row r="123" spans="1:50" s="38" customFormat="1" ht="12.75" customHeight="1" x14ac:dyDescent="0.2">
      <c r="A123" s="78"/>
      <c r="B123" s="91"/>
      <c r="C123" s="79">
        <v>37</v>
      </c>
      <c r="D123" s="80">
        <f t="shared" si="34"/>
        <v>46881</v>
      </c>
      <c r="E123" s="80">
        <f t="shared" si="40"/>
        <v>46882</v>
      </c>
      <c r="F123" s="80">
        <f t="shared" si="40"/>
        <v>46883</v>
      </c>
      <c r="G123" s="80">
        <f t="shared" si="40"/>
        <v>46884</v>
      </c>
      <c r="H123" s="80">
        <f t="shared" si="40"/>
        <v>46885</v>
      </c>
      <c r="I123" s="80">
        <f t="shared" si="40"/>
        <v>46886</v>
      </c>
      <c r="J123" s="80">
        <f t="shared" si="40"/>
        <v>46887</v>
      </c>
      <c r="K123" s="80">
        <f t="shared" si="40"/>
        <v>46888</v>
      </c>
      <c r="L123" s="80">
        <f t="shared" si="40"/>
        <v>46889</v>
      </c>
      <c r="M123" s="80">
        <f t="shared" si="40"/>
        <v>46890</v>
      </c>
      <c r="N123" s="80">
        <f t="shared" si="40"/>
        <v>46891</v>
      </c>
      <c r="O123" s="80">
        <f t="shared" si="40"/>
        <v>46892</v>
      </c>
      <c r="P123" s="80">
        <f t="shared" si="40"/>
        <v>46893</v>
      </c>
      <c r="Q123" s="80">
        <f t="shared" si="39"/>
        <v>46894</v>
      </c>
      <c r="R123" s="80">
        <f t="shared" si="39"/>
        <v>46895</v>
      </c>
      <c r="S123" s="80">
        <f t="shared" si="39"/>
        <v>46896</v>
      </c>
      <c r="T123" s="80">
        <f t="shared" si="39"/>
        <v>46897</v>
      </c>
      <c r="U123" s="80">
        <f t="shared" si="39"/>
        <v>46898</v>
      </c>
      <c r="V123" s="80">
        <f t="shared" si="39"/>
        <v>46899</v>
      </c>
      <c r="W123" s="80">
        <f t="shared" si="39"/>
        <v>46900</v>
      </c>
      <c r="X123" s="80">
        <f t="shared" si="39"/>
        <v>46901</v>
      </c>
      <c r="Y123" s="80">
        <f t="shared" si="39"/>
        <v>46902</v>
      </c>
      <c r="Z123" s="80">
        <f t="shared" si="39"/>
        <v>46903</v>
      </c>
      <c r="AA123" s="80">
        <f t="shared" si="39"/>
        <v>46904</v>
      </c>
      <c r="AB123" s="80">
        <f t="shared" si="39"/>
        <v>46905</v>
      </c>
      <c r="AC123" s="80">
        <f t="shared" si="39"/>
        <v>46906</v>
      </c>
      <c r="AD123" s="80">
        <f t="shared" si="39"/>
        <v>46907</v>
      </c>
      <c r="AE123" s="80">
        <f t="shared" si="39"/>
        <v>46908</v>
      </c>
      <c r="AF123" s="78"/>
      <c r="AG123" s="78"/>
      <c r="AH123" s="78"/>
      <c r="AI123" s="78"/>
      <c r="AJ123" s="78"/>
      <c r="AK123" s="90"/>
      <c r="AL123" s="37"/>
      <c r="AM123" s="37"/>
      <c r="AN123" s="37"/>
      <c r="AO123" s="37"/>
      <c r="AP123" s="37"/>
      <c r="AQ123" s="37"/>
      <c r="AR123" s="37"/>
      <c r="AS123" s="37"/>
      <c r="AU123" s="37"/>
    </row>
    <row r="124" spans="1:50" s="38" customFormat="1" ht="12.75" customHeight="1" x14ac:dyDescent="0.2">
      <c r="A124" s="78"/>
      <c r="B124" s="91"/>
      <c r="C124" s="79">
        <v>38</v>
      </c>
      <c r="D124" s="80">
        <f t="shared" si="34"/>
        <v>46909</v>
      </c>
      <c r="E124" s="80">
        <f t="shared" si="40"/>
        <v>46910</v>
      </c>
      <c r="F124" s="80">
        <f t="shared" si="40"/>
        <v>46911</v>
      </c>
      <c r="G124" s="80">
        <f t="shared" si="40"/>
        <v>46912</v>
      </c>
      <c r="H124" s="80">
        <f t="shared" si="40"/>
        <v>46913</v>
      </c>
      <c r="I124" s="80">
        <f t="shared" si="40"/>
        <v>46914</v>
      </c>
      <c r="J124" s="80">
        <f t="shared" si="40"/>
        <v>46915</v>
      </c>
      <c r="K124" s="80">
        <f t="shared" si="40"/>
        <v>46916</v>
      </c>
      <c r="L124" s="80">
        <f t="shared" si="40"/>
        <v>46917</v>
      </c>
      <c r="M124" s="80">
        <f t="shared" si="40"/>
        <v>46918</v>
      </c>
      <c r="N124" s="80">
        <f t="shared" si="40"/>
        <v>46919</v>
      </c>
      <c r="O124" s="80">
        <f t="shared" si="40"/>
        <v>46920</v>
      </c>
      <c r="P124" s="80">
        <f t="shared" si="40"/>
        <v>46921</v>
      </c>
      <c r="Q124" s="80">
        <f t="shared" si="39"/>
        <v>46922</v>
      </c>
      <c r="R124" s="80">
        <f t="shared" si="39"/>
        <v>46923</v>
      </c>
      <c r="S124" s="80">
        <f t="shared" si="39"/>
        <v>46924</v>
      </c>
      <c r="T124" s="80">
        <f t="shared" si="39"/>
        <v>46925</v>
      </c>
      <c r="U124" s="80">
        <f t="shared" si="39"/>
        <v>46926</v>
      </c>
      <c r="V124" s="80">
        <f t="shared" si="39"/>
        <v>46927</v>
      </c>
      <c r="W124" s="80">
        <f t="shared" si="39"/>
        <v>46928</v>
      </c>
      <c r="X124" s="80">
        <f t="shared" si="39"/>
        <v>46929</v>
      </c>
      <c r="Y124" s="80">
        <f t="shared" si="39"/>
        <v>46930</v>
      </c>
      <c r="Z124" s="80">
        <f t="shared" si="39"/>
        <v>46931</v>
      </c>
      <c r="AA124" s="80">
        <f t="shared" si="39"/>
        <v>46932</v>
      </c>
      <c r="AB124" s="80">
        <f t="shared" si="39"/>
        <v>46933</v>
      </c>
      <c r="AC124" s="80">
        <f t="shared" si="39"/>
        <v>46934</v>
      </c>
      <c r="AD124" s="80">
        <f t="shared" si="39"/>
        <v>46935</v>
      </c>
      <c r="AE124" s="80">
        <f t="shared" si="39"/>
        <v>46936</v>
      </c>
      <c r="AF124" s="78"/>
      <c r="AG124" s="78"/>
      <c r="AH124" s="78"/>
      <c r="AI124" s="78"/>
      <c r="AJ124" s="78"/>
      <c r="AK124" s="90"/>
      <c r="AL124" s="37"/>
      <c r="AM124" s="37"/>
      <c r="AN124" s="37"/>
      <c r="AO124" s="37"/>
      <c r="AP124" s="37"/>
      <c r="AQ124" s="37"/>
      <c r="AR124" s="37"/>
      <c r="AS124" s="37"/>
      <c r="AU124" s="37"/>
    </row>
    <row r="125" spans="1:50" s="38" customFormat="1" ht="12.75" customHeight="1" x14ac:dyDescent="0.2">
      <c r="A125" s="78"/>
      <c r="B125" s="91"/>
      <c r="C125" s="79">
        <v>39</v>
      </c>
      <c r="D125" s="80">
        <f t="shared" si="34"/>
        <v>46937</v>
      </c>
      <c r="E125" s="80">
        <f t="shared" si="40"/>
        <v>46938</v>
      </c>
      <c r="F125" s="80">
        <f t="shared" si="40"/>
        <v>46939</v>
      </c>
      <c r="G125" s="80">
        <f t="shared" si="40"/>
        <v>46940</v>
      </c>
      <c r="H125" s="80">
        <f t="shared" si="40"/>
        <v>46941</v>
      </c>
      <c r="I125" s="80">
        <f t="shared" si="40"/>
        <v>46942</v>
      </c>
      <c r="J125" s="80">
        <f t="shared" si="40"/>
        <v>46943</v>
      </c>
      <c r="K125" s="80">
        <f t="shared" si="40"/>
        <v>46944</v>
      </c>
      <c r="L125" s="80">
        <f t="shared" si="40"/>
        <v>46945</v>
      </c>
      <c r="M125" s="80">
        <f t="shared" si="40"/>
        <v>46946</v>
      </c>
      <c r="N125" s="80">
        <f t="shared" si="40"/>
        <v>46947</v>
      </c>
      <c r="O125" s="80">
        <f t="shared" si="40"/>
        <v>46948</v>
      </c>
      <c r="P125" s="80">
        <f t="shared" si="40"/>
        <v>46949</v>
      </c>
      <c r="Q125" s="80">
        <f t="shared" si="40"/>
        <v>46950</v>
      </c>
      <c r="R125" s="80">
        <f t="shared" si="40"/>
        <v>46951</v>
      </c>
      <c r="S125" s="80">
        <f t="shared" si="40"/>
        <v>46952</v>
      </c>
      <c r="T125" s="80">
        <f t="shared" si="40"/>
        <v>46953</v>
      </c>
      <c r="U125" s="80">
        <f t="shared" si="39"/>
        <v>46954</v>
      </c>
      <c r="V125" s="80">
        <f t="shared" si="39"/>
        <v>46955</v>
      </c>
      <c r="W125" s="80">
        <f t="shared" si="39"/>
        <v>46956</v>
      </c>
      <c r="X125" s="80">
        <f t="shared" si="39"/>
        <v>46957</v>
      </c>
      <c r="Y125" s="80">
        <f t="shared" si="39"/>
        <v>46958</v>
      </c>
      <c r="Z125" s="80">
        <f t="shared" si="39"/>
        <v>46959</v>
      </c>
      <c r="AA125" s="80">
        <f t="shared" si="39"/>
        <v>46960</v>
      </c>
      <c r="AB125" s="80">
        <f t="shared" si="39"/>
        <v>46961</v>
      </c>
      <c r="AC125" s="80">
        <f t="shared" si="39"/>
        <v>46962</v>
      </c>
      <c r="AD125" s="80">
        <f t="shared" si="39"/>
        <v>46963</v>
      </c>
      <c r="AE125" s="80">
        <f t="shared" si="39"/>
        <v>46964</v>
      </c>
      <c r="AF125" s="78"/>
      <c r="AG125" s="78"/>
      <c r="AH125" s="78"/>
      <c r="AI125" s="78"/>
      <c r="AJ125" s="83"/>
      <c r="AK125" s="90"/>
      <c r="AL125" s="37"/>
      <c r="AM125" s="37"/>
      <c r="AN125" s="37"/>
      <c r="AO125" s="37"/>
      <c r="AP125" s="37"/>
      <c r="AQ125" s="37"/>
      <c r="AR125" s="37"/>
      <c r="AS125" s="37"/>
      <c r="AU125" s="37"/>
      <c r="AV125" s="37"/>
      <c r="AW125" s="37"/>
    </row>
    <row r="126" spans="1:50" s="38" customFormat="1" ht="12.75" customHeight="1" x14ac:dyDescent="0.2">
      <c r="A126" s="78"/>
      <c r="B126" s="91"/>
      <c r="C126" s="79">
        <v>40</v>
      </c>
      <c r="D126" s="80">
        <f t="shared" si="34"/>
        <v>46965</v>
      </c>
      <c r="E126" s="80">
        <f t="shared" si="40"/>
        <v>46966</v>
      </c>
      <c r="F126" s="80">
        <f t="shared" si="40"/>
        <v>46967</v>
      </c>
      <c r="G126" s="80">
        <f t="shared" si="40"/>
        <v>46968</v>
      </c>
      <c r="H126" s="80">
        <f t="shared" si="40"/>
        <v>46969</v>
      </c>
      <c r="I126" s="80">
        <f t="shared" si="40"/>
        <v>46970</v>
      </c>
      <c r="J126" s="80">
        <f t="shared" si="40"/>
        <v>46971</v>
      </c>
      <c r="K126" s="80">
        <f t="shared" si="40"/>
        <v>46972</v>
      </c>
      <c r="L126" s="80">
        <f t="shared" si="40"/>
        <v>46973</v>
      </c>
      <c r="M126" s="80">
        <f t="shared" si="40"/>
        <v>46974</v>
      </c>
      <c r="N126" s="80">
        <f t="shared" si="40"/>
        <v>46975</v>
      </c>
      <c r="O126" s="80">
        <f t="shared" si="40"/>
        <v>46976</v>
      </c>
      <c r="P126" s="80">
        <f t="shared" si="40"/>
        <v>46977</v>
      </c>
      <c r="Q126" s="80">
        <f t="shared" si="40"/>
        <v>46978</v>
      </c>
      <c r="R126" s="80">
        <f t="shared" si="40"/>
        <v>46979</v>
      </c>
      <c r="S126" s="80">
        <f t="shared" si="40"/>
        <v>46980</v>
      </c>
      <c r="T126" s="80">
        <f t="shared" si="40"/>
        <v>46981</v>
      </c>
      <c r="U126" s="80">
        <f t="shared" si="39"/>
        <v>46982</v>
      </c>
      <c r="V126" s="80">
        <f t="shared" si="39"/>
        <v>46983</v>
      </c>
      <c r="W126" s="80">
        <f t="shared" si="39"/>
        <v>46984</v>
      </c>
      <c r="X126" s="80">
        <f t="shared" si="39"/>
        <v>46985</v>
      </c>
      <c r="Y126" s="80">
        <f t="shared" si="39"/>
        <v>46986</v>
      </c>
      <c r="Z126" s="80">
        <f t="shared" si="39"/>
        <v>46987</v>
      </c>
      <c r="AA126" s="80">
        <f t="shared" si="39"/>
        <v>46988</v>
      </c>
      <c r="AB126" s="80">
        <f t="shared" si="39"/>
        <v>46989</v>
      </c>
      <c r="AC126" s="80">
        <f t="shared" si="39"/>
        <v>46990</v>
      </c>
      <c r="AD126" s="80">
        <f t="shared" si="39"/>
        <v>46991</v>
      </c>
      <c r="AE126" s="80">
        <f t="shared" si="39"/>
        <v>46992</v>
      </c>
      <c r="AF126" s="78"/>
      <c r="AG126" s="78"/>
      <c r="AH126" s="78"/>
      <c r="AI126" s="78"/>
      <c r="AJ126" s="83"/>
      <c r="AK126" s="90"/>
      <c r="AL126" s="37"/>
      <c r="AM126" s="37"/>
      <c r="AN126" s="37"/>
      <c r="AO126" s="37"/>
      <c r="AP126" s="37"/>
      <c r="AQ126" s="37"/>
      <c r="AR126" s="37"/>
      <c r="AS126" s="37"/>
      <c r="AU126" s="37"/>
      <c r="AV126" s="37"/>
      <c r="AW126" s="37"/>
    </row>
    <row r="127" spans="1:50" s="38" customFormat="1" ht="8.25" customHeight="1" x14ac:dyDescent="0.2">
      <c r="A127" s="37"/>
      <c r="B127" s="89"/>
      <c r="C127" s="77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78"/>
      <c r="AG127" s="78"/>
      <c r="AH127" s="78"/>
      <c r="AI127" s="78"/>
      <c r="AJ127" s="83"/>
      <c r="AK127" s="90"/>
      <c r="AL127" s="37"/>
      <c r="AM127" s="37"/>
      <c r="AN127" s="37"/>
      <c r="AO127" s="37"/>
      <c r="AP127" s="37"/>
      <c r="AQ127" s="37"/>
      <c r="AR127" s="37"/>
      <c r="AS127" s="37"/>
      <c r="AU127" s="37"/>
      <c r="AV127" s="37"/>
      <c r="AW127" s="37"/>
      <c r="AX127" s="37"/>
    </row>
    <row r="128" spans="1:50" s="38" customFormat="1" ht="8.25" customHeight="1" thickBot="1" x14ac:dyDescent="0.25">
      <c r="A128" s="37"/>
      <c r="B128" s="93"/>
      <c r="C128" s="94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6"/>
      <c r="AG128" s="96"/>
      <c r="AH128" s="96"/>
      <c r="AI128" s="96"/>
      <c r="AJ128" s="97"/>
      <c r="AK128" s="98"/>
      <c r="AL128" s="37"/>
      <c r="AM128" s="37"/>
      <c r="AN128" s="37"/>
      <c r="AO128" s="37"/>
      <c r="AP128" s="37"/>
      <c r="AQ128" s="37"/>
      <c r="AR128" s="37"/>
      <c r="AS128" s="37"/>
      <c r="AU128" s="37"/>
      <c r="AV128" s="37"/>
      <c r="AW128" s="37"/>
      <c r="AX128" s="37"/>
    </row>
    <row r="129" spans="1:56" s="38" customFormat="1" ht="15" customHeight="1" x14ac:dyDescent="0.2">
      <c r="A12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/>
      <c r="AG129"/>
      <c r="AH129"/>
      <c r="AI129"/>
      <c r="AJ129"/>
      <c r="AK129"/>
      <c r="AL129"/>
      <c r="AM129" s="4"/>
      <c r="AN129" s="4"/>
      <c r="AO129" s="4"/>
      <c r="AP129" s="4"/>
      <c r="AQ129" s="4"/>
      <c r="AR129" s="4"/>
      <c r="AS129"/>
      <c r="AU129" s="37"/>
      <c r="AV129" s="37"/>
      <c r="AW129" s="37"/>
      <c r="AX129" s="37"/>
    </row>
    <row r="130" spans="1:56" s="38" customFormat="1" ht="15" customHeight="1" x14ac:dyDescent="0.2">
      <c r="A130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/>
      <c r="AG130"/>
      <c r="AH130"/>
      <c r="AI130"/>
      <c r="AJ130"/>
      <c r="AK130"/>
      <c r="AL130"/>
      <c r="AM130" s="4"/>
      <c r="AN130" s="4"/>
      <c r="AO130" s="4"/>
      <c r="AP130" s="4"/>
      <c r="AQ130" s="4"/>
      <c r="AR130" s="4"/>
      <c r="AS130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</row>
    <row r="131" spans="1:56" s="3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</row>
    <row r="132" spans="1:56" s="37" customFormat="1" x14ac:dyDescent="0.2">
      <c r="A13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/>
      <c r="AG132"/>
      <c r="AH132"/>
      <c r="AI132"/>
      <c r="AJ132"/>
      <c r="AK132"/>
      <c r="AL132"/>
      <c r="AM132" s="4"/>
      <c r="AN132" s="4"/>
      <c r="AO132" s="4"/>
      <c r="AP132" s="4"/>
      <c r="AQ132" s="4"/>
      <c r="AR132" s="4"/>
      <c r="AS132"/>
    </row>
    <row r="133" spans="1:56" s="37" customFormat="1" x14ac:dyDescent="0.2">
      <c r="A13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/>
      <c r="AG133"/>
      <c r="AH133"/>
      <c r="AI133"/>
      <c r="AJ133"/>
      <c r="AK133"/>
      <c r="AL133"/>
      <c r="AM133" s="4"/>
      <c r="AN133" s="4"/>
      <c r="AO133" s="4"/>
      <c r="AP133" s="4"/>
      <c r="AQ133" s="4"/>
      <c r="AR133" s="4"/>
      <c r="AS133"/>
    </row>
    <row r="134" spans="1:56" s="37" customFormat="1" x14ac:dyDescent="0.2">
      <c r="A13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/>
      <c r="AG134"/>
      <c r="AH134"/>
      <c r="AI134"/>
      <c r="AJ134"/>
      <c r="AK134"/>
      <c r="AL134"/>
      <c r="AM134" s="4"/>
      <c r="AN134" s="4"/>
      <c r="AO134" s="4"/>
      <c r="AP134" s="4"/>
      <c r="AQ134" s="4"/>
      <c r="AR134" s="4"/>
      <c r="AS134"/>
    </row>
    <row r="135" spans="1:56" s="37" customFormat="1" x14ac:dyDescent="0.2">
      <c r="A13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/>
      <c r="AG135"/>
      <c r="AH135"/>
      <c r="AI135"/>
      <c r="AJ135"/>
      <c r="AK135"/>
      <c r="AL135"/>
      <c r="AM135" s="4"/>
      <c r="AN135" s="4"/>
      <c r="AO135" s="4"/>
      <c r="AP135" s="4"/>
      <c r="AQ135" s="4"/>
      <c r="AR135" s="4"/>
      <c r="AS135"/>
    </row>
    <row r="136" spans="1:56" s="37" customFormat="1" x14ac:dyDescent="0.2">
      <c r="A13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/>
      <c r="AG136"/>
      <c r="AH136"/>
      <c r="AI136"/>
      <c r="AJ136"/>
      <c r="AK136"/>
      <c r="AL136"/>
      <c r="AM136" s="4"/>
      <c r="AN136" s="4"/>
      <c r="AO136" s="4"/>
      <c r="AP136" s="4"/>
      <c r="AQ136" s="4"/>
      <c r="AR136" s="4"/>
      <c r="AS136"/>
    </row>
    <row r="137" spans="1:56" s="37" customFormat="1" x14ac:dyDescent="0.2">
      <c r="A1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/>
      <c r="AG137"/>
      <c r="AH137"/>
      <c r="AI137"/>
      <c r="AJ137"/>
      <c r="AK137"/>
      <c r="AL137"/>
      <c r="AM137" s="4"/>
      <c r="AN137" s="4"/>
      <c r="AO137" s="4"/>
      <c r="AP137" s="4"/>
      <c r="AQ137" s="4"/>
      <c r="AR137" s="4"/>
      <c r="AS137"/>
    </row>
    <row r="138" spans="1:56" s="37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7" customFormat="1" x14ac:dyDescent="0.2">
      <c r="A13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/>
      <c r="AG139"/>
      <c r="AH139"/>
      <c r="AI139"/>
      <c r="AJ139"/>
      <c r="AK139"/>
      <c r="AL139"/>
      <c r="AM139" s="4"/>
      <c r="AN139" s="4"/>
      <c r="AO139" s="4"/>
      <c r="AP139" s="4"/>
      <c r="AQ139" s="4"/>
      <c r="AR139" s="4"/>
      <c r="AS139"/>
      <c r="AU139" s="45"/>
    </row>
    <row r="140" spans="1:56" s="37" customFormat="1" x14ac:dyDescent="0.2">
      <c r="A140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/>
      <c r="AG140"/>
      <c r="AH140"/>
      <c r="AI140"/>
      <c r="AJ140"/>
      <c r="AK140"/>
      <c r="AL140"/>
      <c r="AM140" s="4"/>
      <c r="AN140" s="4"/>
      <c r="AO140" s="4"/>
      <c r="AP140" s="4"/>
      <c r="AQ140" s="4"/>
      <c r="AR140" s="4"/>
      <c r="AS140"/>
      <c r="AU140" s="45"/>
    </row>
    <row r="141" spans="1:56" s="37" customFormat="1" x14ac:dyDescent="0.2">
      <c r="A141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/>
      <c r="AG141"/>
      <c r="AH141"/>
      <c r="AI141"/>
      <c r="AJ141"/>
      <c r="AK141"/>
      <c r="AL141"/>
      <c r="AM141" s="4"/>
      <c r="AN141" s="4"/>
      <c r="AO141" s="4"/>
      <c r="AP141" s="4"/>
      <c r="AQ141" s="4"/>
      <c r="AR141" s="4"/>
      <c r="AS141"/>
      <c r="AU141" s="45"/>
    </row>
    <row r="142" spans="1:56" s="37" customFormat="1" x14ac:dyDescent="0.2">
      <c r="A14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/>
      <c r="AG142"/>
      <c r="AH142"/>
      <c r="AI142"/>
      <c r="AJ142"/>
      <c r="AK142"/>
      <c r="AL142"/>
      <c r="AM142" s="4"/>
      <c r="AN142" s="4"/>
      <c r="AO142" s="4"/>
      <c r="AP142" s="4"/>
      <c r="AQ142" s="4"/>
      <c r="AR142" s="4"/>
      <c r="AS142"/>
      <c r="AU142" s="45"/>
    </row>
    <row r="143" spans="1:56" s="37" customFormat="1" x14ac:dyDescent="0.2">
      <c r="A14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/>
      <c r="AG143"/>
      <c r="AH143"/>
      <c r="AI143"/>
      <c r="AJ143"/>
      <c r="AK143"/>
      <c r="AL143"/>
      <c r="AM143" s="4"/>
      <c r="AN143" s="4"/>
      <c r="AO143" s="4"/>
      <c r="AP143" s="4"/>
      <c r="AQ143" s="4"/>
      <c r="AR143" s="4"/>
      <c r="AS143"/>
      <c r="AU143" s="45"/>
      <c r="AV143" s="45"/>
      <c r="AW143" s="45"/>
    </row>
    <row r="144" spans="1:56" s="37" customFormat="1" x14ac:dyDescent="0.2">
      <c r="A14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/>
      <c r="AG144"/>
      <c r="AH144"/>
      <c r="AI144"/>
      <c r="AJ144"/>
      <c r="AK144"/>
      <c r="AL144"/>
      <c r="AM144" s="4"/>
      <c r="AN144" s="4"/>
      <c r="AO144" s="4"/>
      <c r="AP144" s="4"/>
      <c r="AQ144" s="4"/>
      <c r="AR144" s="4"/>
      <c r="AS144"/>
      <c r="AU144" s="45"/>
      <c r="AV144" s="45"/>
      <c r="AW144" s="45"/>
    </row>
    <row r="145" spans="1:66" s="37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45"/>
      <c r="AV145" s="45"/>
      <c r="AW145" s="45"/>
      <c r="AX145" s="45"/>
    </row>
    <row r="146" spans="1:66" s="37" customFormat="1" x14ac:dyDescent="0.2">
      <c r="A14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/>
      <c r="AG146"/>
      <c r="AH146"/>
      <c r="AI146"/>
      <c r="AJ146"/>
      <c r="AK146"/>
      <c r="AL146"/>
      <c r="AM146" s="4"/>
      <c r="AN146" s="4"/>
      <c r="AO146" s="4"/>
      <c r="AP146" s="4"/>
      <c r="AQ146" s="4"/>
      <c r="AR146" s="4"/>
      <c r="AS146"/>
      <c r="AU146" s="45"/>
      <c r="AV146" s="45"/>
      <c r="AW146" s="45"/>
      <c r="AX146" s="45"/>
    </row>
    <row r="147" spans="1:66" s="37" customFormat="1" x14ac:dyDescent="0.2">
      <c r="A14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/>
      <c r="AG147"/>
      <c r="AH147"/>
      <c r="AI147"/>
      <c r="AJ147"/>
      <c r="AK147"/>
      <c r="AL147"/>
      <c r="AM147" s="4"/>
      <c r="AN147" s="4"/>
      <c r="AO147" s="4"/>
      <c r="AP147" s="4"/>
      <c r="AQ147" s="4"/>
      <c r="AR147" s="4"/>
      <c r="AS147"/>
      <c r="AU147" s="45"/>
      <c r="AV147" s="45"/>
      <c r="AW147" s="45"/>
      <c r="AX147" s="45"/>
    </row>
    <row r="148" spans="1:66" s="37" customFormat="1" x14ac:dyDescent="0.2">
      <c r="A14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/>
      <c r="AG148"/>
      <c r="AH148"/>
      <c r="AI148"/>
      <c r="AJ148"/>
      <c r="AK148"/>
      <c r="AL148"/>
      <c r="AM148" s="4"/>
      <c r="AN148" s="4"/>
      <c r="AO148" s="4"/>
      <c r="AP148" s="4"/>
      <c r="AQ148" s="4"/>
      <c r="AR148" s="4"/>
      <c r="AS148"/>
      <c r="AU148" s="45"/>
      <c r="AV148" s="45"/>
      <c r="AW148" s="45"/>
      <c r="AX148" s="45"/>
      <c r="AY148" s="45"/>
      <c r="AZ148" s="45"/>
      <c r="BA148"/>
      <c r="BB148"/>
      <c r="BC148"/>
      <c r="BD148"/>
    </row>
    <row r="149" spans="1:66" s="37" customFormat="1" x14ac:dyDescent="0.2">
      <c r="A14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/>
      <c r="AG149"/>
      <c r="AH149"/>
      <c r="AI149"/>
      <c r="AJ149"/>
      <c r="AK149"/>
      <c r="AL149"/>
      <c r="AM149" s="4"/>
      <c r="AN149" s="4"/>
      <c r="AO149" s="4"/>
      <c r="AP149" s="4"/>
      <c r="AQ149" s="4"/>
      <c r="AR149" s="4"/>
      <c r="AS149"/>
      <c r="AU149" s="45"/>
      <c r="AV149" s="45"/>
      <c r="AW149" s="45"/>
      <c r="AX149" s="45"/>
      <c r="AY149" s="45"/>
      <c r="AZ149" s="45"/>
      <c r="BA149"/>
      <c r="BB149"/>
      <c r="BC149"/>
      <c r="BD149"/>
    </row>
    <row r="150" spans="1:66" x14ac:dyDescent="0.2">
      <c r="AU150" s="45"/>
      <c r="AV150" s="45"/>
      <c r="AW150" s="45"/>
      <c r="AX150" s="45"/>
      <c r="AY150" s="45"/>
      <c r="AZ150" s="45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45"/>
      <c r="AV151" s="45"/>
      <c r="AW151" s="45"/>
      <c r="AX151" s="45"/>
      <c r="AY151" s="45"/>
      <c r="AZ151" s="45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1:66" x14ac:dyDescent="0.2"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1:66" x14ac:dyDescent="0.2"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1:66" x14ac:dyDescent="0.2"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1:66" x14ac:dyDescent="0.2"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1:66" x14ac:dyDescent="0.2"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1:66" x14ac:dyDescent="0.2"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1:66" ht="13.5" customHeight="1" x14ac:dyDescent="0.2"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1:66" x14ac:dyDescent="0.2"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48:59" x14ac:dyDescent="0.2"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48:59" x14ac:dyDescent="0.2"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48:59" x14ac:dyDescent="0.2"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48:59" x14ac:dyDescent="0.2"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48:59" x14ac:dyDescent="0.2"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48:59" ht="13.5" customHeight="1" x14ac:dyDescent="0.2"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48:59" x14ac:dyDescent="0.2"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48:59" x14ac:dyDescent="0.2"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48:59" x14ac:dyDescent="0.2"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48:59" x14ac:dyDescent="0.2"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48:59" x14ac:dyDescent="0.2"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48:59" x14ac:dyDescent="0.2">
      <c r="AV172" s="38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48:59" ht="13.5" customHeight="1" x14ac:dyDescent="0.2"/>
  </sheetData>
  <mergeCells count="237">
    <mergeCell ref="B75:I76"/>
    <mergeCell ref="AA77:AD77"/>
    <mergeCell ref="AE77:AL77"/>
    <mergeCell ref="AR63:AR67"/>
    <mergeCell ref="AS63:AS67"/>
    <mergeCell ref="C64:C65"/>
    <mergeCell ref="AA70:AF70"/>
    <mergeCell ref="AH70:AI70"/>
    <mergeCell ref="B71:I72"/>
    <mergeCell ref="AA72:AD72"/>
    <mergeCell ref="AE72:AL72"/>
    <mergeCell ref="AL63:AL65"/>
    <mergeCell ref="AM63:AM67"/>
    <mergeCell ref="AN63:AN67"/>
    <mergeCell ref="AO63:AO67"/>
    <mergeCell ref="AP63:AP67"/>
    <mergeCell ref="AQ63:AQ67"/>
    <mergeCell ref="B61:B67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K63:AK65"/>
    <mergeCell ref="AF61:AF62"/>
    <mergeCell ref="AG61:AJ62"/>
    <mergeCell ref="AK61:AL62"/>
    <mergeCell ref="AM61:AM62"/>
    <mergeCell ref="AN61:AN62"/>
    <mergeCell ref="AO61:AO62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AK56:AK58"/>
    <mergeCell ref="AR56:AR60"/>
    <mergeCell ref="AS56:AS60"/>
    <mergeCell ref="AP56:AP60"/>
    <mergeCell ref="AQ56:AQ60"/>
    <mergeCell ref="B54:B60"/>
    <mergeCell ref="AF54:AF55"/>
    <mergeCell ref="AG54:AJ55"/>
    <mergeCell ref="AK54:AL55"/>
    <mergeCell ref="AM54:AM55"/>
    <mergeCell ref="AN54:AN55"/>
    <mergeCell ref="AO54:AO55"/>
    <mergeCell ref="AL49:AL51"/>
    <mergeCell ref="AM49:AM53"/>
    <mergeCell ref="AN49:AN53"/>
    <mergeCell ref="AO49:AO53"/>
    <mergeCell ref="C57:C58"/>
    <mergeCell ref="B47:B53"/>
    <mergeCell ref="AL56:AL58"/>
    <mergeCell ref="AM56:AM60"/>
    <mergeCell ref="AN56:AN60"/>
    <mergeCell ref="AO56:AO60"/>
    <mergeCell ref="AK49:AK51"/>
    <mergeCell ref="C50:C51"/>
    <mergeCell ref="AR49:AR53"/>
    <mergeCell ref="AS49:AS53"/>
    <mergeCell ref="AP49:AP53"/>
    <mergeCell ref="AQ49:AQ53"/>
    <mergeCell ref="AF47:AF48"/>
    <mergeCell ref="AG47:AJ48"/>
    <mergeCell ref="AK47:AL48"/>
    <mergeCell ref="AM47:AM48"/>
    <mergeCell ref="AN47:AN48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AK42:AK44"/>
    <mergeCell ref="AR42:AR46"/>
    <mergeCell ref="AS42:AS46"/>
    <mergeCell ref="AP42:AP46"/>
    <mergeCell ref="AQ42:AQ46"/>
    <mergeCell ref="B40:B46"/>
    <mergeCell ref="AF40:AF41"/>
    <mergeCell ref="AG40:AJ41"/>
    <mergeCell ref="AK40:AL41"/>
    <mergeCell ref="AM40:AM41"/>
    <mergeCell ref="AN40:AN41"/>
    <mergeCell ref="AO40:AO41"/>
    <mergeCell ref="AL35:AL37"/>
    <mergeCell ref="AM35:AM39"/>
    <mergeCell ref="AN35:AN39"/>
    <mergeCell ref="AO35:AO39"/>
    <mergeCell ref="C43:C44"/>
    <mergeCell ref="AL42:AL44"/>
    <mergeCell ref="AM42:AM46"/>
    <mergeCell ref="AN42:AN46"/>
    <mergeCell ref="AO42:AO46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AK35:AK37"/>
    <mergeCell ref="AR35:AR39"/>
    <mergeCell ref="AS35:AS39"/>
    <mergeCell ref="AP35:AP39"/>
    <mergeCell ref="AQ35:AQ39"/>
    <mergeCell ref="C29:C30"/>
    <mergeCell ref="B33:B39"/>
    <mergeCell ref="AF33:AF34"/>
    <mergeCell ref="AG33:AJ34"/>
    <mergeCell ref="AK33:AL34"/>
    <mergeCell ref="AM33:AM34"/>
    <mergeCell ref="AN33:AN34"/>
    <mergeCell ref="AO33:AO34"/>
    <mergeCell ref="AL28:AL30"/>
    <mergeCell ref="AM28:AM32"/>
    <mergeCell ref="AN28:AN32"/>
    <mergeCell ref="AO28:AO32"/>
    <mergeCell ref="C36:C37"/>
    <mergeCell ref="AR26:AR27"/>
    <mergeCell ref="AS26:AS27"/>
    <mergeCell ref="AF28:AF32"/>
    <mergeCell ref="AG28:AG30"/>
    <mergeCell ref="AH28:AH30"/>
    <mergeCell ref="AI28:AI30"/>
    <mergeCell ref="AJ28:AJ30"/>
    <mergeCell ref="AK28:AK30"/>
    <mergeCell ref="AR28:AR32"/>
    <mergeCell ref="AS28:AS32"/>
    <mergeCell ref="AP28:AP32"/>
    <mergeCell ref="AQ28:AQ32"/>
    <mergeCell ref="AR21:AR25"/>
    <mergeCell ref="AS21:AS25"/>
    <mergeCell ref="C22:C23"/>
    <mergeCell ref="B26:B32"/>
    <mergeCell ref="AF26:AF27"/>
    <mergeCell ref="AG26:AJ27"/>
    <mergeCell ref="AK26:AL27"/>
    <mergeCell ref="AM26:AM27"/>
    <mergeCell ref="AN26:AN27"/>
    <mergeCell ref="AO26:AO27"/>
    <mergeCell ref="AL21:AL23"/>
    <mergeCell ref="AM21:AM25"/>
    <mergeCell ref="AN21:AN25"/>
    <mergeCell ref="AO21:AO25"/>
    <mergeCell ref="AP21:AP25"/>
    <mergeCell ref="AQ21:AQ25"/>
    <mergeCell ref="AF21:AF25"/>
    <mergeCell ref="AG21:AG23"/>
    <mergeCell ref="AH21:AH23"/>
    <mergeCell ref="AI21:AI23"/>
    <mergeCell ref="AJ21:AJ23"/>
    <mergeCell ref="AK21:AK23"/>
    <mergeCell ref="AP26:AP27"/>
    <mergeCell ref="AQ26:AQ27"/>
    <mergeCell ref="AN19:AN20"/>
    <mergeCell ref="AO19:AO20"/>
    <mergeCell ref="AP19:AP20"/>
    <mergeCell ref="AQ19:AQ20"/>
    <mergeCell ref="AR19:AR20"/>
    <mergeCell ref="AS19:AS20"/>
    <mergeCell ref="AP14:AP18"/>
    <mergeCell ref="AQ14:AQ18"/>
    <mergeCell ref="AR14:AR18"/>
    <mergeCell ref="AS14:AS18"/>
    <mergeCell ref="AN14:AN18"/>
    <mergeCell ref="AO14:AO18"/>
    <mergeCell ref="B19:B25"/>
    <mergeCell ref="AF19:AF20"/>
    <mergeCell ref="AG19:AJ20"/>
    <mergeCell ref="AK19:AL20"/>
    <mergeCell ref="AM19:AM20"/>
    <mergeCell ref="AJ14:AJ16"/>
    <mergeCell ref="AK14:AK16"/>
    <mergeCell ref="AL14:AL16"/>
    <mergeCell ref="AM14:AM18"/>
    <mergeCell ref="AN12:AN13"/>
    <mergeCell ref="AO12:AO13"/>
    <mergeCell ref="AP12:AP13"/>
    <mergeCell ref="AQ12:AQ13"/>
    <mergeCell ref="AR12:AR13"/>
    <mergeCell ref="AS12:AS13"/>
    <mergeCell ref="AF10:AL11"/>
    <mergeCell ref="B12:B18"/>
    <mergeCell ref="AF12:AF13"/>
    <mergeCell ref="AG12:AJ13"/>
    <mergeCell ref="AK12:AL13"/>
    <mergeCell ref="AM12:AM13"/>
    <mergeCell ref="AF14:AF18"/>
    <mergeCell ref="AG14:AG16"/>
    <mergeCell ref="AH14:AH16"/>
    <mergeCell ref="AI14:AI16"/>
    <mergeCell ref="B10:B11"/>
    <mergeCell ref="C10:C11"/>
    <mergeCell ref="D10:J10"/>
    <mergeCell ref="K10:Q10"/>
    <mergeCell ref="R10:X10"/>
    <mergeCell ref="Y10:AE10"/>
    <mergeCell ref="C15:C16"/>
    <mergeCell ref="AG6:AL6"/>
    <mergeCell ref="E6:F6"/>
    <mergeCell ref="G6:H6"/>
    <mergeCell ref="I6:J6"/>
    <mergeCell ref="L6:M6"/>
    <mergeCell ref="N6:O6"/>
    <mergeCell ref="P6:Q6"/>
    <mergeCell ref="E4:Q4"/>
    <mergeCell ref="E5:F5"/>
    <mergeCell ref="G5:H5"/>
    <mergeCell ref="I5:J5"/>
    <mergeCell ref="L5:M5"/>
    <mergeCell ref="N5:O5"/>
    <mergeCell ref="P5:Q5"/>
  </mergeCells>
  <phoneticPr fontId="1"/>
  <conditionalFormatting sqref="D12:AE18">
    <cfRule type="expression" dxfId="476" priority="22">
      <formula>COUNTIF(祝日,D$12)=1</formula>
    </cfRule>
    <cfRule type="expression" dxfId="475" priority="23">
      <formula>WEEKDAY(D$12)=7</formula>
    </cfRule>
    <cfRule type="expression" dxfId="474" priority="24">
      <formula>WEEKDAY(D$12)=1</formula>
    </cfRule>
  </conditionalFormatting>
  <conditionalFormatting sqref="D19:AE25">
    <cfRule type="expression" dxfId="473" priority="7">
      <formula>COUNTIF(祝日,D$19)=1</formula>
    </cfRule>
    <cfRule type="expression" dxfId="472" priority="8">
      <formula>WEEKDAY(D$19)=7</formula>
    </cfRule>
    <cfRule type="expression" dxfId="471" priority="9">
      <formula>WEEKDAY(D$19)=1</formula>
    </cfRule>
  </conditionalFormatting>
  <conditionalFormatting sqref="D26:AE32">
    <cfRule type="expression" dxfId="470" priority="4">
      <formula>COUNTIF(祝日,D$26)=1</formula>
    </cfRule>
    <cfRule type="expression" dxfId="469" priority="5">
      <formula>WEEKDAY(D$26)=7</formula>
    </cfRule>
    <cfRule type="expression" dxfId="468" priority="6">
      <formula>WEEKDAY(D$26)=1</formula>
    </cfRule>
  </conditionalFormatting>
  <conditionalFormatting sqref="D33:AE39">
    <cfRule type="expression" dxfId="467" priority="1">
      <formula>COUNTIF(祝日,D$33)=1</formula>
    </cfRule>
    <cfRule type="expression" dxfId="466" priority="2">
      <formula>WEEKDAY(D$33)=7</formula>
    </cfRule>
    <cfRule type="expression" dxfId="465" priority="3">
      <formula>WEEKDAY(D$33)=1</formula>
    </cfRule>
  </conditionalFormatting>
  <conditionalFormatting sqref="D40:AE46">
    <cfRule type="expression" dxfId="464" priority="19">
      <formula>COUNTIF(祝日,D$40)=1</formula>
    </cfRule>
    <cfRule type="expression" dxfId="463" priority="20">
      <formula>WEEKDAY(D$40)=7</formula>
    </cfRule>
    <cfRule type="expression" dxfId="462" priority="21">
      <formula>WEEKDAY(D$40)=1</formula>
    </cfRule>
  </conditionalFormatting>
  <conditionalFormatting sqref="D47:AE53">
    <cfRule type="expression" dxfId="461" priority="16">
      <formula>COUNTIF(祝日,D$47)=1</formula>
    </cfRule>
    <cfRule type="expression" dxfId="460" priority="17">
      <formula>WEEKDAY(D$47)=7</formula>
    </cfRule>
    <cfRule type="expression" dxfId="459" priority="18">
      <formula>WEEKDAY(D$47)=1</formula>
    </cfRule>
  </conditionalFormatting>
  <conditionalFormatting sqref="D54:AE60">
    <cfRule type="expression" dxfId="458" priority="13">
      <formula>COUNTIF(祝日,D$54)=1</formula>
    </cfRule>
    <cfRule type="expression" dxfId="457" priority="14">
      <formula>WEEKDAY(D$54)=7</formula>
    </cfRule>
    <cfRule type="expression" dxfId="456" priority="15">
      <formula>WEEKDAY(D$54)=1</formula>
    </cfRule>
  </conditionalFormatting>
  <conditionalFormatting sqref="D61:AE67">
    <cfRule type="expression" dxfId="455" priority="10">
      <formula>COUNTIF(祝日,D$61)=1</formula>
    </cfRule>
    <cfRule type="expression" dxfId="454" priority="11">
      <formula>WEEKDAY(D$61)=7</formula>
    </cfRule>
    <cfRule type="expression" dxfId="453" priority="12">
      <formula>WEEKDAY(D$61)=1</formula>
    </cfRule>
  </conditionalFormatting>
  <dataValidations count="4">
    <dataValidation type="list" allowBlank="1" showInputMessage="1" showErrorMessage="1" sqref="AJ17:AJ18 AJ24:AJ25 AJ31:AJ32 AJ38:AJ39 AJ45:AJ46 AJ52:AJ53 AJ59:AJ60 AJ66:AJ67" xr:uid="{6A111181-3BDF-490A-88EA-0C27019C29AC}">
      <formula1>"－,該当"</formula1>
    </dataValidation>
    <dataValidation type="list" allowBlank="1" showInputMessage="1" showErrorMessage="1" sqref="D15:AE15 D64:AE64 D29:AE29 D36:AE36 D43:AE43 D50:AE50 D57:AE57 D22:AE22" xr:uid="{D377B1B6-5C5D-43C8-AA92-3122CBA3C398}">
      <formula1>"契約日,着手日,完了日,完了日工期末,工期末,振替日,夏季休暇,年末年始休暇"</formula1>
    </dataValidation>
    <dataValidation type="list" allowBlank="1" showInputMessage="1" showErrorMessage="1" sqref="D25:AE25 D32:AE32 D39:AE39 D46:AE46 D53:AE53 D60:AE60 Y18:AC18 D18 F18:H18 L18:O18 R18:V18 D67:AE67" xr:uid="{334D4C72-C2E5-49DE-BCC5-6AE92FDDAE88}">
      <formula1>"○"</formula1>
    </dataValidation>
    <dataValidation type="list" allowBlank="1" showInputMessage="1" showErrorMessage="1" sqref="E18 D31:AE31 D38:AE38 D45:AE45 D52:AE52 D59:AE59 AD18:AE18 D24:AE24 I18:K18 P18:Q18 W18:X18 D17:AE17 D66:AE66" xr:uid="{6B92C23D-33AA-404F-9C64-22C18EC6C71E}">
      <formula1>"－,○,対象外"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B1CDB-4721-4984-B31E-AFAA463C6A9F}">
  <sheetPr>
    <tabColor rgb="FFFFC0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3" customWidth="1"/>
    <col min="3" max="3" width="5.109375" style="3" customWidth="1"/>
    <col min="4" max="31" width="4.109375" style="3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4" customWidth="1"/>
    <col min="48" max="49" width="9" style="37" customWidth="1"/>
    <col min="50" max="59" width="9" style="37"/>
    <col min="60" max="66" width="9" style="45"/>
  </cols>
  <sheetData>
    <row r="1" spans="2:66" ht="23.4" x14ac:dyDescent="0.2">
      <c r="B1" s="2"/>
      <c r="C1" s="2"/>
      <c r="M1" s="2"/>
      <c r="AD1" s="2"/>
      <c r="AF1" s="3"/>
      <c r="AH1" s="123"/>
      <c r="AI1" s="123"/>
      <c r="AJ1" s="124"/>
      <c r="AK1" s="123"/>
      <c r="AL1" s="125"/>
    </row>
    <row r="2" spans="2:66" ht="23.4" x14ac:dyDescent="0.2">
      <c r="B2" s="2" t="s">
        <v>151</v>
      </c>
      <c r="C2" s="2"/>
      <c r="M2" s="2"/>
      <c r="AD2" s="2"/>
      <c r="AF2" s="3"/>
      <c r="AH2" s="123"/>
      <c r="AI2" s="123"/>
      <c r="AJ2" s="124"/>
      <c r="AK2" s="126"/>
      <c r="AL2" s="127"/>
    </row>
    <row r="3" spans="2:66" ht="23.4" x14ac:dyDescent="0.2">
      <c r="AH3" s="30"/>
      <c r="AI3" s="30"/>
      <c r="AJ3" s="215" t="s">
        <v>32</v>
      </c>
      <c r="AK3" s="215"/>
      <c r="AL3" s="215"/>
    </row>
    <row r="4" spans="2:66" x14ac:dyDescent="0.2">
      <c r="C4" s="110"/>
      <c r="D4" s="111" t="s">
        <v>128</v>
      </c>
      <c r="E4" s="216" t="str">
        <f>'別紙１ (32ヶ月以内シート１)'!E4</f>
        <v>〇〇〇新築工事</v>
      </c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S4" s="57"/>
      <c r="T4" s="57"/>
      <c r="AM4" s="5"/>
      <c r="AN4" s="5"/>
      <c r="AV4" s="48"/>
    </row>
    <row r="5" spans="2:66" x14ac:dyDescent="0.2">
      <c r="C5" s="110"/>
      <c r="D5" s="111" t="s">
        <v>94</v>
      </c>
      <c r="E5" s="217">
        <f>'別紙１ (32ヶ月以内シート１)'!E5</f>
        <v>2024</v>
      </c>
      <c r="F5" s="217"/>
      <c r="G5" s="218">
        <f>'別紙１ (32ヶ月以内シート１)'!G5</f>
        <v>6</v>
      </c>
      <c r="H5" s="218"/>
      <c r="I5" s="219">
        <f>'別紙１ (32ヶ月以内シート１)'!I5</f>
        <v>15</v>
      </c>
      <c r="J5" s="219"/>
      <c r="K5" s="57" t="s">
        <v>1</v>
      </c>
      <c r="L5" s="217">
        <f>'別紙１ (32ヶ月以内シート１)'!L5</f>
        <v>2025</v>
      </c>
      <c r="M5" s="217"/>
      <c r="N5" s="218">
        <f>'別紙１ (32ヶ月以内シート１)'!N5</f>
        <v>12</v>
      </c>
      <c r="O5" s="218"/>
      <c r="P5" s="219">
        <f>'別紙１ (32ヶ月以内シート１)'!P5</f>
        <v>25</v>
      </c>
      <c r="Q5" s="219"/>
      <c r="S5" s="57"/>
      <c r="T5" s="57"/>
      <c r="AM5" s="5"/>
      <c r="AN5" s="5"/>
      <c r="AV5" s="48"/>
    </row>
    <row r="6" spans="2:66" ht="15.6" x14ac:dyDescent="0.2">
      <c r="C6" s="110"/>
      <c r="D6" s="111" t="s">
        <v>127</v>
      </c>
      <c r="E6" s="217">
        <f>'別紙１ (32ヶ月以内シート１)'!E6</f>
        <v>2024</v>
      </c>
      <c r="F6" s="217"/>
      <c r="G6" s="218">
        <f>'別紙１ (32ヶ月以内シート１)'!G6</f>
        <v>8</v>
      </c>
      <c r="H6" s="218"/>
      <c r="I6" s="219">
        <f>'別紙１ (32ヶ月以内シート１)'!I6</f>
        <v>5</v>
      </c>
      <c r="J6" s="219"/>
      <c r="K6" s="57" t="s">
        <v>1</v>
      </c>
      <c r="L6" s="217">
        <f>'別紙１ (32ヶ月以内シート１)'!L6</f>
        <v>2026</v>
      </c>
      <c r="M6" s="217"/>
      <c r="N6" s="218">
        <f>'別紙１ (32ヶ月以内シート１)'!N6</f>
        <v>11</v>
      </c>
      <c r="O6" s="218"/>
      <c r="P6" s="219">
        <f>'別紙１ (32ヶ月以内シート１)'!P6</f>
        <v>27</v>
      </c>
      <c r="Q6" s="219"/>
      <c r="S6" s="49"/>
      <c r="T6" s="49"/>
      <c r="W6" s="115"/>
      <c r="X6" s="115"/>
      <c r="AF6" s="32"/>
      <c r="AG6" s="32"/>
      <c r="AH6" s="24"/>
      <c r="AI6" s="24"/>
      <c r="AJ6" s="24"/>
      <c r="AK6" s="24"/>
      <c r="AL6" s="59"/>
    </row>
    <row r="7" spans="2:66" ht="14.25" customHeight="1" x14ac:dyDescent="0.2">
      <c r="B7" s="112" t="s">
        <v>129</v>
      </c>
    </row>
    <row r="8" spans="2:66" ht="14.25" customHeight="1" x14ac:dyDescent="0.2">
      <c r="B8" s="112"/>
      <c r="D8" s="111" t="s">
        <v>147</v>
      </c>
      <c r="E8" s="213">
        <f>D103</f>
        <v>45957</v>
      </c>
      <c r="F8" s="213"/>
      <c r="G8" s="211">
        <f>D103</f>
        <v>45957</v>
      </c>
      <c r="H8" s="211"/>
      <c r="I8" s="212">
        <f>D103</f>
        <v>45957</v>
      </c>
      <c r="J8" s="212"/>
      <c r="K8" s="3" t="s">
        <v>1</v>
      </c>
      <c r="L8" s="213">
        <f>AE110</f>
        <v>46180</v>
      </c>
      <c r="M8" s="213"/>
      <c r="N8" s="211">
        <f>AE110</f>
        <v>46180</v>
      </c>
      <c r="O8" s="211"/>
      <c r="P8" s="212">
        <f>AE110</f>
        <v>46180</v>
      </c>
      <c r="Q8" s="212"/>
    </row>
    <row r="9" spans="2:66" ht="14.25" customHeight="1" thickBot="1" x14ac:dyDescent="0.25"/>
    <row r="10" spans="2:66" ht="13.5" customHeight="1" x14ac:dyDescent="0.2">
      <c r="B10" s="170"/>
      <c r="C10" s="170"/>
      <c r="D10" s="173" t="s">
        <v>90</v>
      </c>
      <c r="E10" s="174"/>
      <c r="F10" s="174"/>
      <c r="G10" s="174"/>
      <c r="H10" s="174"/>
      <c r="I10" s="174"/>
      <c r="J10" s="175"/>
      <c r="K10" s="173" t="s">
        <v>91</v>
      </c>
      <c r="L10" s="174"/>
      <c r="M10" s="174"/>
      <c r="N10" s="174"/>
      <c r="O10" s="174"/>
      <c r="P10" s="174"/>
      <c r="Q10" s="175"/>
      <c r="R10" s="173" t="s">
        <v>92</v>
      </c>
      <c r="S10" s="174"/>
      <c r="T10" s="174"/>
      <c r="U10" s="174"/>
      <c r="V10" s="174"/>
      <c r="W10" s="174"/>
      <c r="X10" s="175"/>
      <c r="Y10" s="176" t="s">
        <v>93</v>
      </c>
      <c r="Z10" s="176"/>
      <c r="AA10" s="176"/>
      <c r="AB10" s="176"/>
      <c r="AC10" s="176"/>
      <c r="AD10" s="176"/>
      <c r="AE10" s="176"/>
      <c r="AF10" s="135"/>
      <c r="AG10" s="136"/>
      <c r="AH10" s="136"/>
      <c r="AI10" s="136"/>
      <c r="AJ10" s="136"/>
      <c r="AK10" s="136"/>
      <c r="AL10" s="137"/>
      <c r="AM10"/>
      <c r="AN10"/>
      <c r="AO10"/>
      <c r="AP10"/>
      <c r="AQ10"/>
      <c r="AR10"/>
    </row>
    <row r="11" spans="2:66" ht="13.5" customHeight="1" thickBot="1" x14ac:dyDescent="0.25">
      <c r="B11" s="171"/>
      <c r="C11" s="172"/>
      <c r="D11" s="50">
        <v>1</v>
      </c>
      <c r="E11" s="51">
        <v>2</v>
      </c>
      <c r="F11" s="51">
        <v>3</v>
      </c>
      <c r="G11" s="51">
        <v>4</v>
      </c>
      <c r="H11" s="51">
        <v>5</v>
      </c>
      <c r="I11" s="51">
        <v>6</v>
      </c>
      <c r="J11" s="52">
        <v>7</v>
      </c>
      <c r="K11" s="51">
        <v>8</v>
      </c>
      <c r="L11" s="51">
        <v>9</v>
      </c>
      <c r="M11" s="51">
        <v>10</v>
      </c>
      <c r="N11" s="51">
        <v>11</v>
      </c>
      <c r="O11" s="51">
        <v>12</v>
      </c>
      <c r="P11" s="51">
        <v>13</v>
      </c>
      <c r="Q11" s="53">
        <v>14</v>
      </c>
      <c r="R11" s="51">
        <v>15</v>
      </c>
      <c r="S11" s="51">
        <v>16</v>
      </c>
      <c r="T11" s="51">
        <v>17</v>
      </c>
      <c r="U11" s="51">
        <v>18</v>
      </c>
      <c r="V11" s="51">
        <v>19</v>
      </c>
      <c r="W11" s="51">
        <v>20</v>
      </c>
      <c r="X11" s="53">
        <v>21</v>
      </c>
      <c r="Y11" s="68">
        <v>22</v>
      </c>
      <c r="Z11" s="68">
        <v>23</v>
      </c>
      <c r="AA11" s="68">
        <v>24</v>
      </c>
      <c r="AB11" s="68">
        <v>25</v>
      </c>
      <c r="AC11" s="68">
        <v>26</v>
      </c>
      <c r="AD11" s="68">
        <v>27</v>
      </c>
      <c r="AE11" s="68">
        <v>28</v>
      </c>
      <c r="AF11" s="138"/>
      <c r="AG11" s="139"/>
      <c r="AH11" s="139"/>
      <c r="AI11" s="139"/>
      <c r="AJ11" s="139"/>
      <c r="AK11" s="139"/>
      <c r="AL11" s="140"/>
      <c r="AM11"/>
      <c r="AN11"/>
      <c r="AO11"/>
      <c r="AP11"/>
      <c r="AQ11"/>
      <c r="AR11"/>
    </row>
    <row r="12" spans="2:66" ht="13.5" customHeight="1" x14ac:dyDescent="0.2">
      <c r="B12" s="141" t="s">
        <v>131</v>
      </c>
      <c r="C12" s="6" t="s">
        <v>2</v>
      </c>
      <c r="D12" s="54">
        <f>D103</f>
        <v>45957</v>
      </c>
      <c r="E12" s="54">
        <f t="shared" ref="E12:AE12" si="0">E103</f>
        <v>45958</v>
      </c>
      <c r="F12" s="54">
        <f t="shared" si="0"/>
        <v>45959</v>
      </c>
      <c r="G12" s="54">
        <f t="shared" si="0"/>
        <v>45960</v>
      </c>
      <c r="H12" s="54">
        <f t="shared" si="0"/>
        <v>45961</v>
      </c>
      <c r="I12" s="54">
        <f t="shared" si="0"/>
        <v>45962</v>
      </c>
      <c r="J12" s="54">
        <f t="shared" si="0"/>
        <v>45963</v>
      </c>
      <c r="K12" s="54">
        <f t="shared" si="0"/>
        <v>45964</v>
      </c>
      <c r="L12" s="54">
        <f t="shared" si="0"/>
        <v>45965</v>
      </c>
      <c r="M12" s="54">
        <f t="shared" si="0"/>
        <v>45966</v>
      </c>
      <c r="N12" s="54">
        <f t="shared" si="0"/>
        <v>45967</v>
      </c>
      <c r="O12" s="54">
        <f t="shared" si="0"/>
        <v>45968</v>
      </c>
      <c r="P12" s="54">
        <f t="shared" si="0"/>
        <v>45969</v>
      </c>
      <c r="Q12" s="54">
        <f t="shared" si="0"/>
        <v>45970</v>
      </c>
      <c r="R12" s="54">
        <f t="shared" si="0"/>
        <v>45971</v>
      </c>
      <c r="S12" s="54">
        <f t="shared" si="0"/>
        <v>45972</v>
      </c>
      <c r="T12" s="54">
        <f t="shared" si="0"/>
        <v>45973</v>
      </c>
      <c r="U12" s="54">
        <f t="shared" si="0"/>
        <v>45974</v>
      </c>
      <c r="V12" s="54">
        <f t="shared" si="0"/>
        <v>45975</v>
      </c>
      <c r="W12" s="54">
        <f t="shared" si="0"/>
        <v>45976</v>
      </c>
      <c r="X12" s="54">
        <f t="shared" si="0"/>
        <v>45977</v>
      </c>
      <c r="Y12" s="54">
        <f t="shared" si="0"/>
        <v>45978</v>
      </c>
      <c r="Z12" s="54">
        <f t="shared" si="0"/>
        <v>45979</v>
      </c>
      <c r="AA12" s="54">
        <f t="shared" si="0"/>
        <v>45980</v>
      </c>
      <c r="AB12" s="54">
        <f t="shared" si="0"/>
        <v>45981</v>
      </c>
      <c r="AC12" s="54">
        <f t="shared" si="0"/>
        <v>45982</v>
      </c>
      <c r="AD12" s="54">
        <f t="shared" si="0"/>
        <v>45983</v>
      </c>
      <c r="AE12" s="54">
        <f t="shared" si="0"/>
        <v>45984</v>
      </c>
      <c r="AF12" s="144" t="s">
        <v>3</v>
      </c>
      <c r="AG12" s="146" t="s">
        <v>4</v>
      </c>
      <c r="AH12" s="147"/>
      <c r="AI12" s="147"/>
      <c r="AJ12" s="148"/>
      <c r="AK12" s="152" t="s">
        <v>5</v>
      </c>
      <c r="AL12" s="153"/>
      <c r="AM12" s="156" t="s">
        <v>6</v>
      </c>
      <c r="AN12" s="133" t="s">
        <v>7</v>
      </c>
      <c r="AO12" s="133" t="s">
        <v>8</v>
      </c>
      <c r="AP12" s="133" t="s">
        <v>9</v>
      </c>
      <c r="AQ12" s="133" t="s">
        <v>10</v>
      </c>
      <c r="AR12" s="133" t="s">
        <v>11</v>
      </c>
      <c r="AS12" s="133" t="s">
        <v>12</v>
      </c>
    </row>
    <row r="13" spans="2:66" ht="13.5" customHeight="1" x14ac:dyDescent="0.2">
      <c r="B13" s="142"/>
      <c r="C13" s="7" t="s">
        <v>13</v>
      </c>
      <c r="D13" s="44">
        <f>D103</f>
        <v>45957</v>
      </c>
      <c r="E13" s="44">
        <f t="shared" ref="E13:AE13" si="1">E103</f>
        <v>45958</v>
      </c>
      <c r="F13" s="44">
        <f t="shared" si="1"/>
        <v>45959</v>
      </c>
      <c r="G13" s="44">
        <f t="shared" si="1"/>
        <v>45960</v>
      </c>
      <c r="H13" s="44">
        <f t="shared" si="1"/>
        <v>45961</v>
      </c>
      <c r="I13" s="44">
        <f t="shared" si="1"/>
        <v>45962</v>
      </c>
      <c r="J13" s="44">
        <f t="shared" si="1"/>
        <v>45963</v>
      </c>
      <c r="K13" s="44">
        <f t="shared" si="1"/>
        <v>45964</v>
      </c>
      <c r="L13" s="44">
        <f t="shared" si="1"/>
        <v>45965</v>
      </c>
      <c r="M13" s="44">
        <f t="shared" si="1"/>
        <v>45966</v>
      </c>
      <c r="N13" s="44">
        <f t="shared" si="1"/>
        <v>45967</v>
      </c>
      <c r="O13" s="44">
        <f t="shared" si="1"/>
        <v>45968</v>
      </c>
      <c r="P13" s="44">
        <f t="shared" si="1"/>
        <v>45969</v>
      </c>
      <c r="Q13" s="44">
        <f t="shared" si="1"/>
        <v>45970</v>
      </c>
      <c r="R13" s="44">
        <f t="shared" si="1"/>
        <v>45971</v>
      </c>
      <c r="S13" s="44">
        <f t="shared" si="1"/>
        <v>45972</v>
      </c>
      <c r="T13" s="44">
        <f t="shared" si="1"/>
        <v>45973</v>
      </c>
      <c r="U13" s="44">
        <f t="shared" si="1"/>
        <v>45974</v>
      </c>
      <c r="V13" s="44">
        <f t="shared" si="1"/>
        <v>45975</v>
      </c>
      <c r="W13" s="44">
        <f t="shared" si="1"/>
        <v>45976</v>
      </c>
      <c r="X13" s="44">
        <f t="shared" si="1"/>
        <v>45977</v>
      </c>
      <c r="Y13" s="44">
        <f t="shared" si="1"/>
        <v>45978</v>
      </c>
      <c r="Z13" s="44">
        <f t="shared" si="1"/>
        <v>45979</v>
      </c>
      <c r="AA13" s="44">
        <f t="shared" si="1"/>
        <v>45980</v>
      </c>
      <c r="AB13" s="44">
        <f t="shared" si="1"/>
        <v>45981</v>
      </c>
      <c r="AC13" s="44">
        <f t="shared" si="1"/>
        <v>45982</v>
      </c>
      <c r="AD13" s="44">
        <f t="shared" si="1"/>
        <v>45983</v>
      </c>
      <c r="AE13" s="44">
        <f t="shared" si="1"/>
        <v>45984</v>
      </c>
      <c r="AF13" s="145"/>
      <c r="AG13" s="149"/>
      <c r="AH13" s="150"/>
      <c r="AI13" s="150"/>
      <c r="AJ13" s="151"/>
      <c r="AK13" s="154"/>
      <c r="AL13" s="155"/>
      <c r="AM13" s="157"/>
      <c r="AN13" s="134"/>
      <c r="AO13" s="134"/>
      <c r="AP13" s="134"/>
      <c r="AQ13" s="134"/>
      <c r="AR13" s="134"/>
      <c r="AS13" s="134"/>
    </row>
    <row r="14" spans="2:66" ht="13.5" customHeight="1" x14ac:dyDescent="0.2">
      <c r="B14" s="142"/>
      <c r="C14" s="7" t="s">
        <v>14</v>
      </c>
      <c r="D14" s="42">
        <f>D103</f>
        <v>45957</v>
      </c>
      <c r="E14" s="42">
        <f t="shared" ref="E14:AE14" si="2">E103</f>
        <v>45958</v>
      </c>
      <c r="F14" s="42">
        <f t="shared" si="2"/>
        <v>45959</v>
      </c>
      <c r="G14" s="42">
        <f t="shared" si="2"/>
        <v>45960</v>
      </c>
      <c r="H14" s="42">
        <f t="shared" si="2"/>
        <v>45961</v>
      </c>
      <c r="I14" s="42">
        <f t="shared" si="2"/>
        <v>45962</v>
      </c>
      <c r="J14" s="42">
        <f t="shared" si="2"/>
        <v>45963</v>
      </c>
      <c r="K14" s="42">
        <f t="shared" si="2"/>
        <v>45964</v>
      </c>
      <c r="L14" s="42">
        <f t="shared" si="2"/>
        <v>45965</v>
      </c>
      <c r="M14" s="42">
        <f t="shared" si="2"/>
        <v>45966</v>
      </c>
      <c r="N14" s="42">
        <f t="shared" si="2"/>
        <v>45967</v>
      </c>
      <c r="O14" s="42">
        <f t="shared" si="2"/>
        <v>45968</v>
      </c>
      <c r="P14" s="42">
        <f t="shared" si="2"/>
        <v>45969</v>
      </c>
      <c r="Q14" s="42">
        <f t="shared" si="2"/>
        <v>45970</v>
      </c>
      <c r="R14" s="42">
        <f t="shared" si="2"/>
        <v>45971</v>
      </c>
      <c r="S14" s="42">
        <f t="shared" si="2"/>
        <v>45972</v>
      </c>
      <c r="T14" s="42">
        <f t="shared" si="2"/>
        <v>45973</v>
      </c>
      <c r="U14" s="42">
        <f t="shared" si="2"/>
        <v>45974</v>
      </c>
      <c r="V14" s="42">
        <f t="shared" si="2"/>
        <v>45975</v>
      </c>
      <c r="W14" s="42">
        <f t="shared" si="2"/>
        <v>45976</v>
      </c>
      <c r="X14" s="42">
        <f t="shared" si="2"/>
        <v>45977</v>
      </c>
      <c r="Y14" s="42">
        <f t="shared" si="2"/>
        <v>45978</v>
      </c>
      <c r="Z14" s="42">
        <f t="shared" si="2"/>
        <v>45979</v>
      </c>
      <c r="AA14" s="42">
        <f t="shared" si="2"/>
        <v>45980</v>
      </c>
      <c r="AB14" s="42">
        <f t="shared" si="2"/>
        <v>45981</v>
      </c>
      <c r="AC14" s="42">
        <f t="shared" si="2"/>
        <v>45982</v>
      </c>
      <c r="AD14" s="42">
        <f t="shared" si="2"/>
        <v>45983</v>
      </c>
      <c r="AE14" s="42">
        <f t="shared" si="2"/>
        <v>45984</v>
      </c>
      <c r="AF14" s="158">
        <f>COUNTIF(D17:AE17,"－")+COUNTIF(D17:AE17,"対象外")</f>
        <v>0</v>
      </c>
      <c r="AG14" s="161" t="s">
        <v>15</v>
      </c>
      <c r="AH14" s="164" t="s">
        <v>16</v>
      </c>
      <c r="AI14" s="167" t="s">
        <v>97</v>
      </c>
      <c r="AJ14" s="180" t="s">
        <v>110</v>
      </c>
      <c r="AK14" s="183" t="s">
        <v>15</v>
      </c>
      <c r="AL14" s="186" t="s">
        <v>17</v>
      </c>
      <c r="AM14" s="156">
        <f>COUNT(D13:AE13)</f>
        <v>28</v>
      </c>
      <c r="AN14" s="133">
        <f>AM14-AF14</f>
        <v>28</v>
      </c>
      <c r="AO14" s="133">
        <f>'別紙１ (32ヶ月以内シート２) '!AO63+SUM(AN$12:AN18)</f>
        <v>476</v>
      </c>
      <c r="AP14" s="133">
        <f>COUNTIF(D17:AE17,"○")</f>
        <v>0</v>
      </c>
      <c r="AQ14" s="133">
        <f>'別紙１ (32ヶ月以内シート２) '!AQ63+SUM(AP$12:AP18)</f>
        <v>0</v>
      </c>
      <c r="AR14" s="133">
        <f>COUNTIF(D18:AE18,"○")</f>
        <v>0</v>
      </c>
      <c r="AS14" s="133">
        <f>'別紙１ (32ヶ月以内シート２) '!AS63+SUM(AR$12:AR18)</f>
        <v>0</v>
      </c>
    </row>
    <row r="15" spans="2:66" ht="35.25" customHeight="1" x14ac:dyDescent="0.2">
      <c r="B15" s="142"/>
      <c r="C15" s="177" t="s">
        <v>18</v>
      </c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59"/>
      <c r="AG15" s="162"/>
      <c r="AH15" s="165"/>
      <c r="AI15" s="168"/>
      <c r="AJ15" s="181"/>
      <c r="AK15" s="184"/>
      <c r="AL15" s="187"/>
      <c r="AM15" s="189"/>
      <c r="AN15" s="190"/>
      <c r="AO15" s="190"/>
      <c r="AP15" s="190"/>
      <c r="AQ15" s="190"/>
      <c r="AR15" s="190"/>
      <c r="AS15" s="190"/>
      <c r="AU15" s="45"/>
      <c r="AV15" s="45"/>
      <c r="AW15" s="45"/>
      <c r="AX15" s="45"/>
      <c r="AY15" s="45"/>
      <c r="AZ15" s="4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8" customFormat="1" ht="50.25" customHeight="1" x14ac:dyDescent="0.2">
      <c r="B16" s="142"/>
      <c r="C16" s="178"/>
      <c r="D16" s="25" t="str">
        <f t="shared" ref="D16:AE16" si="3">IFERROR(VLOOKUP(D13,祝日,3,FALSE),"")</f>
        <v/>
      </c>
      <c r="E16" s="25" t="str">
        <f t="shared" si="3"/>
        <v/>
      </c>
      <c r="F16" s="25" t="str">
        <f t="shared" si="3"/>
        <v/>
      </c>
      <c r="G16" s="27" t="str">
        <f t="shared" si="3"/>
        <v/>
      </c>
      <c r="H16" s="25" t="str">
        <f t="shared" si="3"/>
        <v/>
      </c>
      <c r="I16" s="25" t="str">
        <f t="shared" si="3"/>
        <v/>
      </c>
      <c r="J16" s="25" t="str">
        <f t="shared" si="3"/>
        <v/>
      </c>
      <c r="K16" s="25" t="str">
        <f t="shared" si="3"/>
        <v>文化の日</v>
      </c>
      <c r="L16" s="25" t="str">
        <f t="shared" si="3"/>
        <v/>
      </c>
      <c r="M16" s="25" t="str">
        <f t="shared" si="3"/>
        <v/>
      </c>
      <c r="N16" s="25" t="str">
        <f t="shared" si="3"/>
        <v/>
      </c>
      <c r="O16" s="25" t="str">
        <f t="shared" si="3"/>
        <v/>
      </c>
      <c r="P16" s="25" t="str">
        <f t="shared" si="3"/>
        <v/>
      </c>
      <c r="Q16" s="25" t="str">
        <f t="shared" si="3"/>
        <v/>
      </c>
      <c r="R16" s="25" t="str">
        <f t="shared" si="3"/>
        <v/>
      </c>
      <c r="S16" s="25" t="str">
        <f t="shared" si="3"/>
        <v/>
      </c>
      <c r="T16" s="25" t="str">
        <f t="shared" si="3"/>
        <v/>
      </c>
      <c r="U16" s="25" t="str">
        <f t="shared" si="3"/>
        <v/>
      </c>
      <c r="V16" s="25" t="str">
        <f t="shared" si="3"/>
        <v/>
      </c>
      <c r="W16" s="25" t="str">
        <f t="shared" si="3"/>
        <v/>
      </c>
      <c r="X16" s="25" t="str">
        <f t="shared" si="3"/>
        <v/>
      </c>
      <c r="Y16" s="25" t="str">
        <f t="shared" si="3"/>
        <v/>
      </c>
      <c r="Z16" s="25" t="str">
        <f t="shared" si="3"/>
        <v/>
      </c>
      <c r="AA16" s="27" t="str">
        <f t="shared" si="3"/>
        <v/>
      </c>
      <c r="AB16" s="25" t="str">
        <f t="shared" si="3"/>
        <v/>
      </c>
      <c r="AC16" s="25" t="str">
        <f t="shared" si="3"/>
        <v/>
      </c>
      <c r="AD16" s="25" t="str">
        <f>IFERROR(VLOOKUP(AD13,祝日,3,FALSE),"")</f>
        <v/>
      </c>
      <c r="AE16" s="25" t="str">
        <f t="shared" si="3"/>
        <v>勤労感謝の日</v>
      </c>
      <c r="AF16" s="159"/>
      <c r="AG16" s="163"/>
      <c r="AH16" s="166"/>
      <c r="AI16" s="169"/>
      <c r="AJ16" s="182"/>
      <c r="AK16" s="185"/>
      <c r="AL16" s="188"/>
      <c r="AM16" s="189"/>
      <c r="AN16" s="190"/>
      <c r="AO16" s="190"/>
      <c r="AP16" s="190"/>
      <c r="AQ16" s="190"/>
      <c r="AR16" s="190"/>
      <c r="AS16" s="190"/>
      <c r="AU16" s="46"/>
      <c r="AV16" s="46"/>
      <c r="AW16" s="46"/>
      <c r="AX16" s="46"/>
      <c r="AY16" s="46"/>
      <c r="AZ16" s="46"/>
    </row>
    <row r="17" spans="1:66" s="9" customFormat="1" ht="13.5" customHeight="1" x14ac:dyDescent="0.2">
      <c r="B17" s="142"/>
      <c r="C17" s="7" t="s">
        <v>19</v>
      </c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59"/>
      <c r="AG17" s="73">
        <f>AP14</f>
        <v>0</v>
      </c>
      <c r="AH17" s="74">
        <f>IF(AN14=0,"－",AG17/AN14)</f>
        <v>0</v>
      </c>
      <c r="AI17" s="74" t="str">
        <f>IF(AH17=0,"",IF(AH17&gt;=0.285,"達成",IF(AJ17="該当","達成","未達成")))</f>
        <v/>
      </c>
      <c r="AJ17" s="116" t="s">
        <v>34</v>
      </c>
      <c r="AK17" s="69">
        <f>AQ14</f>
        <v>0</v>
      </c>
      <c r="AL17" s="70">
        <f>IF(AO14=0,"－",AK17/AO14)</f>
        <v>0</v>
      </c>
      <c r="AM17" s="189"/>
      <c r="AN17" s="190"/>
      <c r="AO17" s="190"/>
      <c r="AP17" s="190"/>
      <c r="AQ17" s="190"/>
      <c r="AR17" s="190"/>
      <c r="AS17" s="190"/>
      <c r="AU17" s="47"/>
      <c r="AV17" s="47"/>
      <c r="AW17" s="47"/>
      <c r="AX17" s="47"/>
      <c r="AY17" s="47"/>
      <c r="AZ17" s="47"/>
    </row>
    <row r="18" spans="1:66" s="9" customFormat="1" ht="13.5" customHeight="1" thickBot="1" x14ac:dyDescent="0.25">
      <c r="B18" s="143"/>
      <c r="C18" s="10" t="s">
        <v>20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60"/>
      <c r="AG18" s="75">
        <f>AR14</f>
        <v>0</v>
      </c>
      <c r="AH18" s="76">
        <f>IF(AN14=0,"－",AG18/AN14)</f>
        <v>0</v>
      </c>
      <c r="AI18" s="76" t="str">
        <f>IF(AH18=0,"",IF(AH18&gt;=0.285,"達成",IF(AJ18="該当","達成","未達成")))</f>
        <v/>
      </c>
      <c r="AJ18" s="117" t="s">
        <v>34</v>
      </c>
      <c r="AK18" s="71">
        <f>AS14</f>
        <v>0</v>
      </c>
      <c r="AL18" s="72">
        <f>IF(AO14=0,"－",AK18/AO14)</f>
        <v>0</v>
      </c>
      <c r="AM18" s="157"/>
      <c r="AN18" s="134"/>
      <c r="AO18" s="134"/>
      <c r="AP18" s="134"/>
      <c r="AQ18" s="134"/>
      <c r="AR18" s="134"/>
      <c r="AS18" s="134"/>
      <c r="AU18" s="47"/>
      <c r="AV18" s="47"/>
      <c r="AW18" s="47"/>
      <c r="AX18" s="47"/>
      <c r="AY18" s="47"/>
      <c r="AZ18" s="47"/>
    </row>
    <row r="19" spans="1:66" ht="13.5" customHeight="1" x14ac:dyDescent="0.2">
      <c r="B19" s="141" t="s">
        <v>132</v>
      </c>
      <c r="C19" s="55" t="s">
        <v>2</v>
      </c>
      <c r="D19" s="56">
        <f>D104</f>
        <v>45985</v>
      </c>
      <c r="E19" s="56">
        <f t="shared" ref="E19:AE19" si="4">E104</f>
        <v>45986</v>
      </c>
      <c r="F19" s="56">
        <f t="shared" si="4"/>
        <v>45987</v>
      </c>
      <c r="G19" s="56">
        <f t="shared" si="4"/>
        <v>45988</v>
      </c>
      <c r="H19" s="56">
        <f t="shared" si="4"/>
        <v>45989</v>
      </c>
      <c r="I19" s="56">
        <f t="shared" si="4"/>
        <v>45990</v>
      </c>
      <c r="J19" s="56">
        <f t="shared" si="4"/>
        <v>45991</v>
      </c>
      <c r="K19" s="56">
        <f t="shared" si="4"/>
        <v>45992</v>
      </c>
      <c r="L19" s="56">
        <f t="shared" si="4"/>
        <v>45993</v>
      </c>
      <c r="M19" s="56">
        <f t="shared" si="4"/>
        <v>45994</v>
      </c>
      <c r="N19" s="56">
        <f t="shared" si="4"/>
        <v>45995</v>
      </c>
      <c r="O19" s="56">
        <f t="shared" si="4"/>
        <v>45996</v>
      </c>
      <c r="P19" s="56">
        <f t="shared" si="4"/>
        <v>45997</v>
      </c>
      <c r="Q19" s="56">
        <f t="shared" si="4"/>
        <v>45998</v>
      </c>
      <c r="R19" s="56">
        <f t="shared" si="4"/>
        <v>45999</v>
      </c>
      <c r="S19" s="56">
        <f t="shared" si="4"/>
        <v>46000</v>
      </c>
      <c r="T19" s="56">
        <f t="shared" si="4"/>
        <v>46001</v>
      </c>
      <c r="U19" s="56">
        <f t="shared" si="4"/>
        <v>46002</v>
      </c>
      <c r="V19" s="56">
        <f t="shared" si="4"/>
        <v>46003</v>
      </c>
      <c r="W19" s="56">
        <f t="shared" si="4"/>
        <v>46004</v>
      </c>
      <c r="X19" s="56">
        <f t="shared" si="4"/>
        <v>46005</v>
      </c>
      <c r="Y19" s="56">
        <f t="shared" si="4"/>
        <v>46006</v>
      </c>
      <c r="Z19" s="56">
        <f t="shared" si="4"/>
        <v>46007</v>
      </c>
      <c r="AA19" s="56">
        <f t="shared" si="4"/>
        <v>46008</v>
      </c>
      <c r="AB19" s="56">
        <f t="shared" si="4"/>
        <v>46009</v>
      </c>
      <c r="AC19" s="56">
        <f t="shared" si="4"/>
        <v>46010</v>
      </c>
      <c r="AD19" s="56">
        <f t="shared" si="4"/>
        <v>46011</v>
      </c>
      <c r="AE19" s="56">
        <f t="shared" si="4"/>
        <v>46012</v>
      </c>
      <c r="AF19" s="179" t="s">
        <v>3</v>
      </c>
      <c r="AG19" s="146" t="s">
        <v>4</v>
      </c>
      <c r="AH19" s="147"/>
      <c r="AI19" s="147"/>
      <c r="AJ19" s="148"/>
      <c r="AK19" s="152" t="s">
        <v>5</v>
      </c>
      <c r="AL19" s="153"/>
      <c r="AM19" s="156" t="s">
        <v>6</v>
      </c>
      <c r="AN19" s="133" t="s">
        <v>7</v>
      </c>
      <c r="AO19" s="133" t="s">
        <v>8</v>
      </c>
      <c r="AP19" s="133" t="s">
        <v>9</v>
      </c>
      <c r="AQ19" s="133" t="s">
        <v>10</v>
      </c>
      <c r="AR19" s="133" t="s">
        <v>11</v>
      </c>
      <c r="AS19" s="133" t="s">
        <v>12</v>
      </c>
      <c r="AU19" s="45"/>
      <c r="AV19" s="45"/>
      <c r="AW19" s="45"/>
      <c r="AX19" s="45"/>
      <c r="AY19" s="45"/>
      <c r="AZ19" s="45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2"/>
      <c r="C20" s="7" t="s">
        <v>13</v>
      </c>
      <c r="D20" s="44">
        <f>D104</f>
        <v>45985</v>
      </c>
      <c r="E20" s="44">
        <f t="shared" ref="E20:AE20" si="5">E104</f>
        <v>45986</v>
      </c>
      <c r="F20" s="44">
        <f t="shared" si="5"/>
        <v>45987</v>
      </c>
      <c r="G20" s="44">
        <f t="shared" si="5"/>
        <v>45988</v>
      </c>
      <c r="H20" s="44">
        <f t="shared" si="5"/>
        <v>45989</v>
      </c>
      <c r="I20" s="44">
        <f t="shared" si="5"/>
        <v>45990</v>
      </c>
      <c r="J20" s="44">
        <f t="shared" si="5"/>
        <v>45991</v>
      </c>
      <c r="K20" s="44">
        <f t="shared" si="5"/>
        <v>45992</v>
      </c>
      <c r="L20" s="44">
        <f t="shared" si="5"/>
        <v>45993</v>
      </c>
      <c r="M20" s="44">
        <f t="shared" si="5"/>
        <v>45994</v>
      </c>
      <c r="N20" s="44">
        <f t="shared" si="5"/>
        <v>45995</v>
      </c>
      <c r="O20" s="44">
        <f t="shared" si="5"/>
        <v>45996</v>
      </c>
      <c r="P20" s="44">
        <f t="shared" si="5"/>
        <v>45997</v>
      </c>
      <c r="Q20" s="44">
        <f t="shared" si="5"/>
        <v>45998</v>
      </c>
      <c r="R20" s="44">
        <f t="shared" si="5"/>
        <v>45999</v>
      </c>
      <c r="S20" s="44">
        <f t="shared" si="5"/>
        <v>46000</v>
      </c>
      <c r="T20" s="44">
        <f t="shared" si="5"/>
        <v>46001</v>
      </c>
      <c r="U20" s="44">
        <f t="shared" si="5"/>
        <v>46002</v>
      </c>
      <c r="V20" s="44">
        <f t="shared" si="5"/>
        <v>46003</v>
      </c>
      <c r="W20" s="44">
        <f t="shared" si="5"/>
        <v>46004</v>
      </c>
      <c r="X20" s="44">
        <f t="shared" si="5"/>
        <v>46005</v>
      </c>
      <c r="Y20" s="44">
        <f t="shared" si="5"/>
        <v>46006</v>
      </c>
      <c r="Z20" s="44">
        <f t="shared" si="5"/>
        <v>46007</v>
      </c>
      <c r="AA20" s="44">
        <f t="shared" si="5"/>
        <v>46008</v>
      </c>
      <c r="AB20" s="44">
        <f t="shared" si="5"/>
        <v>46009</v>
      </c>
      <c r="AC20" s="44">
        <f t="shared" si="5"/>
        <v>46010</v>
      </c>
      <c r="AD20" s="44">
        <f t="shared" si="5"/>
        <v>46011</v>
      </c>
      <c r="AE20" s="44">
        <f t="shared" si="5"/>
        <v>46012</v>
      </c>
      <c r="AF20" s="145"/>
      <c r="AG20" s="149"/>
      <c r="AH20" s="150"/>
      <c r="AI20" s="150"/>
      <c r="AJ20" s="151"/>
      <c r="AK20" s="154"/>
      <c r="AL20" s="155"/>
      <c r="AM20" s="157"/>
      <c r="AN20" s="134"/>
      <c r="AO20" s="134"/>
      <c r="AP20" s="134"/>
      <c r="AQ20" s="134"/>
      <c r="AR20" s="134"/>
      <c r="AS20" s="134"/>
      <c r="AU20" s="45"/>
      <c r="AV20" s="45"/>
      <c r="AW20" s="45"/>
      <c r="AX20" s="45"/>
      <c r="AY20" s="45"/>
      <c r="AZ20" s="45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2"/>
      <c r="C21" s="7" t="s">
        <v>14</v>
      </c>
      <c r="D21" s="42">
        <f>D104</f>
        <v>45985</v>
      </c>
      <c r="E21" s="42">
        <f t="shared" ref="E21:AE21" si="6">E104</f>
        <v>45986</v>
      </c>
      <c r="F21" s="42">
        <f t="shared" si="6"/>
        <v>45987</v>
      </c>
      <c r="G21" s="42">
        <f t="shared" si="6"/>
        <v>45988</v>
      </c>
      <c r="H21" s="42">
        <f t="shared" si="6"/>
        <v>45989</v>
      </c>
      <c r="I21" s="42">
        <f t="shared" si="6"/>
        <v>45990</v>
      </c>
      <c r="J21" s="42">
        <f t="shared" si="6"/>
        <v>45991</v>
      </c>
      <c r="K21" s="42">
        <f t="shared" si="6"/>
        <v>45992</v>
      </c>
      <c r="L21" s="42">
        <f t="shared" si="6"/>
        <v>45993</v>
      </c>
      <c r="M21" s="42">
        <f t="shared" si="6"/>
        <v>45994</v>
      </c>
      <c r="N21" s="42">
        <f t="shared" si="6"/>
        <v>45995</v>
      </c>
      <c r="O21" s="42">
        <f t="shared" si="6"/>
        <v>45996</v>
      </c>
      <c r="P21" s="42">
        <f t="shared" si="6"/>
        <v>45997</v>
      </c>
      <c r="Q21" s="42">
        <f t="shared" si="6"/>
        <v>45998</v>
      </c>
      <c r="R21" s="42">
        <f t="shared" si="6"/>
        <v>45999</v>
      </c>
      <c r="S21" s="42">
        <f t="shared" si="6"/>
        <v>46000</v>
      </c>
      <c r="T21" s="42">
        <f t="shared" si="6"/>
        <v>46001</v>
      </c>
      <c r="U21" s="42">
        <f t="shared" si="6"/>
        <v>46002</v>
      </c>
      <c r="V21" s="42">
        <f t="shared" si="6"/>
        <v>46003</v>
      </c>
      <c r="W21" s="42">
        <f t="shared" si="6"/>
        <v>46004</v>
      </c>
      <c r="X21" s="42">
        <f t="shared" si="6"/>
        <v>46005</v>
      </c>
      <c r="Y21" s="42">
        <f t="shared" si="6"/>
        <v>46006</v>
      </c>
      <c r="Z21" s="42">
        <f t="shared" si="6"/>
        <v>46007</v>
      </c>
      <c r="AA21" s="42">
        <f t="shared" si="6"/>
        <v>46008</v>
      </c>
      <c r="AB21" s="42">
        <f t="shared" si="6"/>
        <v>46009</v>
      </c>
      <c r="AC21" s="42">
        <f t="shared" si="6"/>
        <v>46010</v>
      </c>
      <c r="AD21" s="42">
        <f t="shared" si="6"/>
        <v>46011</v>
      </c>
      <c r="AE21" s="42">
        <f t="shared" si="6"/>
        <v>46012</v>
      </c>
      <c r="AF21" s="158">
        <f>COUNTIF(D24:AE24,"－")+COUNTIF(D24:AE24,"対象外")</f>
        <v>0</v>
      </c>
      <c r="AG21" s="161" t="s">
        <v>15</v>
      </c>
      <c r="AH21" s="164" t="s">
        <v>16</v>
      </c>
      <c r="AI21" s="167" t="s">
        <v>97</v>
      </c>
      <c r="AJ21" s="180" t="s">
        <v>110</v>
      </c>
      <c r="AK21" s="183" t="s">
        <v>15</v>
      </c>
      <c r="AL21" s="186" t="s">
        <v>17</v>
      </c>
      <c r="AM21" s="156">
        <f>COUNT(D20:AE20)</f>
        <v>28</v>
      </c>
      <c r="AN21" s="133">
        <f>AM21-AF21</f>
        <v>28</v>
      </c>
      <c r="AO21" s="133">
        <f>'別紙１ (32ヶ月以内シート２) '!AO63+SUM(AN$12:AN25)</f>
        <v>504</v>
      </c>
      <c r="AP21" s="133">
        <f>COUNTIF(D24:AE24,"○")</f>
        <v>0</v>
      </c>
      <c r="AQ21" s="133">
        <f>'別紙１ (32ヶ月以内シート２) '!AQ63+SUM(AP$12:AP25)</f>
        <v>0</v>
      </c>
      <c r="AR21" s="133">
        <f>COUNTIF(D25:AE25,"○")</f>
        <v>0</v>
      </c>
      <c r="AS21" s="133">
        <f>'別紙１ (32ヶ月以内シート２) '!AS63+SUM(AR$12:AR25)</f>
        <v>0</v>
      </c>
      <c r="AU21" s="45"/>
      <c r="AV21" s="45"/>
      <c r="AW21" s="45"/>
      <c r="AX21" s="45"/>
      <c r="AY21" s="45"/>
      <c r="AZ21" s="45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2"/>
      <c r="C22" s="177" t="s">
        <v>18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59"/>
      <c r="AG22" s="162"/>
      <c r="AH22" s="165"/>
      <c r="AI22" s="168"/>
      <c r="AJ22" s="181"/>
      <c r="AK22" s="184"/>
      <c r="AL22" s="187"/>
      <c r="AM22" s="189"/>
      <c r="AN22" s="190"/>
      <c r="AO22" s="190"/>
      <c r="AP22" s="190"/>
      <c r="AQ22" s="190"/>
      <c r="AR22" s="190"/>
      <c r="AS22" s="190"/>
      <c r="AU22" s="45"/>
      <c r="AV22" s="45"/>
      <c r="AW22" s="45"/>
      <c r="AX22" s="45"/>
      <c r="AY22" s="45"/>
      <c r="AZ22" s="45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8"/>
      <c r="B23" s="142"/>
      <c r="C23" s="178"/>
      <c r="D23" s="27" t="str">
        <f t="shared" ref="D23:AE23" si="7">IFERROR(VLOOKUP(D20,祝日,3,FALSE),"")</f>
        <v>振替休日</v>
      </c>
      <c r="E23" s="27" t="str">
        <f t="shared" si="7"/>
        <v/>
      </c>
      <c r="F23" s="27" t="str">
        <f t="shared" si="7"/>
        <v/>
      </c>
      <c r="G23" s="27" t="str">
        <f t="shared" si="7"/>
        <v/>
      </c>
      <c r="H23" s="27" t="str">
        <f t="shared" si="7"/>
        <v/>
      </c>
      <c r="I23" s="27" t="str">
        <f t="shared" si="7"/>
        <v/>
      </c>
      <c r="J23" s="27" t="str">
        <f t="shared" si="7"/>
        <v/>
      </c>
      <c r="K23" s="27" t="str">
        <f t="shared" si="7"/>
        <v/>
      </c>
      <c r="L23" s="27" t="str">
        <f t="shared" si="7"/>
        <v/>
      </c>
      <c r="M23" s="27" t="str">
        <f t="shared" si="7"/>
        <v/>
      </c>
      <c r="N23" s="27" t="str">
        <f t="shared" si="7"/>
        <v/>
      </c>
      <c r="O23" s="27" t="str">
        <f t="shared" si="7"/>
        <v/>
      </c>
      <c r="P23" s="27" t="str">
        <f>IFERROR(VLOOKUP(P20,祝日,3,FALSE),"")</f>
        <v/>
      </c>
      <c r="Q23" s="27" t="str">
        <f t="shared" si="7"/>
        <v/>
      </c>
      <c r="R23" s="27" t="str">
        <f t="shared" si="7"/>
        <v/>
      </c>
      <c r="S23" s="27" t="str">
        <f t="shared" si="7"/>
        <v/>
      </c>
      <c r="T23" s="27" t="str">
        <f t="shared" si="7"/>
        <v/>
      </c>
      <c r="U23" s="27" t="str">
        <f t="shared" si="7"/>
        <v/>
      </c>
      <c r="V23" s="27" t="str">
        <f t="shared" si="7"/>
        <v/>
      </c>
      <c r="W23" s="27" t="str">
        <f t="shared" si="7"/>
        <v/>
      </c>
      <c r="X23" s="27" t="str">
        <f t="shared" si="7"/>
        <v/>
      </c>
      <c r="Y23" s="27" t="str">
        <f t="shared" si="7"/>
        <v/>
      </c>
      <c r="Z23" s="27" t="str">
        <f t="shared" si="7"/>
        <v/>
      </c>
      <c r="AA23" s="27" t="str">
        <f t="shared" si="7"/>
        <v/>
      </c>
      <c r="AB23" s="27" t="str">
        <f t="shared" si="7"/>
        <v/>
      </c>
      <c r="AC23" s="27" t="str">
        <f t="shared" si="7"/>
        <v/>
      </c>
      <c r="AD23" s="27" t="str">
        <f t="shared" si="7"/>
        <v/>
      </c>
      <c r="AE23" s="27" t="str">
        <f t="shared" si="7"/>
        <v/>
      </c>
      <c r="AF23" s="159"/>
      <c r="AG23" s="163"/>
      <c r="AH23" s="166"/>
      <c r="AI23" s="169"/>
      <c r="AJ23" s="182"/>
      <c r="AK23" s="185"/>
      <c r="AL23" s="188"/>
      <c r="AM23" s="189"/>
      <c r="AN23" s="190"/>
      <c r="AO23" s="190"/>
      <c r="AP23" s="190"/>
      <c r="AQ23" s="190"/>
      <c r="AR23" s="190"/>
      <c r="AS23" s="190"/>
      <c r="AU23" s="45"/>
      <c r="AV23" s="45"/>
      <c r="AW23" s="45"/>
      <c r="AX23" s="45"/>
      <c r="AY23" s="45"/>
      <c r="AZ23" s="45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9"/>
      <c r="B24" s="142"/>
      <c r="C24" s="7" t="s">
        <v>19</v>
      </c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59"/>
      <c r="AG24" s="73">
        <f>AP21</f>
        <v>0</v>
      </c>
      <c r="AH24" s="74">
        <f>IF(AN21=0,"－",AG24/AN21)</f>
        <v>0</v>
      </c>
      <c r="AI24" s="74" t="str">
        <f>IF(AH24=0,"",IF(AH24&gt;=0.285,"達成",IF(AJ24="該当","達成","未達成")))</f>
        <v/>
      </c>
      <c r="AJ24" s="116" t="s">
        <v>34</v>
      </c>
      <c r="AK24" s="69">
        <f>AQ21</f>
        <v>0</v>
      </c>
      <c r="AL24" s="70">
        <f>IF(AO21=0,"－",AK24/AO21)</f>
        <v>0</v>
      </c>
      <c r="AM24" s="189"/>
      <c r="AN24" s="190"/>
      <c r="AO24" s="190"/>
      <c r="AP24" s="190"/>
      <c r="AQ24" s="190"/>
      <c r="AR24" s="190"/>
      <c r="AS24" s="190"/>
      <c r="AU24" s="46"/>
      <c r="AV24" s="46"/>
      <c r="AW24" s="46"/>
      <c r="AX24" s="46"/>
      <c r="AY24" s="46"/>
      <c r="AZ24" s="46"/>
      <c r="BA24" s="8"/>
      <c r="BB24" s="8"/>
      <c r="BC24" s="8"/>
      <c r="BD24" s="8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9"/>
      <c r="B25" s="143"/>
      <c r="C25" s="10" t="s">
        <v>20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60"/>
      <c r="AG25" s="75">
        <f>AR21</f>
        <v>0</v>
      </c>
      <c r="AH25" s="76">
        <f>IF(AN21=0,"－",AG25/AN21)</f>
        <v>0</v>
      </c>
      <c r="AI25" s="76" t="str">
        <f>IF(AH25=0,"",IF(AH25&gt;=0.285,"達成",IF(AJ25="該当","達成","未達成")))</f>
        <v/>
      </c>
      <c r="AJ25" s="117" t="s">
        <v>34</v>
      </c>
      <c r="AK25" s="71">
        <f>AS21</f>
        <v>0</v>
      </c>
      <c r="AL25" s="72">
        <f>IF(AO21=0,"－",AK25/AO21)</f>
        <v>0</v>
      </c>
      <c r="AM25" s="157"/>
      <c r="AN25" s="134"/>
      <c r="AO25" s="134"/>
      <c r="AP25" s="134"/>
      <c r="AQ25" s="134"/>
      <c r="AR25" s="134"/>
      <c r="AS25" s="134"/>
      <c r="AU25" s="47"/>
      <c r="AV25" s="47"/>
      <c r="AW25" s="47"/>
      <c r="AX25" s="47"/>
      <c r="AY25" s="47"/>
      <c r="AZ25" s="47"/>
      <c r="BA25" s="9"/>
      <c r="BB25" s="9"/>
      <c r="BC25" s="9"/>
      <c r="BD25" s="9"/>
      <c r="BE25"/>
      <c r="BF25"/>
      <c r="BG25"/>
      <c r="BH25"/>
      <c r="BI25"/>
      <c r="BJ25"/>
      <c r="BK25"/>
      <c r="BL25"/>
      <c r="BM25"/>
      <c r="BN25"/>
    </row>
    <row r="26" spans="1:66" s="8" customFormat="1" ht="12.75" customHeight="1" x14ac:dyDescent="0.2">
      <c r="A26"/>
      <c r="B26" s="141" t="s">
        <v>133</v>
      </c>
      <c r="C26" s="6" t="s">
        <v>2</v>
      </c>
      <c r="D26" s="43">
        <f>D105</f>
        <v>46013</v>
      </c>
      <c r="E26" s="43">
        <f t="shared" ref="E26:AE26" si="8">E105</f>
        <v>46014</v>
      </c>
      <c r="F26" s="43">
        <f t="shared" si="8"/>
        <v>46015</v>
      </c>
      <c r="G26" s="43">
        <f t="shared" si="8"/>
        <v>46016</v>
      </c>
      <c r="H26" s="43">
        <f t="shared" si="8"/>
        <v>46017</v>
      </c>
      <c r="I26" s="43">
        <f t="shared" si="8"/>
        <v>46018</v>
      </c>
      <c r="J26" s="43">
        <f t="shared" si="8"/>
        <v>46019</v>
      </c>
      <c r="K26" s="43">
        <f t="shared" si="8"/>
        <v>46020</v>
      </c>
      <c r="L26" s="43">
        <f t="shared" si="8"/>
        <v>46021</v>
      </c>
      <c r="M26" s="43">
        <f t="shared" si="8"/>
        <v>46022</v>
      </c>
      <c r="N26" s="43">
        <f t="shared" si="8"/>
        <v>46023</v>
      </c>
      <c r="O26" s="43">
        <f t="shared" si="8"/>
        <v>46024</v>
      </c>
      <c r="P26" s="43">
        <f t="shared" si="8"/>
        <v>46025</v>
      </c>
      <c r="Q26" s="43">
        <f t="shared" si="8"/>
        <v>46026</v>
      </c>
      <c r="R26" s="43">
        <f t="shared" si="8"/>
        <v>46027</v>
      </c>
      <c r="S26" s="43">
        <f t="shared" si="8"/>
        <v>46028</v>
      </c>
      <c r="T26" s="43">
        <f t="shared" si="8"/>
        <v>46029</v>
      </c>
      <c r="U26" s="43">
        <f t="shared" si="8"/>
        <v>46030</v>
      </c>
      <c r="V26" s="43">
        <f t="shared" si="8"/>
        <v>46031</v>
      </c>
      <c r="W26" s="43">
        <f t="shared" si="8"/>
        <v>46032</v>
      </c>
      <c r="X26" s="43">
        <f t="shared" si="8"/>
        <v>46033</v>
      </c>
      <c r="Y26" s="43">
        <f t="shared" si="8"/>
        <v>46034</v>
      </c>
      <c r="Z26" s="43">
        <f t="shared" si="8"/>
        <v>46035</v>
      </c>
      <c r="AA26" s="43">
        <f t="shared" si="8"/>
        <v>46036</v>
      </c>
      <c r="AB26" s="43">
        <f t="shared" si="8"/>
        <v>46037</v>
      </c>
      <c r="AC26" s="43">
        <f t="shared" si="8"/>
        <v>46038</v>
      </c>
      <c r="AD26" s="43">
        <f t="shared" si="8"/>
        <v>46039</v>
      </c>
      <c r="AE26" s="43">
        <f t="shared" si="8"/>
        <v>46040</v>
      </c>
      <c r="AF26" s="191" t="s">
        <v>3</v>
      </c>
      <c r="AG26" s="146" t="s">
        <v>4</v>
      </c>
      <c r="AH26" s="147"/>
      <c r="AI26" s="147"/>
      <c r="AJ26" s="148"/>
      <c r="AK26" s="152" t="s">
        <v>5</v>
      </c>
      <c r="AL26" s="153"/>
      <c r="AM26" s="156" t="s">
        <v>6</v>
      </c>
      <c r="AN26" s="133" t="s">
        <v>7</v>
      </c>
      <c r="AO26" s="133" t="s">
        <v>8</v>
      </c>
      <c r="AP26" s="133" t="s">
        <v>9</v>
      </c>
      <c r="AQ26" s="133" t="s">
        <v>10</v>
      </c>
      <c r="AR26" s="133" t="s">
        <v>11</v>
      </c>
      <c r="AS26" s="133" t="s">
        <v>12</v>
      </c>
      <c r="AU26" s="47"/>
      <c r="AV26" s="47"/>
      <c r="AW26" s="47"/>
      <c r="AX26" s="47"/>
      <c r="AY26" s="47"/>
      <c r="AZ26" s="47"/>
      <c r="BA26" s="9"/>
      <c r="BB26" s="9"/>
      <c r="BC26" s="9"/>
      <c r="BD26" s="9"/>
    </row>
    <row r="27" spans="1:66" s="9" customFormat="1" ht="12.75" customHeight="1" x14ac:dyDescent="0.2">
      <c r="A27"/>
      <c r="B27" s="142"/>
      <c r="C27" s="7" t="s">
        <v>13</v>
      </c>
      <c r="D27" s="44">
        <f>D105</f>
        <v>46013</v>
      </c>
      <c r="E27" s="44">
        <f t="shared" ref="E27:AE27" si="9">E105</f>
        <v>46014</v>
      </c>
      <c r="F27" s="44">
        <f t="shared" si="9"/>
        <v>46015</v>
      </c>
      <c r="G27" s="44">
        <f t="shared" si="9"/>
        <v>46016</v>
      </c>
      <c r="H27" s="44">
        <f t="shared" si="9"/>
        <v>46017</v>
      </c>
      <c r="I27" s="44">
        <f t="shared" si="9"/>
        <v>46018</v>
      </c>
      <c r="J27" s="44">
        <f t="shared" si="9"/>
        <v>46019</v>
      </c>
      <c r="K27" s="44">
        <f t="shared" si="9"/>
        <v>46020</v>
      </c>
      <c r="L27" s="44">
        <f t="shared" si="9"/>
        <v>46021</v>
      </c>
      <c r="M27" s="44">
        <f t="shared" si="9"/>
        <v>46022</v>
      </c>
      <c r="N27" s="44">
        <f t="shared" si="9"/>
        <v>46023</v>
      </c>
      <c r="O27" s="44">
        <f t="shared" si="9"/>
        <v>46024</v>
      </c>
      <c r="P27" s="44">
        <f t="shared" si="9"/>
        <v>46025</v>
      </c>
      <c r="Q27" s="44">
        <f t="shared" si="9"/>
        <v>46026</v>
      </c>
      <c r="R27" s="44">
        <f t="shared" si="9"/>
        <v>46027</v>
      </c>
      <c r="S27" s="44">
        <f t="shared" si="9"/>
        <v>46028</v>
      </c>
      <c r="T27" s="44">
        <f t="shared" si="9"/>
        <v>46029</v>
      </c>
      <c r="U27" s="44">
        <f t="shared" si="9"/>
        <v>46030</v>
      </c>
      <c r="V27" s="44">
        <f t="shared" si="9"/>
        <v>46031</v>
      </c>
      <c r="W27" s="44">
        <f t="shared" si="9"/>
        <v>46032</v>
      </c>
      <c r="X27" s="44">
        <f t="shared" si="9"/>
        <v>46033</v>
      </c>
      <c r="Y27" s="44">
        <f t="shared" si="9"/>
        <v>46034</v>
      </c>
      <c r="Z27" s="44">
        <f t="shared" si="9"/>
        <v>46035</v>
      </c>
      <c r="AA27" s="44">
        <f t="shared" si="9"/>
        <v>46036</v>
      </c>
      <c r="AB27" s="44">
        <f t="shared" si="9"/>
        <v>46037</v>
      </c>
      <c r="AC27" s="44">
        <f t="shared" si="9"/>
        <v>46038</v>
      </c>
      <c r="AD27" s="44">
        <f t="shared" si="9"/>
        <v>46039</v>
      </c>
      <c r="AE27" s="44">
        <f t="shared" si="9"/>
        <v>46040</v>
      </c>
      <c r="AF27" s="192"/>
      <c r="AG27" s="149"/>
      <c r="AH27" s="150"/>
      <c r="AI27" s="150"/>
      <c r="AJ27" s="151"/>
      <c r="AK27" s="154"/>
      <c r="AL27" s="155"/>
      <c r="AM27" s="157"/>
      <c r="AN27" s="134"/>
      <c r="AO27" s="134"/>
      <c r="AP27" s="134"/>
      <c r="AQ27" s="134"/>
      <c r="AR27" s="134"/>
      <c r="AS27" s="134"/>
      <c r="AU27" s="45"/>
      <c r="AV27" s="45"/>
      <c r="AW27" s="45"/>
      <c r="AX27" s="45"/>
      <c r="AY27" s="45"/>
      <c r="AZ27" s="45"/>
      <c r="BA27"/>
      <c r="BB27"/>
      <c r="BC27"/>
      <c r="BD27"/>
    </row>
    <row r="28" spans="1:66" s="9" customFormat="1" ht="12.75" customHeight="1" x14ac:dyDescent="0.2">
      <c r="A28"/>
      <c r="B28" s="142"/>
      <c r="C28" s="7" t="s">
        <v>14</v>
      </c>
      <c r="D28" s="42">
        <f>D105</f>
        <v>46013</v>
      </c>
      <c r="E28" s="42">
        <f t="shared" ref="E28:AE28" si="10">E105</f>
        <v>46014</v>
      </c>
      <c r="F28" s="42">
        <f t="shared" si="10"/>
        <v>46015</v>
      </c>
      <c r="G28" s="42">
        <f t="shared" si="10"/>
        <v>46016</v>
      </c>
      <c r="H28" s="42">
        <f t="shared" si="10"/>
        <v>46017</v>
      </c>
      <c r="I28" s="42">
        <f t="shared" si="10"/>
        <v>46018</v>
      </c>
      <c r="J28" s="42">
        <f t="shared" si="10"/>
        <v>46019</v>
      </c>
      <c r="K28" s="42">
        <f t="shared" si="10"/>
        <v>46020</v>
      </c>
      <c r="L28" s="42">
        <f t="shared" si="10"/>
        <v>46021</v>
      </c>
      <c r="M28" s="42">
        <f t="shared" si="10"/>
        <v>46022</v>
      </c>
      <c r="N28" s="42">
        <f t="shared" si="10"/>
        <v>46023</v>
      </c>
      <c r="O28" s="42">
        <f t="shared" si="10"/>
        <v>46024</v>
      </c>
      <c r="P28" s="42">
        <f t="shared" si="10"/>
        <v>46025</v>
      </c>
      <c r="Q28" s="42">
        <f t="shared" si="10"/>
        <v>46026</v>
      </c>
      <c r="R28" s="42">
        <f t="shared" si="10"/>
        <v>46027</v>
      </c>
      <c r="S28" s="42">
        <f t="shared" si="10"/>
        <v>46028</v>
      </c>
      <c r="T28" s="42">
        <f t="shared" si="10"/>
        <v>46029</v>
      </c>
      <c r="U28" s="42">
        <f t="shared" si="10"/>
        <v>46030</v>
      </c>
      <c r="V28" s="42">
        <f t="shared" si="10"/>
        <v>46031</v>
      </c>
      <c r="W28" s="42">
        <f t="shared" si="10"/>
        <v>46032</v>
      </c>
      <c r="X28" s="42">
        <f t="shared" si="10"/>
        <v>46033</v>
      </c>
      <c r="Y28" s="42">
        <f t="shared" si="10"/>
        <v>46034</v>
      </c>
      <c r="Z28" s="42">
        <f t="shared" si="10"/>
        <v>46035</v>
      </c>
      <c r="AA28" s="42">
        <f t="shared" si="10"/>
        <v>46036</v>
      </c>
      <c r="AB28" s="42">
        <f t="shared" si="10"/>
        <v>46037</v>
      </c>
      <c r="AC28" s="42">
        <f t="shared" si="10"/>
        <v>46038</v>
      </c>
      <c r="AD28" s="42">
        <f t="shared" si="10"/>
        <v>46039</v>
      </c>
      <c r="AE28" s="42">
        <f t="shared" si="10"/>
        <v>46040</v>
      </c>
      <c r="AF28" s="158">
        <f>COUNTIF(D31:AE31,"－")+COUNTIF(D31:AE31,"対象外")</f>
        <v>0</v>
      </c>
      <c r="AG28" s="161" t="s">
        <v>15</v>
      </c>
      <c r="AH28" s="164" t="s">
        <v>16</v>
      </c>
      <c r="AI28" s="167" t="s">
        <v>97</v>
      </c>
      <c r="AJ28" s="180" t="s">
        <v>110</v>
      </c>
      <c r="AK28" s="183" t="s">
        <v>15</v>
      </c>
      <c r="AL28" s="186" t="s">
        <v>17</v>
      </c>
      <c r="AM28" s="156">
        <f>COUNT(D27:AE27)</f>
        <v>28</v>
      </c>
      <c r="AN28" s="133">
        <f>AM28-AF28</f>
        <v>28</v>
      </c>
      <c r="AO28" s="133">
        <f>'別紙１ (32ヶ月以内シート２) '!AO63+SUM(AN$12:AN32)</f>
        <v>532</v>
      </c>
      <c r="AP28" s="133">
        <f>COUNTIF(D31:AE31,"○")</f>
        <v>0</v>
      </c>
      <c r="AQ28" s="133">
        <f>'別紙１ (32ヶ月以内シート２) '!AQ63+SUM(AP$12:AP32)</f>
        <v>0</v>
      </c>
      <c r="AR28" s="133">
        <f>COUNTIF(D32:AE32,"○")</f>
        <v>0</v>
      </c>
      <c r="AS28" s="133">
        <f>'別紙１ (32ヶ月以内シート２) '!AS63+SUM(AR$12:AR32)</f>
        <v>0</v>
      </c>
      <c r="AU28" s="45"/>
      <c r="AV28" s="45"/>
      <c r="AW28" s="45"/>
      <c r="AX28" s="45"/>
      <c r="AY28" s="45"/>
      <c r="AZ28" s="45"/>
      <c r="BA28"/>
      <c r="BB28"/>
      <c r="BC28"/>
      <c r="BD28"/>
    </row>
    <row r="29" spans="1:66" ht="35.25" customHeight="1" x14ac:dyDescent="0.2">
      <c r="B29" s="142"/>
      <c r="C29" s="177" t="s">
        <v>18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59"/>
      <c r="AG29" s="162"/>
      <c r="AH29" s="165"/>
      <c r="AI29" s="168"/>
      <c r="AJ29" s="181"/>
      <c r="AK29" s="184"/>
      <c r="AL29" s="187"/>
      <c r="AM29" s="189"/>
      <c r="AN29" s="190"/>
      <c r="AO29" s="190"/>
      <c r="AP29" s="190"/>
      <c r="AQ29" s="190"/>
      <c r="AR29" s="190"/>
      <c r="AS29" s="190"/>
      <c r="AU29" s="45"/>
      <c r="AV29" s="45"/>
      <c r="AW29" s="45"/>
      <c r="AX29" s="45"/>
      <c r="AY29" s="45"/>
      <c r="AZ29" s="45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8"/>
      <c r="B30" s="142"/>
      <c r="C30" s="178"/>
      <c r="D30" s="25" t="str">
        <f t="shared" ref="D30:AE30" si="11">IFERROR(VLOOKUP(D27,祝日,3,FALSE),"")</f>
        <v/>
      </c>
      <c r="E30" s="25" t="str">
        <f t="shared" si="11"/>
        <v/>
      </c>
      <c r="F30" s="25" t="str">
        <f t="shared" si="11"/>
        <v/>
      </c>
      <c r="G30" s="26" t="str">
        <f t="shared" si="11"/>
        <v/>
      </c>
      <c r="H30" s="25" t="str">
        <f t="shared" si="11"/>
        <v/>
      </c>
      <c r="I30" s="25" t="str">
        <f t="shared" si="11"/>
        <v/>
      </c>
      <c r="J30" s="25" t="str">
        <f t="shared" si="11"/>
        <v/>
      </c>
      <c r="K30" s="25" t="str">
        <f t="shared" si="11"/>
        <v/>
      </c>
      <c r="L30" s="25" t="str">
        <f t="shared" si="11"/>
        <v/>
      </c>
      <c r="M30" s="25" t="str">
        <f t="shared" si="11"/>
        <v/>
      </c>
      <c r="N30" s="25" t="str">
        <f t="shared" si="11"/>
        <v>元日</v>
      </c>
      <c r="O30" s="25" t="str">
        <f t="shared" si="11"/>
        <v/>
      </c>
      <c r="P30" s="25" t="str">
        <f t="shared" si="11"/>
        <v/>
      </c>
      <c r="Q30" s="25" t="str">
        <f t="shared" si="11"/>
        <v/>
      </c>
      <c r="R30" s="25" t="str">
        <f t="shared" si="11"/>
        <v/>
      </c>
      <c r="S30" s="27" t="str">
        <f t="shared" si="11"/>
        <v/>
      </c>
      <c r="T30" s="25" t="str">
        <f t="shared" si="11"/>
        <v/>
      </c>
      <c r="U30" s="25" t="str">
        <f t="shared" si="11"/>
        <v/>
      </c>
      <c r="V30" s="25" t="str">
        <f t="shared" si="11"/>
        <v/>
      </c>
      <c r="W30" s="25" t="str">
        <f t="shared" si="11"/>
        <v/>
      </c>
      <c r="X30" s="25" t="str">
        <f t="shared" si="11"/>
        <v/>
      </c>
      <c r="Y30" s="25" t="str">
        <f t="shared" si="11"/>
        <v>成人の日</v>
      </c>
      <c r="Z30" s="25" t="str">
        <f t="shared" si="11"/>
        <v/>
      </c>
      <c r="AA30" s="25" t="str">
        <f t="shared" si="11"/>
        <v/>
      </c>
      <c r="AB30" s="25" t="str">
        <f t="shared" si="11"/>
        <v/>
      </c>
      <c r="AC30" s="25" t="str">
        <f t="shared" si="11"/>
        <v/>
      </c>
      <c r="AD30" s="25" t="str">
        <f t="shared" si="11"/>
        <v/>
      </c>
      <c r="AE30" s="25" t="str">
        <f t="shared" si="11"/>
        <v/>
      </c>
      <c r="AF30" s="159"/>
      <c r="AG30" s="163"/>
      <c r="AH30" s="166"/>
      <c r="AI30" s="169"/>
      <c r="AJ30" s="182"/>
      <c r="AK30" s="185"/>
      <c r="AL30" s="188"/>
      <c r="AM30" s="189"/>
      <c r="AN30" s="190"/>
      <c r="AO30" s="190"/>
      <c r="AP30" s="190"/>
      <c r="AQ30" s="190"/>
      <c r="AR30" s="190"/>
      <c r="AS30" s="190"/>
      <c r="AU30" s="45"/>
      <c r="AV30" s="45"/>
      <c r="AW30" s="45"/>
      <c r="AX30" s="45"/>
      <c r="AY30" s="45"/>
      <c r="AZ30" s="45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9"/>
      <c r="B31" s="142"/>
      <c r="C31" s="7" t="s">
        <v>19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59"/>
      <c r="AG31" s="73">
        <f>AP28</f>
        <v>0</v>
      </c>
      <c r="AH31" s="74">
        <f>IF(AN28=0,"－",AG31/AN28)</f>
        <v>0</v>
      </c>
      <c r="AI31" s="74" t="str">
        <f>IF(AH31=0,"",IF(AH31&gt;=0.285,"達成",IF(AJ31="該当","達成","未達成")))</f>
        <v/>
      </c>
      <c r="AJ31" s="116" t="s">
        <v>34</v>
      </c>
      <c r="AK31" s="69">
        <f>AQ28</f>
        <v>0</v>
      </c>
      <c r="AL31" s="70">
        <f>IF(AO28=0,"－",AK31/AO28)</f>
        <v>0</v>
      </c>
      <c r="AM31" s="189"/>
      <c r="AN31" s="190"/>
      <c r="AO31" s="190"/>
      <c r="AP31" s="190"/>
      <c r="AQ31" s="190"/>
      <c r="AR31" s="190"/>
      <c r="AS31" s="190"/>
      <c r="AU31" s="45"/>
      <c r="AV31" s="45"/>
      <c r="AW31" s="45"/>
      <c r="AX31" s="45"/>
      <c r="AY31" s="45"/>
      <c r="AZ31" s="45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9"/>
      <c r="B32" s="143"/>
      <c r="C32" s="10" t="s">
        <v>20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60"/>
      <c r="AG32" s="75">
        <f>AR28</f>
        <v>0</v>
      </c>
      <c r="AH32" s="76">
        <f>IF(AN28=0,"－",AG32/AN28)</f>
        <v>0</v>
      </c>
      <c r="AI32" s="76" t="str">
        <f>IF(AH32=0,"",IF(AH32&gt;=0.285,"達成",IF(AJ32="該当","達成","未達成")))</f>
        <v/>
      </c>
      <c r="AJ32" s="117" t="s">
        <v>34</v>
      </c>
      <c r="AK32" s="71">
        <f>AS28</f>
        <v>0</v>
      </c>
      <c r="AL32" s="72">
        <f>IF(AO28=0,"－",AK32/AO28)</f>
        <v>0</v>
      </c>
      <c r="AM32" s="157"/>
      <c r="AN32" s="134"/>
      <c r="AO32" s="134"/>
      <c r="AP32" s="134"/>
      <c r="AQ32" s="134"/>
      <c r="AR32" s="134"/>
      <c r="AS32" s="134"/>
      <c r="AU32" s="45"/>
      <c r="AV32" s="45"/>
      <c r="AW32" s="45"/>
      <c r="AX32" s="45"/>
      <c r="AY32" s="45"/>
      <c r="AZ32" s="45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1" t="s">
        <v>134</v>
      </c>
      <c r="C33" s="6" t="s">
        <v>2</v>
      </c>
      <c r="D33" s="43">
        <f>D106</f>
        <v>46041</v>
      </c>
      <c r="E33" s="43">
        <f t="shared" ref="E33:AE33" si="12">E106</f>
        <v>46042</v>
      </c>
      <c r="F33" s="43">
        <f t="shared" si="12"/>
        <v>46043</v>
      </c>
      <c r="G33" s="43">
        <f t="shared" si="12"/>
        <v>46044</v>
      </c>
      <c r="H33" s="43">
        <f t="shared" si="12"/>
        <v>46045</v>
      </c>
      <c r="I33" s="43">
        <f t="shared" si="12"/>
        <v>46046</v>
      </c>
      <c r="J33" s="43">
        <f t="shared" si="12"/>
        <v>46047</v>
      </c>
      <c r="K33" s="43">
        <f t="shared" si="12"/>
        <v>46048</v>
      </c>
      <c r="L33" s="43">
        <f t="shared" si="12"/>
        <v>46049</v>
      </c>
      <c r="M33" s="43">
        <f t="shared" si="12"/>
        <v>46050</v>
      </c>
      <c r="N33" s="43">
        <f t="shared" si="12"/>
        <v>46051</v>
      </c>
      <c r="O33" s="43">
        <f t="shared" si="12"/>
        <v>46052</v>
      </c>
      <c r="P33" s="43">
        <f t="shared" si="12"/>
        <v>46053</v>
      </c>
      <c r="Q33" s="43">
        <f t="shared" si="12"/>
        <v>46054</v>
      </c>
      <c r="R33" s="43">
        <f t="shared" si="12"/>
        <v>46055</v>
      </c>
      <c r="S33" s="43">
        <f t="shared" si="12"/>
        <v>46056</v>
      </c>
      <c r="T33" s="43">
        <f t="shared" si="12"/>
        <v>46057</v>
      </c>
      <c r="U33" s="43">
        <f t="shared" si="12"/>
        <v>46058</v>
      </c>
      <c r="V33" s="43">
        <f t="shared" si="12"/>
        <v>46059</v>
      </c>
      <c r="W33" s="43">
        <f t="shared" si="12"/>
        <v>46060</v>
      </c>
      <c r="X33" s="43">
        <f t="shared" si="12"/>
        <v>46061</v>
      </c>
      <c r="Y33" s="43">
        <f t="shared" si="12"/>
        <v>46062</v>
      </c>
      <c r="Z33" s="43">
        <f t="shared" si="12"/>
        <v>46063</v>
      </c>
      <c r="AA33" s="43">
        <f t="shared" si="12"/>
        <v>46064</v>
      </c>
      <c r="AB33" s="43">
        <f t="shared" si="12"/>
        <v>46065</v>
      </c>
      <c r="AC33" s="43">
        <f t="shared" si="12"/>
        <v>46066</v>
      </c>
      <c r="AD33" s="43">
        <f t="shared" si="12"/>
        <v>46067</v>
      </c>
      <c r="AE33" s="43">
        <f t="shared" si="12"/>
        <v>46068</v>
      </c>
      <c r="AF33" s="191" t="s">
        <v>3</v>
      </c>
      <c r="AG33" s="146" t="s">
        <v>4</v>
      </c>
      <c r="AH33" s="147"/>
      <c r="AI33" s="147"/>
      <c r="AJ33" s="148"/>
      <c r="AK33" s="152" t="s">
        <v>5</v>
      </c>
      <c r="AL33" s="153"/>
      <c r="AM33" s="156" t="s">
        <v>6</v>
      </c>
      <c r="AN33" s="133" t="s">
        <v>7</v>
      </c>
      <c r="AO33" s="133" t="s">
        <v>8</v>
      </c>
      <c r="AP33" s="133" t="s">
        <v>9</v>
      </c>
      <c r="AQ33" s="133" t="s">
        <v>10</v>
      </c>
      <c r="AR33" s="133" t="s">
        <v>11</v>
      </c>
      <c r="AS33" s="133" t="s">
        <v>12</v>
      </c>
      <c r="AU33" s="45"/>
      <c r="AV33" s="45"/>
      <c r="AW33" s="45"/>
      <c r="AX33" s="45"/>
      <c r="AY33" s="45"/>
      <c r="AZ33" s="45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2"/>
      <c r="C34" s="7" t="s">
        <v>13</v>
      </c>
      <c r="D34" s="44">
        <f>D106</f>
        <v>46041</v>
      </c>
      <c r="E34" s="44">
        <f t="shared" ref="E34:AE34" si="13">E106</f>
        <v>46042</v>
      </c>
      <c r="F34" s="44">
        <f t="shared" si="13"/>
        <v>46043</v>
      </c>
      <c r="G34" s="44">
        <f t="shared" si="13"/>
        <v>46044</v>
      </c>
      <c r="H34" s="44">
        <f t="shared" si="13"/>
        <v>46045</v>
      </c>
      <c r="I34" s="44">
        <f t="shared" si="13"/>
        <v>46046</v>
      </c>
      <c r="J34" s="44">
        <f t="shared" si="13"/>
        <v>46047</v>
      </c>
      <c r="K34" s="44">
        <f t="shared" si="13"/>
        <v>46048</v>
      </c>
      <c r="L34" s="44">
        <f t="shared" si="13"/>
        <v>46049</v>
      </c>
      <c r="M34" s="44">
        <f t="shared" si="13"/>
        <v>46050</v>
      </c>
      <c r="N34" s="44">
        <f t="shared" si="13"/>
        <v>46051</v>
      </c>
      <c r="O34" s="44">
        <f t="shared" si="13"/>
        <v>46052</v>
      </c>
      <c r="P34" s="44">
        <f t="shared" si="13"/>
        <v>46053</v>
      </c>
      <c r="Q34" s="44">
        <f t="shared" si="13"/>
        <v>46054</v>
      </c>
      <c r="R34" s="44">
        <f t="shared" si="13"/>
        <v>46055</v>
      </c>
      <c r="S34" s="44">
        <f t="shared" si="13"/>
        <v>46056</v>
      </c>
      <c r="T34" s="44">
        <f t="shared" si="13"/>
        <v>46057</v>
      </c>
      <c r="U34" s="44">
        <f t="shared" si="13"/>
        <v>46058</v>
      </c>
      <c r="V34" s="44">
        <f t="shared" si="13"/>
        <v>46059</v>
      </c>
      <c r="W34" s="44">
        <f t="shared" si="13"/>
        <v>46060</v>
      </c>
      <c r="X34" s="44">
        <f t="shared" si="13"/>
        <v>46061</v>
      </c>
      <c r="Y34" s="44">
        <f t="shared" si="13"/>
        <v>46062</v>
      </c>
      <c r="Z34" s="44">
        <f t="shared" si="13"/>
        <v>46063</v>
      </c>
      <c r="AA34" s="44">
        <f t="shared" si="13"/>
        <v>46064</v>
      </c>
      <c r="AB34" s="44">
        <f t="shared" si="13"/>
        <v>46065</v>
      </c>
      <c r="AC34" s="44">
        <f t="shared" si="13"/>
        <v>46066</v>
      </c>
      <c r="AD34" s="44">
        <f t="shared" si="13"/>
        <v>46067</v>
      </c>
      <c r="AE34" s="44">
        <f t="shared" si="13"/>
        <v>46068</v>
      </c>
      <c r="AF34" s="192"/>
      <c r="AG34" s="149"/>
      <c r="AH34" s="150"/>
      <c r="AI34" s="150"/>
      <c r="AJ34" s="151"/>
      <c r="AK34" s="154"/>
      <c r="AL34" s="155"/>
      <c r="AM34" s="157"/>
      <c r="AN34" s="134"/>
      <c r="AO34" s="134"/>
      <c r="AP34" s="134"/>
      <c r="AQ34" s="134"/>
      <c r="AR34" s="134"/>
      <c r="AS34" s="134"/>
      <c r="AU34" s="46"/>
      <c r="AV34" s="46"/>
      <c r="AW34" s="46"/>
      <c r="AX34" s="46"/>
      <c r="AY34" s="46"/>
      <c r="AZ34" s="46"/>
      <c r="BA34" s="8"/>
      <c r="BB34" s="8"/>
      <c r="BC34" s="8"/>
      <c r="BD34" s="8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2"/>
      <c r="C35" s="7" t="s">
        <v>14</v>
      </c>
      <c r="D35" s="42">
        <f>D106</f>
        <v>46041</v>
      </c>
      <c r="E35" s="42">
        <f t="shared" ref="E35:AE35" si="14">E106</f>
        <v>46042</v>
      </c>
      <c r="F35" s="42">
        <f t="shared" si="14"/>
        <v>46043</v>
      </c>
      <c r="G35" s="42">
        <f t="shared" si="14"/>
        <v>46044</v>
      </c>
      <c r="H35" s="42">
        <f t="shared" si="14"/>
        <v>46045</v>
      </c>
      <c r="I35" s="42">
        <f t="shared" si="14"/>
        <v>46046</v>
      </c>
      <c r="J35" s="42">
        <f t="shared" si="14"/>
        <v>46047</v>
      </c>
      <c r="K35" s="42">
        <f t="shared" si="14"/>
        <v>46048</v>
      </c>
      <c r="L35" s="42">
        <f t="shared" si="14"/>
        <v>46049</v>
      </c>
      <c r="M35" s="42">
        <f t="shared" si="14"/>
        <v>46050</v>
      </c>
      <c r="N35" s="42">
        <f t="shared" si="14"/>
        <v>46051</v>
      </c>
      <c r="O35" s="42">
        <f t="shared" si="14"/>
        <v>46052</v>
      </c>
      <c r="P35" s="42">
        <f t="shared" si="14"/>
        <v>46053</v>
      </c>
      <c r="Q35" s="42">
        <f t="shared" si="14"/>
        <v>46054</v>
      </c>
      <c r="R35" s="42">
        <f t="shared" si="14"/>
        <v>46055</v>
      </c>
      <c r="S35" s="42">
        <f t="shared" si="14"/>
        <v>46056</v>
      </c>
      <c r="T35" s="42">
        <f t="shared" si="14"/>
        <v>46057</v>
      </c>
      <c r="U35" s="42">
        <f t="shared" si="14"/>
        <v>46058</v>
      </c>
      <c r="V35" s="42">
        <f t="shared" si="14"/>
        <v>46059</v>
      </c>
      <c r="W35" s="42">
        <f t="shared" si="14"/>
        <v>46060</v>
      </c>
      <c r="X35" s="42">
        <f t="shared" si="14"/>
        <v>46061</v>
      </c>
      <c r="Y35" s="42">
        <f t="shared" si="14"/>
        <v>46062</v>
      </c>
      <c r="Z35" s="42">
        <f t="shared" si="14"/>
        <v>46063</v>
      </c>
      <c r="AA35" s="42">
        <f t="shared" si="14"/>
        <v>46064</v>
      </c>
      <c r="AB35" s="42">
        <f t="shared" si="14"/>
        <v>46065</v>
      </c>
      <c r="AC35" s="42">
        <f t="shared" si="14"/>
        <v>46066</v>
      </c>
      <c r="AD35" s="42">
        <f t="shared" si="14"/>
        <v>46067</v>
      </c>
      <c r="AE35" s="42">
        <f t="shared" si="14"/>
        <v>46068</v>
      </c>
      <c r="AF35" s="158">
        <f>COUNTIF(D38:AE38,"－")+COUNTIF(D38:AE38,"対象外")</f>
        <v>0</v>
      </c>
      <c r="AG35" s="161" t="s">
        <v>15</v>
      </c>
      <c r="AH35" s="164" t="s">
        <v>16</v>
      </c>
      <c r="AI35" s="167" t="s">
        <v>97</v>
      </c>
      <c r="AJ35" s="180" t="s">
        <v>110</v>
      </c>
      <c r="AK35" s="183" t="s">
        <v>15</v>
      </c>
      <c r="AL35" s="186" t="s">
        <v>17</v>
      </c>
      <c r="AM35" s="156">
        <f>COUNT(D34:AE34)</f>
        <v>28</v>
      </c>
      <c r="AN35" s="133">
        <f>AM35-AF35</f>
        <v>28</v>
      </c>
      <c r="AO35" s="133">
        <f>'別紙１ (32ヶ月以内シート２) '!AO63+SUM(AN$12:AN39)</f>
        <v>560</v>
      </c>
      <c r="AP35" s="133">
        <f>COUNTIF(D38:AE38,"○")</f>
        <v>0</v>
      </c>
      <c r="AQ35" s="133">
        <f>'別紙１ (32ヶ月以内シート２) '!AQ63+SUM(AP$12:AP39)</f>
        <v>0</v>
      </c>
      <c r="AR35" s="133">
        <f>COUNTIF(D39:AE39,"○")</f>
        <v>0</v>
      </c>
      <c r="AS35" s="133">
        <f>'別紙１ (32ヶ月以内シート２) '!AS63+SUM(AR$12:AR39)</f>
        <v>0</v>
      </c>
      <c r="AU35" s="47"/>
      <c r="AV35" s="47"/>
      <c r="AW35" s="47"/>
      <c r="AX35" s="47"/>
      <c r="AY35" s="47"/>
      <c r="AZ35" s="47"/>
      <c r="BA35" s="9"/>
      <c r="BB35" s="9"/>
      <c r="BC35" s="9"/>
      <c r="BD35" s="9"/>
      <c r="BE35"/>
      <c r="BF35"/>
      <c r="BG35"/>
      <c r="BH35"/>
      <c r="BI35"/>
      <c r="BJ35"/>
      <c r="BK35"/>
      <c r="BL35"/>
      <c r="BM35"/>
      <c r="BN35"/>
    </row>
    <row r="36" spans="1:66" s="8" customFormat="1" ht="35.25" customHeight="1" x14ac:dyDescent="0.2">
      <c r="A36"/>
      <c r="B36" s="142"/>
      <c r="C36" s="177" t="s">
        <v>18</v>
      </c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59"/>
      <c r="AG36" s="162"/>
      <c r="AH36" s="165"/>
      <c r="AI36" s="168"/>
      <c r="AJ36" s="181"/>
      <c r="AK36" s="184"/>
      <c r="AL36" s="187"/>
      <c r="AM36" s="189"/>
      <c r="AN36" s="190"/>
      <c r="AO36" s="190"/>
      <c r="AP36" s="190"/>
      <c r="AQ36" s="190"/>
      <c r="AR36" s="190"/>
      <c r="AS36" s="190"/>
      <c r="AU36" s="47"/>
      <c r="AV36" s="47"/>
      <c r="AW36" s="47"/>
      <c r="AX36" s="47"/>
      <c r="AY36" s="47"/>
      <c r="AZ36" s="47"/>
      <c r="BA36" s="9"/>
      <c r="BB36" s="9"/>
      <c r="BC36" s="9"/>
      <c r="BD36" s="9"/>
    </row>
    <row r="37" spans="1:66" s="9" customFormat="1" ht="50.25" customHeight="1" x14ac:dyDescent="0.2">
      <c r="A37" s="8"/>
      <c r="B37" s="142"/>
      <c r="C37" s="178"/>
      <c r="D37" s="25" t="str">
        <f t="shared" ref="D37:AE37" si="15">IFERROR(VLOOKUP(D34,祝日,3,FALSE),"")</f>
        <v/>
      </c>
      <c r="E37" s="25" t="str">
        <f t="shared" si="15"/>
        <v/>
      </c>
      <c r="F37" s="25" t="str">
        <f t="shared" si="15"/>
        <v/>
      </c>
      <c r="G37" s="26" t="str">
        <f t="shared" si="15"/>
        <v/>
      </c>
      <c r="H37" s="25" t="str">
        <f t="shared" si="15"/>
        <v/>
      </c>
      <c r="I37" s="25" t="str">
        <f t="shared" si="15"/>
        <v/>
      </c>
      <c r="J37" s="25" t="str">
        <f t="shared" si="15"/>
        <v/>
      </c>
      <c r="K37" s="25" t="str">
        <f t="shared" si="15"/>
        <v/>
      </c>
      <c r="L37" s="25" t="str">
        <f t="shared" si="15"/>
        <v/>
      </c>
      <c r="M37" s="25" t="str">
        <f t="shared" si="15"/>
        <v/>
      </c>
      <c r="N37" s="25" t="str">
        <f t="shared" si="15"/>
        <v/>
      </c>
      <c r="O37" s="25" t="str">
        <f t="shared" si="15"/>
        <v/>
      </c>
      <c r="P37" s="25" t="str">
        <f t="shared" si="15"/>
        <v/>
      </c>
      <c r="Q37" s="25" t="str">
        <f t="shared" si="15"/>
        <v/>
      </c>
      <c r="R37" s="25" t="str">
        <f t="shared" si="15"/>
        <v/>
      </c>
      <c r="S37" s="27" t="str">
        <f t="shared" si="15"/>
        <v/>
      </c>
      <c r="T37" s="25" t="str">
        <f t="shared" si="15"/>
        <v/>
      </c>
      <c r="U37" s="25" t="str">
        <f t="shared" si="15"/>
        <v/>
      </c>
      <c r="V37" s="25" t="str">
        <f t="shared" si="15"/>
        <v/>
      </c>
      <c r="W37" s="25" t="str">
        <f t="shared" si="15"/>
        <v/>
      </c>
      <c r="X37" s="25" t="str">
        <f t="shared" si="15"/>
        <v/>
      </c>
      <c r="Y37" s="25" t="str">
        <f t="shared" si="15"/>
        <v/>
      </c>
      <c r="Z37" s="25" t="str">
        <f t="shared" si="15"/>
        <v/>
      </c>
      <c r="AA37" s="25" t="str">
        <f t="shared" si="15"/>
        <v>建国記念の日</v>
      </c>
      <c r="AB37" s="25" t="str">
        <f t="shared" si="15"/>
        <v/>
      </c>
      <c r="AC37" s="25" t="str">
        <f t="shared" si="15"/>
        <v/>
      </c>
      <c r="AD37" s="25" t="str">
        <f t="shared" si="15"/>
        <v/>
      </c>
      <c r="AE37" s="25" t="str">
        <f t="shared" si="15"/>
        <v/>
      </c>
      <c r="AF37" s="159"/>
      <c r="AG37" s="163"/>
      <c r="AH37" s="166"/>
      <c r="AI37" s="169"/>
      <c r="AJ37" s="182"/>
      <c r="AK37" s="185"/>
      <c r="AL37" s="188"/>
      <c r="AM37" s="189"/>
      <c r="AN37" s="190"/>
      <c r="AO37" s="190"/>
      <c r="AP37" s="190"/>
      <c r="AQ37" s="190"/>
      <c r="AR37" s="190"/>
      <c r="AS37" s="190"/>
      <c r="AU37" s="45"/>
      <c r="AV37" s="45"/>
      <c r="AW37" s="45"/>
      <c r="AX37" s="45"/>
      <c r="AY37" s="45"/>
      <c r="AZ37" s="45"/>
      <c r="BA37"/>
      <c r="BB37"/>
      <c r="BC37"/>
      <c r="BD37"/>
    </row>
    <row r="38" spans="1:66" s="9" customFormat="1" ht="13.5" customHeight="1" x14ac:dyDescent="0.2">
      <c r="B38" s="142"/>
      <c r="C38" s="7" t="s">
        <v>19</v>
      </c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59"/>
      <c r="AG38" s="73">
        <f>AP35</f>
        <v>0</v>
      </c>
      <c r="AH38" s="74">
        <f>IF(AN35=0,"－",AG38/AN35)</f>
        <v>0</v>
      </c>
      <c r="AI38" s="74" t="str">
        <f>IF(AH38=0,"",IF(AH38&gt;=0.285,"達成",IF(AJ38="該当","達成","未達成")))</f>
        <v/>
      </c>
      <c r="AJ38" s="116" t="s">
        <v>34</v>
      </c>
      <c r="AK38" s="69">
        <f>AQ35</f>
        <v>0</v>
      </c>
      <c r="AL38" s="70">
        <f>IF(AO35=0,"－",AK38/AO35)</f>
        <v>0</v>
      </c>
      <c r="AM38" s="189"/>
      <c r="AN38" s="190"/>
      <c r="AO38" s="190"/>
      <c r="AP38" s="190"/>
      <c r="AQ38" s="190"/>
      <c r="AR38" s="190"/>
      <c r="AS38" s="190"/>
      <c r="AU38" s="45"/>
      <c r="AV38" s="45"/>
      <c r="AW38" s="45"/>
      <c r="AX38" s="45"/>
      <c r="AY38" s="45"/>
      <c r="AZ38" s="45"/>
      <c r="BA38"/>
      <c r="BB38"/>
      <c r="BC38"/>
      <c r="BD38"/>
    </row>
    <row r="39" spans="1:66" ht="13.5" customHeight="1" thickBot="1" x14ac:dyDescent="0.25">
      <c r="A39" s="9"/>
      <c r="B39" s="143"/>
      <c r="C39" s="10" t="s">
        <v>20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60"/>
      <c r="AG39" s="75">
        <f>AR35</f>
        <v>0</v>
      </c>
      <c r="AH39" s="76">
        <f>IF(AN35=0,"－",AG39/AN35)</f>
        <v>0</v>
      </c>
      <c r="AI39" s="76" t="str">
        <f>IF(AH39=0,"",IF(AH39&gt;=0.285,"達成",IF(AJ39="該当","達成","未達成")))</f>
        <v/>
      </c>
      <c r="AJ39" s="117" t="s">
        <v>34</v>
      </c>
      <c r="AK39" s="71">
        <f>AS35</f>
        <v>0</v>
      </c>
      <c r="AL39" s="72">
        <f>IF(AO35=0,"－",AK39/AO35)</f>
        <v>0</v>
      </c>
      <c r="AM39" s="157"/>
      <c r="AN39" s="134"/>
      <c r="AO39" s="134"/>
      <c r="AP39" s="134"/>
      <c r="AQ39" s="134"/>
      <c r="AR39" s="134"/>
      <c r="AS39" s="134"/>
      <c r="AU39" s="45"/>
      <c r="AV39" s="45"/>
      <c r="AW39" s="45"/>
      <c r="AX39" s="45"/>
      <c r="AY39" s="45"/>
      <c r="AZ39" s="45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1" t="s">
        <v>135</v>
      </c>
      <c r="C40" s="6" t="s">
        <v>2</v>
      </c>
      <c r="D40" s="43">
        <f>D107</f>
        <v>46069</v>
      </c>
      <c r="E40" s="43">
        <f t="shared" ref="E40:AE40" si="16">E107</f>
        <v>46070</v>
      </c>
      <c r="F40" s="43">
        <f t="shared" si="16"/>
        <v>46071</v>
      </c>
      <c r="G40" s="43">
        <f t="shared" si="16"/>
        <v>46072</v>
      </c>
      <c r="H40" s="43">
        <f t="shared" si="16"/>
        <v>46073</v>
      </c>
      <c r="I40" s="43">
        <f t="shared" si="16"/>
        <v>46074</v>
      </c>
      <c r="J40" s="43">
        <f t="shared" si="16"/>
        <v>46075</v>
      </c>
      <c r="K40" s="43">
        <f t="shared" si="16"/>
        <v>46076</v>
      </c>
      <c r="L40" s="43">
        <f t="shared" si="16"/>
        <v>46077</v>
      </c>
      <c r="M40" s="43">
        <f t="shared" si="16"/>
        <v>46078</v>
      </c>
      <c r="N40" s="43">
        <f t="shared" si="16"/>
        <v>46079</v>
      </c>
      <c r="O40" s="43">
        <f t="shared" si="16"/>
        <v>46080</v>
      </c>
      <c r="P40" s="43">
        <f t="shared" si="16"/>
        <v>46081</v>
      </c>
      <c r="Q40" s="43">
        <f t="shared" si="16"/>
        <v>46082</v>
      </c>
      <c r="R40" s="43">
        <f t="shared" si="16"/>
        <v>46083</v>
      </c>
      <c r="S40" s="43">
        <f t="shared" si="16"/>
        <v>46084</v>
      </c>
      <c r="T40" s="43">
        <f t="shared" si="16"/>
        <v>46085</v>
      </c>
      <c r="U40" s="43">
        <f t="shared" si="16"/>
        <v>46086</v>
      </c>
      <c r="V40" s="43">
        <f t="shared" si="16"/>
        <v>46087</v>
      </c>
      <c r="W40" s="43">
        <f t="shared" si="16"/>
        <v>46088</v>
      </c>
      <c r="X40" s="43">
        <f t="shared" si="16"/>
        <v>46089</v>
      </c>
      <c r="Y40" s="43">
        <f t="shared" si="16"/>
        <v>46090</v>
      </c>
      <c r="Z40" s="43">
        <f t="shared" si="16"/>
        <v>46091</v>
      </c>
      <c r="AA40" s="43">
        <f t="shared" si="16"/>
        <v>46092</v>
      </c>
      <c r="AB40" s="43">
        <f t="shared" si="16"/>
        <v>46093</v>
      </c>
      <c r="AC40" s="43">
        <f t="shared" si="16"/>
        <v>46094</v>
      </c>
      <c r="AD40" s="43">
        <f t="shared" si="16"/>
        <v>46095</v>
      </c>
      <c r="AE40" s="43">
        <f t="shared" si="16"/>
        <v>46096</v>
      </c>
      <c r="AF40" s="191" t="s">
        <v>3</v>
      </c>
      <c r="AG40" s="146" t="s">
        <v>4</v>
      </c>
      <c r="AH40" s="147"/>
      <c r="AI40" s="147"/>
      <c r="AJ40" s="148"/>
      <c r="AK40" s="152" t="s">
        <v>5</v>
      </c>
      <c r="AL40" s="153"/>
      <c r="AM40" s="156" t="s">
        <v>6</v>
      </c>
      <c r="AN40" s="133" t="s">
        <v>7</v>
      </c>
      <c r="AO40" s="133" t="s">
        <v>8</v>
      </c>
      <c r="AP40" s="133" t="s">
        <v>9</v>
      </c>
      <c r="AQ40" s="133" t="s">
        <v>10</v>
      </c>
      <c r="AR40" s="133" t="s">
        <v>11</v>
      </c>
      <c r="AS40" s="133" t="s">
        <v>12</v>
      </c>
      <c r="AU40" s="45"/>
      <c r="AV40" s="45"/>
      <c r="AW40" s="45"/>
      <c r="AX40" s="45"/>
      <c r="AY40" s="45"/>
      <c r="AZ40" s="45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2"/>
      <c r="C41" s="7" t="s">
        <v>13</v>
      </c>
      <c r="D41" s="44">
        <f>D107</f>
        <v>46069</v>
      </c>
      <c r="E41" s="44">
        <f t="shared" ref="E41:AE41" si="17">E107</f>
        <v>46070</v>
      </c>
      <c r="F41" s="44">
        <f t="shared" si="17"/>
        <v>46071</v>
      </c>
      <c r="G41" s="44">
        <f t="shared" si="17"/>
        <v>46072</v>
      </c>
      <c r="H41" s="44">
        <f t="shared" si="17"/>
        <v>46073</v>
      </c>
      <c r="I41" s="44">
        <f t="shared" si="17"/>
        <v>46074</v>
      </c>
      <c r="J41" s="44">
        <f t="shared" si="17"/>
        <v>46075</v>
      </c>
      <c r="K41" s="44">
        <f t="shared" si="17"/>
        <v>46076</v>
      </c>
      <c r="L41" s="44">
        <f t="shared" si="17"/>
        <v>46077</v>
      </c>
      <c r="M41" s="44">
        <f t="shared" si="17"/>
        <v>46078</v>
      </c>
      <c r="N41" s="44">
        <f t="shared" si="17"/>
        <v>46079</v>
      </c>
      <c r="O41" s="44">
        <f t="shared" si="17"/>
        <v>46080</v>
      </c>
      <c r="P41" s="44">
        <f t="shared" si="17"/>
        <v>46081</v>
      </c>
      <c r="Q41" s="44">
        <f t="shared" si="17"/>
        <v>46082</v>
      </c>
      <c r="R41" s="44">
        <f t="shared" si="17"/>
        <v>46083</v>
      </c>
      <c r="S41" s="44">
        <f t="shared" si="17"/>
        <v>46084</v>
      </c>
      <c r="T41" s="44">
        <f t="shared" si="17"/>
        <v>46085</v>
      </c>
      <c r="U41" s="44">
        <f t="shared" si="17"/>
        <v>46086</v>
      </c>
      <c r="V41" s="44">
        <f t="shared" si="17"/>
        <v>46087</v>
      </c>
      <c r="W41" s="44">
        <f t="shared" si="17"/>
        <v>46088</v>
      </c>
      <c r="X41" s="44">
        <f t="shared" si="17"/>
        <v>46089</v>
      </c>
      <c r="Y41" s="44">
        <f t="shared" si="17"/>
        <v>46090</v>
      </c>
      <c r="Z41" s="44">
        <f t="shared" si="17"/>
        <v>46091</v>
      </c>
      <c r="AA41" s="44">
        <f t="shared" si="17"/>
        <v>46092</v>
      </c>
      <c r="AB41" s="44">
        <f t="shared" si="17"/>
        <v>46093</v>
      </c>
      <c r="AC41" s="44">
        <f t="shared" si="17"/>
        <v>46094</v>
      </c>
      <c r="AD41" s="44">
        <f t="shared" si="17"/>
        <v>46095</v>
      </c>
      <c r="AE41" s="44">
        <f t="shared" si="17"/>
        <v>46096</v>
      </c>
      <c r="AF41" s="192"/>
      <c r="AG41" s="149"/>
      <c r="AH41" s="150"/>
      <c r="AI41" s="150"/>
      <c r="AJ41" s="151"/>
      <c r="AK41" s="154"/>
      <c r="AL41" s="155"/>
      <c r="AM41" s="157"/>
      <c r="AN41" s="134"/>
      <c r="AO41" s="134"/>
      <c r="AP41" s="134"/>
      <c r="AQ41" s="134"/>
      <c r="AR41" s="134"/>
      <c r="AS41" s="134"/>
      <c r="AU41" s="46"/>
      <c r="AV41" s="46"/>
      <c r="AW41" s="46"/>
      <c r="AX41" s="46"/>
      <c r="AY41" s="45"/>
      <c r="AZ41" s="45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2"/>
      <c r="C42" s="7" t="s">
        <v>14</v>
      </c>
      <c r="D42" s="42">
        <f>D107</f>
        <v>46069</v>
      </c>
      <c r="E42" s="42">
        <f t="shared" ref="E42:AE42" si="18">E107</f>
        <v>46070</v>
      </c>
      <c r="F42" s="42">
        <f t="shared" si="18"/>
        <v>46071</v>
      </c>
      <c r="G42" s="42">
        <f t="shared" si="18"/>
        <v>46072</v>
      </c>
      <c r="H42" s="42">
        <f t="shared" si="18"/>
        <v>46073</v>
      </c>
      <c r="I42" s="42">
        <f t="shared" si="18"/>
        <v>46074</v>
      </c>
      <c r="J42" s="42">
        <f t="shared" si="18"/>
        <v>46075</v>
      </c>
      <c r="K42" s="42">
        <f t="shared" si="18"/>
        <v>46076</v>
      </c>
      <c r="L42" s="42">
        <f t="shared" si="18"/>
        <v>46077</v>
      </c>
      <c r="M42" s="42">
        <f t="shared" si="18"/>
        <v>46078</v>
      </c>
      <c r="N42" s="42">
        <f t="shared" si="18"/>
        <v>46079</v>
      </c>
      <c r="O42" s="42">
        <f t="shared" si="18"/>
        <v>46080</v>
      </c>
      <c r="P42" s="42">
        <f t="shared" si="18"/>
        <v>46081</v>
      </c>
      <c r="Q42" s="42">
        <f t="shared" si="18"/>
        <v>46082</v>
      </c>
      <c r="R42" s="42">
        <f t="shared" si="18"/>
        <v>46083</v>
      </c>
      <c r="S42" s="42">
        <f t="shared" si="18"/>
        <v>46084</v>
      </c>
      <c r="T42" s="42">
        <f t="shared" si="18"/>
        <v>46085</v>
      </c>
      <c r="U42" s="42">
        <f t="shared" si="18"/>
        <v>46086</v>
      </c>
      <c r="V42" s="42">
        <f t="shared" si="18"/>
        <v>46087</v>
      </c>
      <c r="W42" s="42">
        <f t="shared" si="18"/>
        <v>46088</v>
      </c>
      <c r="X42" s="42">
        <f t="shared" si="18"/>
        <v>46089</v>
      </c>
      <c r="Y42" s="42">
        <f t="shared" si="18"/>
        <v>46090</v>
      </c>
      <c r="Z42" s="42">
        <f t="shared" si="18"/>
        <v>46091</v>
      </c>
      <c r="AA42" s="42">
        <f t="shared" si="18"/>
        <v>46092</v>
      </c>
      <c r="AB42" s="42">
        <f t="shared" si="18"/>
        <v>46093</v>
      </c>
      <c r="AC42" s="42">
        <f t="shared" si="18"/>
        <v>46094</v>
      </c>
      <c r="AD42" s="42">
        <f t="shared" si="18"/>
        <v>46095</v>
      </c>
      <c r="AE42" s="42">
        <f t="shared" si="18"/>
        <v>46096</v>
      </c>
      <c r="AF42" s="158">
        <f>COUNTIF(D45:AE45,"－")+COUNTIF(D45:AE45,"対象外")</f>
        <v>0</v>
      </c>
      <c r="AG42" s="161" t="s">
        <v>15</v>
      </c>
      <c r="AH42" s="164" t="s">
        <v>16</v>
      </c>
      <c r="AI42" s="167" t="s">
        <v>97</v>
      </c>
      <c r="AJ42" s="180" t="s">
        <v>110</v>
      </c>
      <c r="AK42" s="183" t="s">
        <v>15</v>
      </c>
      <c r="AL42" s="186" t="s">
        <v>17</v>
      </c>
      <c r="AM42" s="156">
        <f>COUNT(D41:AE41)</f>
        <v>28</v>
      </c>
      <c r="AN42" s="133">
        <f>AM42-AF42</f>
        <v>28</v>
      </c>
      <c r="AO42" s="133">
        <f>'別紙１ (32ヶ月以内シート２) '!AO63+SUM(AN$12:AN46)</f>
        <v>588</v>
      </c>
      <c r="AP42" s="133">
        <f>COUNTIF(D45:AE45,"○")</f>
        <v>0</v>
      </c>
      <c r="AQ42" s="133">
        <f>'別紙１ (32ヶ月以内シート２) '!AQ63+SUM(AP$12:AP46)</f>
        <v>0</v>
      </c>
      <c r="AR42" s="133">
        <f>COUNTIF(D46:AE46,"○")</f>
        <v>0</v>
      </c>
      <c r="AS42" s="133">
        <f>'別紙１ (32ヶ月以内シート２) '!AS63+SUM(AR$12:AR46)</f>
        <v>0</v>
      </c>
      <c r="AU42" s="47"/>
      <c r="AV42" s="47"/>
      <c r="AW42" s="47"/>
      <c r="AX42" s="47"/>
      <c r="AY42" s="45"/>
      <c r="AZ42" s="45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2"/>
      <c r="C43" s="177" t="s">
        <v>18</v>
      </c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59"/>
      <c r="AG43" s="162"/>
      <c r="AH43" s="165"/>
      <c r="AI43" s="168"/>
      <c r="AJ43" s="181"/>
      <c r="AK43" s="184"/>
      <c r="AL43" s="187"/>
      <c r="AM43" s="189"/>
      <c r="AN43" s="190"/>
      <c r="AO43" s="190"/>
      <c r="AP43" s="190"/>
      <c r="AQ43" s="190"/>
      <c r="AR43" s="190"/>
      <c r="AS43" s="190"/>
      <c r="AU43" s="47"/>
      <c r="AV43" s="47"/>
      <c r="AW43" s="47"/>
      <c r="AX43" s="47"/>
      <c r="AY43" s="45"/>
      <c r="AZ43" s="45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8"/>
      <c r="B44" s="142"/>
      <c r="C44" s="178"/>
      <c r="D44" s="25" t="str">
        <f t="shared" ref="D44:AE44" si="19">IFERROR(VLOOKUP(D41,祝日,3,FALSE),"")</f>
        <v/>
      </c>
      <c r="E44" s="25" t="str">
        <f t="shared" si="19"/>
        <v/>
      </c>
      <c r="F44" s="25" t="str">
        <f t="shared" si="19"/>
        <v/>
      </c>
      <c r="G44" s="26" t="str">
        <f t="shared" si="19"/>
        <v/>
      </c>
      <c r="H44" s="25" t="str">
        <f t="shared" si="19"/>
        <v/>
      </c>
      <c r="I44" s="25" t="str">
        <f t="shared" si="19"/>
        <v/>
      </c>
      <c r="J44" s="25" t="str">
        <f t="shared" si="19"/>
        <v/>
      </c>
      <c r="K44" s="25" t="str">
        <f t="shared" si="19"/>
        <v>天皇誕生日</v>
      </c>
      <c r="L44" s="25" t="str">
        <f t="shared" si="19"/>
        <v/>
      </c>
      <c r="M44" s="25" t="str">
        <f t="shared" si="19"/>
        <v/>
      </c>
      <c r="N44" s="25" t="str">
        <f t="shared" si="19"/>
        <v/>
      </c>
      <c r="O44" s="25" t="str">
        <f t="shared" si="19"/>
        <v/>
      </c>
      <c r="P44" s="25" t="str">
        <f t="shared" si="19"/>
        <v/>
      </c>
      <c r="Q44" s="25" t="str">
        <f t="shared" si="19"/>
        <v/>
      </c>
      <c r="R44" s="25" t="str">
        <f t="shared" si="19"/>
        <v/>
      </c>
      <c r="S44" s="27" t="str">
        <f t="shared" si="19"/>
        <v/>
      </c>
      <c r="T44" s="25" t="str">
        <f t="shared" si="19"/>
        <v/>
      </c>
      <c r="U44" s="25" t="str">
        <f t="shared" si="19"/>
        <v/>
      </c>
      <c r="V44" s="25" t="str">
        <f t="shared" si="19"/>
        <v/>
      </c>
      <c r="W44" s="25" t="str">
        <f t="shared" si="19"/>
        <v/>
      </c>
      <c r="X44" s="25" t="str">
        <f t="shared" si="19"/>
        <v/>
      </c>
      <c r="Y44" s="25" t="str">
        <f t="shared" si="19"/>
        <v/>
      </c>
      <c r="Z44" s="25" t="str">
        <f t="shared" si="19"/>
        <v/>
      </c>
      <c r="AA44" s="25" t="str">
        <f t="shared" si="19"/>
        <v/>
      </c>
      <c r="AB44" s="25" t="str">
        <f t="shared" si="19"/>
        <v/>
      </c>
      <c r="AC44" s="25" t="str">
        <f t="shared" si="19"/>
        <v/>
      </c>
      <c r="AD44" s="25" t="str">
        <f t="shared" si="19"/>
        <v/>
      </c>
      <c r="AE44" s="25" t="str">
        <f t="shared" si="19"/>
        <v/>
      </c>
      <c r="AF44" s="159"/>
      <c r="AG44" s="163"/>
      <c r="AH44" s="166"/>
      <c r="AI44" s="169"/>
      <c r="AJ44" s="182"/>
      <c r="AK44" s="185"/>
      <c r="AL44" s="188"/>
      <c r="AM44" s="189"/>
      <c r="AN44" s="190"/>
      <c r="AO44" s="190"/>
      <c r="AP44" s="190"/>
      <c r="AQ44" s="190"/>
      <c r="AR44" s="190"/>
      <c r="AS44" s="190"/>
      <c r="AU44" s="45"/>
      <c r="AV44" s="45"/>
      <c r="AW44" s="45"/>
      <c r="AX44" s="45"/>
      <c r="AY44" s="46"/>
      <c r="AZ44" s="46"/>
      <c r="BA44" s="8"/>
      <c r="BB44" s="8"/>
      <c r="BC44" s="8"/>
      <c r="BD44" s="8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9"/>
      <c r="B45" s="142"/>
      <c r="C45" s="7" t="s">
        <v>19</v>
      </c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59"/>
      <c r="AG45" s="73">
        <f>AP42</f>
        <v>0</v>
      </c>
      <c r="AH45" s="74">
        <f>IF(AN42=0,"－",AG45/AN42)</f>
        <v>0</v>
      </c>
      <c r="AI45" s="74" t="str">
        <f>IF(AH45=0,"",IF(AH45&gt;=0.285,"達成",IF(AJ45="該当","達成","未達成")))</f>
        <v/>
      </c>
      <c r="AJ45" s="116" t="s">
        <v>34</v>
      </c>
      <c r="AK45" s="69">
        <f>AQ42</f>
        <v>0</v>
      </c>
      <c r="AL45" s="70">
        <f>IF(AO42=0,"－",AK45/AO42)</f>
        <v>0</v>
      </c>
      <c r="AM45" s="189"/>
      <c r="AN45" s="190"/>
      <c r="AO45" s="190"/>
      <c r="AP45" s="190"/>
      <c r="AQ45" s="190"/>
      <c r="AR45" s="190"/>
      <c r="AS45" s="190"/>
      <c r="AU45" s="45"/>
      <c r="AV45" s="45"/>
      <c r="AW45" s="45"/>
      <c r="AX45" s="45"/>
      <c r="AY45" s="47"/>
      <c r="AZ45" s="47"/>
      <c r="BA45" s="9"/>
      <c r="BB45" s="9"/>
      <c r="BC45" s="9"/>
      <c r="BD45" s="9"/>
      <c r="BE45"/>
      <c r="BF45"/>
      <c r="BG45"/>
      <c r="BH45"/>
      <c r="BI45"/>
      <c r="BJ45"/>
      <c r="BK45"/>
      <c r="BL45"/>
      <c r="BM45"/>
      <c r="BN45"/>
    </row>
    <row r="46" spans="1:66" s="8" customFormat="1" ht="12.75" customHeight="1" thickBot="1" x14ac:dyDescent="0.25">
      <c r="A46" s="9"/>
      <c r="B46" s="143"/>
      <c r="C46" s="10" t="s">
        <v>20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60"/>
      <c r="AG46" s="75">
        <f>AR42</f>
        <v>0</v>
      </c>
      <c r="AH46" s="76">
        <f>IF(AN42=0,"－",AG46/AN42)</f>
        <v>0</v>
      </c>
      <c r="AI46" s="76" t="str">
        <f>IF(AH46=0,"",IF(AH46&gt;=0.285,"達成",IF(AJ46="該当","達成","未達成")))</f>
        <v/>
      </c>
      <c r="AJ46" s="117" t="s">
        <v>34</v>
      </c>
      <c r="AK46" s="71">
        <f>AS42</f>
        <v>0</v>
      </c>
      <c r="AL46" s="72">
        <f>IF(AO42=0,"－",AK46/AO42)</f>
        <v>0</v>
      </c>
      <c r="AM46" s="157"/>
      <c r="AN46" s="134"/>
      <c r="AO46" s="134"/>
      <c r="AP46" s="134"/>
      <c r="AQ46" s="134"/>
      <c r="AR46" s="134"/>
      <c r="AS46" s="134"/>
      <c r="AU46" s="45"/>
      <c r="AV46" s="45"/>
      <c r="AW46" s="45"/>
      <c r="AX46" s="45"/>
      <c r="AY46" s="47"/>
      <c r="AZ46" s="47"/>
      <c r="BA46" s="9"/>
      <c r="BB46" s="9"/>
      <c r="BC46" s="9"/>
      <c r="BD46" s="9"/>
    </row>
    <row r="47" spans="1:66" s="9" customFormat="1" ht="12.75" customHeight="1" x14ac:dyDescent="0.2">
      <c r="A47"/>
      <c r="B47" s="141" t="s">
        <v>136</v>
      </c>
      <c r="C47" s="6" t="s">
        <v>2</v>
      </c>
      <c r="D47" s="43">
        <f>D108</f>
        <v>46097</v>
      </c>
      <c r="E47" s="43">
        <f t="shared" ref="E47:AE47" si="20">E108</f>
        <v>46098</v>
      </c>
      <c r="F47" s="43">
        <f t="shared" si="20"/>
        <v>46099</v>
      </c>
      <c r="G47" s="43">
        <f t="shared" si="20"/>
        <v>46100</v>
      </c>
      <c r="H47" s="43">
        <f t="shared" si="20"/>
        <v>46101</v>
      </c>
      <c r="I47" s="43">
        <f t="shared" si="20"/>
        <v>46102</v>
      </c>
      <c r="J47" s="43">
        <f t="shared" si="20"/>
        <v>46103</v>
      </c>
      <c r="K47" s="43">
        <f t="shared" si="20"/>
        <v>46104</v>
      </c>
      <c r="L47" s="43">
        <f t="shared" si="20"/>
        <v>46105</v>
      </c>
      <c r="M47" s="43">
        <f t="shared" si="20"/>
        <v>46106</v>
      </c>
      <c r="N47" s="43">
        <f t="shared" si="20"/>
        <v>46107</v>
      </c>
      <c r="O47" s="43">
        <f t="shared" si="20"/>
        <v>46108</v>
      </c>
      <c r="P47" s="43">
        <f t="shared" si="20"/>
        <v>46109</v>
      </c>
      <c r="Q47" s="43">
        <f t="shared" si="20"/>
        <v>46110</v>
      </c>
      <c r="R47" s="43">
        <f t="shared" si="20"/>
        <v>46111</v>
      </c>
      <c r="S47" s="43">
        <f t="shared" si="20"/>
        <v>46112</v>
      </c>
      <c r="T47" s="43">
        <f t="shared" si="20"/>
        <v>46113</v>
      </c>
      <c r="U47" s="43">
        <f t="shared" si="20"/>
        <v>46114</v>
      </c>
      <c r="V47" s="43">
        <f t="shared" si="20"/>
        <v>46115</v>
      </c>
      <c r="W47" s="43">
        <f t="shared" si="20"/>
        <v>46116</v>
      </c>
      <c r="X47" s="43">
        <f t="shared" si="20"/>
        <v>46117</v>
      </c>
      <c r="Y47" s="43">
        <f t="shared" si="20"/>
        <v>46118</v>
      </c>
      <c r="Z47" s="43">
        <f t="shared" si="20"/>
        <v>46119</v>
      </c>
      <c r="AA47" s="43">
        <f t="shared" si="20"/>
        <v>46120</v>
      </c>
      <c r="AB47" s="43">
        <f t="shared" si="20"/>
        <v>46121</v>
      </c>
      <c r="AC47" s="43">
        <f t="shared" si="20"/>
        <v>46122</v>
      </c>
      <c r="AD47" s="43">
        <f t="shared" si="20"/>
        <v>46123</v>
      </c>
      <c r="AE47" s="43">
        <f t="shared" si="20"/>
        <v>46124</v>
      </c>
      <c r="AF47" s="191" t="s">
        <v>3</v>
      </c>
      <c r="AG47" s="146" t="s">
        <v>4</v>
      </c>
      <c r="AH47" s="147"/>
      <c r="AI47" s="147"/>
      <c r="AJ47" s="148"/>
      <c r="AK47" s="152" t="s">
        <v>5</v>
      </c>
      <c r="AL47" s="153"/>
      <c r="AM47" s="156" t="s">
        <v>6</v>
      </c>
      <c r="AN47" s="133" t="s">
        <v>7</v>
      </c>
      <c r="AO47" s="133" t="s">
        <v>8</v>
      </c>
      <c r="AP47" s="133" t="s">
        <v>9</v>
      </c>
      <c r="AQ47" s="133" t="s">
        <v>10</v>
      </c>
      <c r="AR47" s="133" t="s">
        <v>11</v>
      </c>
      <c r="AS47" s="133" t="s">
        <v>12</v>
      </c>
      <c r="AU47" s="45"/>
      <c r="AV47" s="45"/>
      <c r="AW47" s="45"/>
      <c r="AX47" s="45"/>
      <c r="AY47" s="45"/>
      <c r="AZ47" s="45"/>
      <c r="BA47"/>
      <c r="BB47"/>
      <c r="BC47"/>
      <c r="BD47"/>
    </row>
    <row r="48" spans="1:66" s="9" customFormat="1" ht="12.75" customHeight="1" x14ac:dyDescent="0.2">
      <c r="A48"/>
      <c r="B48" s="142"/>
      <c r="C48" s="7" t="s">
        <v>13</v>
      </c>
      <c r="D48" s="44">
        <f>D108</f>
        <v>46097</v>
      </c>
      <c r="E48" s="44">
        <f t="shared" ref="E48:AE48" si="21">E108</f>
        <v>46098</v>
      </c>
      <c r="F48" s="44">
        <f t="shared" si="21"/>
        <v>46099</v>
      </c>
      <c r="G48" s="44">
        <f t="shared" si="21"/>
        <v>46100</v>
      </c>
      <c r="H48" s="44">
        <f t="shared" si="21"/>
        <v>46101</v>
      </c>
      <c r="I48" s="44">
        <f t="shared" si="21"/>
        <v>46102</v>
      </c>
      <c r="J48" s="44">
        <f t="shared" si="21"/>
        <v>46103</v>
      </c>
      <c r="K48" s="44">
        <f t="shared" si="21"/>
        <v>46104</v>
      </c>
      <c r="L48" s="44">
        <f t="shared" si="21"/>
        <v>46105</v>
      </c>
      <c r="M48" s="44">
        <f t="shared" si="21"/>
        <v>46106</v>
      </c>
      <c r="N48" s="44">
        <f t="shared" si="21"/>
        <v>46107</v>
      </c>
      <c r="O48" s="44">
        <f t="shared" si="21"/>
        <v>46108</v>
      </c>
      <c r="P48" s="44">
        <f t="shared" si="21"/>
        <v>46109</v>
      </c>
      <c r="Q48" s="44">
        <f t="shared" si="21"/>
        <v>46110</v>
      </c>
      <c r="R48" s="44">
        <f t="shared" si="21"/>
        <v>46111</v>
      </c>
      <c r="S48" s="44">
        <f t="shared" si="21"/>
        <v>46112</v>
      </c>
      <c r="T48" s="44">
        <f t="shared" si="21"/>
        <v>46113</v>
      </c>
      <c r="U48" s="44">
        <f t="shared" si="21"/>
        <v>46114</v>
      </c>
      <c r="V48" s="44">
        <f t="shared" si="21"/>
        <v>46115</v>
      </c>
      <c r="W48" s="44">
        <f t="shared" si="21"/>
        <v>46116</v>
      </c>
      <c r="X48" s="44">
        <f t="shared" si="21"/>
        <v>46117</v>
      </c>
      <c r="Y48" s="44">
        <f t="shared" si="21"/>
        <v>46118</v>
      </c>
      <c r="Z48" s="44">
        <f t="shared" si="21"/>
        <v>46119</v>
      </c>
      <c r="AA48" s="44">
        <f t="shared" si="21"/>
        <v>46120</v>
      </c>
      <c r="AB48" s="44">
        <f t="shared" si="21"/>
        <v>46121</v>
      </c>
      <c r="AC48" s="44">
        <f t="shared" si="21"/>
        <v>46122</v>
      </c>
      <c r="AD48" s="44">
        <f t="shared" si="21"/>
        <v>46123</v>
      </c>
      <c r="AE48" s="44">
        <f t="shared" si="21"/>
        <v>46124</v>
      </c>
      <c r="AF48" s="192"/>
      <c r="AG48" s="149"/>
      <c r="AH48" s="150"/>
      <c r="AI48" s="150"/>
      <c r="AJ48" s="151"/>
      <c r="AK48" s="154"/>
      <c r="AL48" s="155"/>
      <c r="AM48" s="157"/>
      <c r="AN48" s="134"/>
      <c r="AO48" s="134"/>
      <c r="AP48" s="134"/>
      <c r="AQ48" s="134"/>
      <c r="AR48" s="134"/>
      <c r="AS48" s="134"/>
      <c r="AU48" s="45"/>
      <c r="AV48" s="45"/>
      <c r="AW48" s="45"/>
      <c r="AX48" s="45"/>
      <c r="AY48" s="45"/>
      <c r="AZ48" s="45"/>
      <c r="BA48"/>
      <c r="BB48"/>
      <c r="BC48"/>
      <c r="BD48"/>
    </row>
    <row r="49" spans="1:66" ht="12.75" customHeight="1" x14ac:dyDescent="0.2">
      <c r="B49" s="142"/>
      <c r="C49" s="7" t="s">
        <v>14</v>
      </c>
      <c r="D49" s="42">
        <f>D108</f>
        <v>46097</v>
      </c>
      <c r="E49" s="42">
        <f t="shared" ref="E49:AE49" si="22">E108</f>
        <v>46098</v>
      </c>
      <c r="F49" s="42">
        <f t="shared" si="22"/>
        <v>46099</v>
      </c>
      <c r="G49" s="42">
        <f t="shared" si="22"/>
        <v>46100</v>
      </c>
      <c r="H49" s="42">
        <f t="shared" si="22"/>
        <v>46101</v>
      </c>
      <c r="I49" s="42">
        <f t="shared" si="22"/>
        <v>46102</v>
      </c>
      <c r="J49" s="42">
        <f t="shared" si="22"/>
        <v>46103</v>
      </c>
      <c r="K49" s="42">
        <f t="shared" si="22"/>
        <v>46104</v>
      </c>
      <c r="L49" s="42">
        <f t="shared" si="22"/>
        <v>46105</v>
      </c>
      <c r="M49" s="42">
        <f t="shared" si="22"/>
        <v>46106</v>
      </c>
      <c r="N49" s="42">
        <f t="shared" si="22"/>
        <v>46107</v>
      </c>
      <c r="O49" s="42">
        <f t="shared" si="22"/>
        <v>46108</v>
      </c>
      <c r="P49" s="42">
        <f t="shared" si="22"/>
        <v>46109</v>
      </c>
      <c r="Q49" s="42">
        <f t="shared" si="22"/>
        <v>46110</v>
      </c>
      <c r="R49" s="42">
        <f t="shared" si="22"/>
        <v>46111</v>
      </c>
      <c r="S49" s="42">
        <f t="shared" si="22"/>
        <v>46112</v>
      </c>
      <c r="T49" s="42">
        <f t="shared" si="22"/>
        <v>46113</v>
      </c>
      <c r="U49" s="42">
        <f t="shared" si="22"/>
        <v>46114</v>
      </c>
      <c r="V49" s="42">
        <f t="shared" si="22"/>
        <v>46115</v>
      </c>
      <c r="W49" s="42">
        <f t="shared" si="22"/>
        <v>46116</v>
      </c>
      <c r="X49" s="42">
        <f t="shared" si="22"/>
        <v>46117</v>
      </c>
      <c r="Y49" s="42">
        <f t="shared" si="22"/>
        <v>46118</v>
      </c>
      <c r="Z49" s="42">
        <f t="shared" si="22"/>
        <v>46119</v>
      </c>
      <c r="AA49" s="42">
        <f t="shared" si="22"/>
        <v>46120</v>
      </c>
      <c r="AB49" s="42">
        <f t="shared" si="22"/>
        <v>46121</v>
      </c>
      <c r="AC49" s="42">
        <f t="shared" si="22"/>
        <v>46122</v>
      </c>
      <c r="AD49" s="42">
        <f t="shared" si="22"/>
        <v>46123</v>
      </c>
      <c r="AE49" s="42">
        <f t="shared" si="22"/>
        <v>46124</v>
      </c>
      <c r="AF49" s="158">
        <f>COUNTIF(D52:AE52,"－")+COUNTIF(D52:AE52,"対象外")</f>
        <v>0</v>
      </c>
      <c r="AG49" s="161" t="s">
        <v>15</v>
      </c>
      <c r="AH49" s="164" t="s">
        <v>16</v>
      </c>
      <c r="AI49" s="167" t="s">
        <v>97</v>
      </c>
      <c r="AJ49" s="180" t="s">
        <v>110</v>
      </c>
      <c r="AK49" s="183" t="s">
        <v>15</v>
      </c>
      <c r="AL49" s="186" t="s">
        <v>17</v>
      </c>
      <c r="AM49" s="156">
        <f>COUNT(D48:AE48)</f>
        <v>28</v>
      </c>
      <c r="AN49" s="133">
        <f>AM49-AF49</f>
        <v>28</v>
      </c>
      <c r="AO49" s="133">
        <f>'別紙１ (32ヶ月以内シート２) '!AO63+SUM(AN$12:AN53)</f>
        <v>616</v>
      </c>
      <c r="AP49" s="133">
        <f>COUNTIF(D52:AE52,"○")</f>
        <v>0</v>
      </c>
      <c r="AQ49" s="133">
        <f>'別紙１ (32ヶ月以内シート２) '!AQ63+SUM(AP$12:AP53)</f>
        <v>0</v>
      </c>
      <c r="AR49" s="133">
        <f>COUNTIF(D53:AE53,"○")</f>
        <v>0</v>
      </c>
      <c r="AS49" s="133">
        <f>'別紙１ (32ヶ月以内シート２) '!AS63+SUM(AR$12:AR53)</f>
        <v>0</v>
      </c>
      <c r="AU49" s="46"/>
      <c r="AV49" s="46"/>
      <c r="AW49" s="46"/>
      <c r="AX49" s="46"/>
      <c r="AY49" s="45"/>
      <c r="AZ49" s="45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2"/>
      <c r="C50" s="177" t="s">
        <v>18</v>
      </c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59"/>
      <c r="AG50" s="162"/>
      <c r="AH50" s="165"/>
      <c r="AI50" s="168"/>
      <c r="AJ50" s="181"/>
      <c r="AK50" s="184"/>
      <c r="AL50" s="187"/>
      <c r="AM50" s="189"/>
      <c r="AN50" s="190"/>
      <c r="AO50" s="190"/>
      <c r="AP50" s="190"/>
      <c r="AQ50" s="190"/>
      <c r="AR50" s="190"/>
      <c r="AS50" s="190"/>
      <c r="AU50" s="45"/>
      <c r="AV50" s="45"/>
      <c r="AW50" s="45"/>
      <c r="AX50" s="45"/>
      <c r="AY50" s="45"/>
      <c r="AZ50" s="45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8"/>
      <c r="B51" s="142"/>
      <c r="C51" s="178"/>
      <c r="D51" s="25" t="str">
        <f t="shared" ref="D51:AE51" si="23">IFERROR(VLOOKUP(D48,祝日,3,FALSE),"")</f>
        <v/>
      </c>
      <c r="E51" s="25" t="str">
        <f t="shared" si="23"/>
        <v/>
      </c>
      <c r="F51" s="25" t="str">
        <f t="shared" si="23"/>
        <v/>
      </c>
      <c r="G51" s="26" t="str">
        <f t="shared" si="23"/>
        <v/>
      </c>
      <c r="H51" s="25" t="str">
        <f t="shared" si="23"/>
        <v>春分の日</v>
      </c>
      <c r="I51" s="25" t="str">
        <f t="shared" si="23"/>
        <v/>
      </c>
      <c r="J51" s="25" t="str">
        <f t="shared" si="23"/>
        <v/>
      </c>
      <c r="K51" s="25" t="str">
        <f t="shared" si="23"/>
        <v/>
      </c>
      <c r="L51" s="25" t="str">
        <f t="shared" si="23"/>
        <v/>
      </c>
      <c r="M51" s="25" t="str">
        <f t="shared" si="23"/>
        <v/>
      </c>
      <c r="N51" s="25" t="str">
        <f t="shared" si="23"/>
        <v/>
      </c>
      <c r="O51" s="25" t="str">
        <f t="shared" si="23"/>
        <v/>
      </c>
      <c r="P51" s="25" t="str">
        <f t="shared" si="23"/>
        <v/>
      </c>
      <c r="Q51" s="25" t="str">
        <f t="shared" si="23"/>
        <v/>
      </c>
      <c r="R51" s="25" t="str">
        <f t="shared" si="23"/>
        <v/>
      </c>
      <c r="S51" s="27" t="str">
        <f t="shared" si="23"/>
        <v/>
      </c>
      <c r="T51" s="25" t="str">
        <f t="shared" si="23"/>
        <v/>
      </c>
      <c r="U51" s="25" t="str">
        <f t="shared" si="23"/>
        <v/>
      </c>
      <c r="V51" s="25" t="str">
        <f t="shared" si="23"/>
        <v/>
      </c>
      <c r="W51" s="25" t="str">
        <f t="shared" si="23"/>
        <v/>
      </c>
      <c r="X51" s="25" t="str">
        <f t="shared" si="23"/>
        <v/>
      </c>
      <c r="Y51" s="25" t="str">
        <f t="shared" si="23"/>
        <v/>
      </c>
      <c r="Z51" s="25" t="str">
        <f t="shared" si="23"/>
        <v/>
      </c>
      <c r="AA51" s="25" t="str">
        <f t="shared" si="23"/>
        <v/>
      </c>
      <c r="AB51" s="25" t="str">
        <f t="shared" si="23"/>
        <v/>
      </c>
      <c r="AC51" s="25" t="str">
        <f t="shared" si="23"/>
        <v/>
      </c>
      <c r="AD51" s="25" t="str">
        <f t="shared" si="23"/>
        <v/>
      </c>
      <c r="AE51" s="25" t="str">
        <f t="shared" si="23"/>
        <v/>
      </c>
      <c r="AF51" s="159"/>
      <c r="AG51" s="163"/>
      <c r="AH51" s="166"/>
      <c r="AI51" s="169"/>
      <c r="AJ51" s="182"/>
      <c r="AK51" s="185"/>
      <c r="AL51" s="188"/>
      <c r="AM51" s="189"/>
      <c r="AN51" s="190"/>
      <c r="AO51" s="190"/>
      <c r="AP51" s="190"/>
      <c r="AQ51" s="190"/>
      <c r="AR51" s="190"/>
      <c r="AS51" s="190"/>
      <c r="AU51" s="45"/>
      <c r="AV51" s="45"/>
      <c r="AW51" s="45"/>
      <c r="AX51" s="45"/>
      <c r="AY51" s="45"/>
      <c r="AZ51" s="45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9"/>
      <c r="B52" s="142"/>
      <c r="C52" s="7" t="s">
        <v>19</v>
      </c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59"/>
      <c r="AG52" s="73">
        <f>AP49</f>
        <v>0</v>
      </c>
      <c r="AH52" s="74">
        <f>IF(AN49=0,"－",AG52/AN49)</f>
        <v>0</v>
      </c>
      <c r="AI52" s="74" t="str">
        <f>IF(AH52=0,"",IF(AH52&gt;=0.285,"達成",IF(AJ52="該当","達成","未達成")))</f>
        <v/>
      </c>
      <c r="AJ52" s="116" t="s">
        <v>34</v>
      </c>
      <c r="AK52" s="69">
        <f>AQ49</f>
        <v>0</v>
      </c>
      <c r="AL52" s="70">
        <f>IF(AO49=0,"－",AK52/AO49)</f>
        <v>0</v>
      </c>
      <c r="AM52" s="189"/>
      <c r="AN52" s="190"/>
      <c r="AO52" s="190"/>
      <c r="AP52" s="190"/>
      <c r="AQ52" s="190"/>
      <c r="AR52" s="190"/>
      <c r="AS52" s="190"/>
      <c r="AU52" s="47"/>
      <c r="AV52" s="47"/>
      <c r="AW52" s="47"/>
      <c r="AX52" s="47"/>
      <c r="AY52" s="45"/>
      <c r="AZ52" s="45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9"/>
      <c r="B53" s="143"/>
      <c r="C53" s="10" t="s">
        <v>20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60"/>
      <c r="AG53" s="75">
        <f>AR49</f>
        <v>0</v>
      </c>
      <c r="AH53" s="76">
        <f>IF(AN49=0,"－",AG53/AN49)</f>
        <v>0</v>
      </c>
      <c r="AI53" s="76" t="str">
        <f>IF(AH53=0,"",IF(AH53&gt;=0.285,"達成",IF(AJ53="該当","達成","未達成")))</f>
        <v/>
      </c>
      <c r="AJ53" s="117" t="s">
        <v>34</v>
      </c>
      <c r="AK53" s="71">
        <f>AS49</f>
        <v>0</v>
      </c>
      <c r="AL53" s="72">
        <f>IF(AO49=0,"－",AK53/AO49)</f>
        <v>0</v>
      </c>
      <c r="AM53" s="157"/>
      <c r="AN53" s="134"/>
      <c r="AO53" s="134"/>
      <c r="AP53" s="134"/>
      <c r="AQ53" s="134"/>
      <c r="AR53" s="134"/>
      <c r="AS53" s="134"/>
      <c r="AU53" s="47"/>
      <c r="AV53" s="47"/>
      <c r="AW53" s="47"/>
      <c r="AX53" s="47"/>
      <c r="AY53" s="45"/>
      <c r="AZ53" s="45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1" t="s">
        <v>137</v>
      </c>
      <c r="C54" s="6" t="s">
        <v>2</v>
      </c>
      <c r="D54" s="43">
        <f>D109</f>
        <v>46125</v>
      </c>
      <c r="E54" s="43">
        <f t="shared" ref="E54:AE54" si="24">E109</f>
        <v>46126</v>
      </c>
      <c r="F54" s="43">
        <f t="shared" si="24"/>
        <v>46127</v>
      </c>
      <c r="G54" s="43">
        <f t="shared" si="24"/>
        <v>46128</v>
      </c>
      <c r="H54" s="43">
        <f t="shared" si="24"/>
        <v>46129</v>
      </c>
      <c r="I54" s="43">
        <f t="shared" si="24"/>
        <v>46130</v>
      </c>
      <c r="J54" s="43">
        <f t="shared" si="24"/>
        <v>46131</v>
      </c>
      <c r="K54" s="43">
        <f t="shared" si="24"/>
        <v>46132</v>
      </c>
      <c r="L54" s="43">
        <f t="shared" si="24"/>
        <v>46133</v>
      </c>
      <c r="M54" s="43">
        <f t="shared" si="24"/>
        <v>46134</v>
      </c>
      <c r="N54" s="43">
        <f t="shared" si="24"/>
        <v>46135</v>
      </c>
      <c r="O54" s="43">
        <f t="shared" si="24"/>
        <v>46136</v>
      </c>
      <c r="P54" s="43">
        <f t="shared" si="24"/>
        <v>46137</v>
      </c>
      <c r="Q54" s="43">
        <f t="shared" si="24"/>
        <v>46138</v>
      </c>
      <c r="R54" s="43">
        <f t="shared" si="24"/>
        <v>46139</v>
      </c>
      <c r="S54" s="43">
        <f t="shared" si="24"/>
        <v>46140</v>
      </c>
      <c r="T54" s="43">
        <f t="shared" si="24"/>
        <v>46141</v>
      </c>
      <c r="U54" s="43">
        <f t="shared" si="24"/>
        <v>46142</v>
      </c>
      <c r="V54" s="43">
        <f t="shared" si="24"/>
        <v>46143</v>
      </c>
      <c r="W54" s="43">
        <f t="shared" si="24"/>
        <v>46144</v>
      </c>
      <c r="X54" s="43">
        <f t="shared" si="24"/>
        <v>46145</v>
      </c>
      <c r="Y54" s="43">
        <f t="shared" si="24"/>
        <v>46146</v>
      </c>
      <c r="Z54" s="43">
        <f t="shared" si="24"/>
        <v>46147</v>
      </c>
      <c r="AA54" s="43">
        <f t="shared" si="24"/>
        <v>46148</v>
      </c>
      <c r="AB54" s="43">
        <f t="shared" si="24"/>
        <v>46149</v>
      </c>
      <c r="AC54" s="43">
        <f t="shared" si="24"/>
        <v>46150</v>
      </c>
      <c r="AD54" s="43">
        <f t="shared" si="24"/>
        <v>46151</v>
      </c>
      <c r="AE54" s="43">
        <f t="shared" si="24"/>
        <v>46152</v>
      </c>
      <c r="AF54" s="191" t="s">
        <v>3</v>
      </c>
      <c r="AG54" s="146" t="s">
        <v>4</v>
      </c>
      <c r="AH54" s="147"/>
      <c r="AI54" s="147"/>
      <c r="AJ54" s="148"/>
      <c r="AK54" s="152" t="s">
        <v>5</v>
      </c>
      <c r="AL54" s="153"/>
      <c r="AM54" s="156" t="s">
        <v>6</v>
      </c>
      <c r="AN54" s="133" t="s">
        <v>7</v>
      </c>
      <c r="AO54" s="133" t="s">
        <v>8</v>
      </c>
      <c r="AP54" s="133" t="s">
        <v>9</v>
      </c>
      <c r="AQ54" s="133" t="s">
        <v>10</v>
      </c>
      <c r="AR54" s="133" t="s">
        <v>11</v>
      </c>
      <c r="AS54" s="133" t="s">
        <v>12</v>
      </c>
      <c r="AU54" s="45"/>
      <c r="AV54" s="45"/>
      <c r="AW54" s="45"/>
      <c r="AX54" s="45"/>
      <c r="AY54" s="46"/>
      <c r="AZ54" s="46"/>
      <c r="BA54" s="8"/>
      <c r="BB54" s="8"/>
      <c r="BC54" s="8"/>
      <c r="BD54" s="8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2"/>
      <c r="C55" s="7" t="s">
        <v>13</v>
      </c>
      <c r="D55" s="44">
        <f>D109</f>
        <v>46125</v>
      </c>
      <c r="E55" s="44">
        <f t="shared" ref="E55:AE55" si="25">E109</f>
        <v>46126</v>
      </c>
      <c r="F55" s="44">
        <f t="shared" si="25"/>
        <v>46127</v>
      </c>
      <c r="G55" s="44">
        <f t="shared" si="25"/>
        <v>46128</v>
      </c>
      <c r="H55" s="44">
        <f t="shared" si="25"/>
        <v>46129</v>
      </c>
      <c r="I55" s="44">
        <f t="shared" si="25"/>
        <v>46130</v>
      </c>
      <c r="J55" s="44">
        <f t="shared" si="25"/>
        <v>46131</v>
      </c>
      <c r="K55" s="44">
        <f t="shared" si="25"/>
        <v>46132</v>
      </c>
      <c r="L55" s="44">
        <f t="shared" si="25"/>
        <v>46133</v>
      </c>
      <c r="M55" s="44">
        <f t="shared" si="25"/>
        <v>46134</v>
      </c>
      <c r="N55" s="44">
        <f t="shared" si="25"/>
        <v>46135</v>
      </c>
      <c r="O55" s="44">
        <f t="shared" si="25"/>
        <v>46136</v>
      </c>
      <c r="P55" s="44">
        <f t="shared" si="25"/>
        <v>46137</v>
      </c>
      <c r="Q55" s="44">
        <f t="shared" si="25"/>
        <v>46138</v>
      </c>
      <c r="R55" s="44">
        <f t="shared" si="25"/>
        <v>46139</v>
      </c>
      <c r="S55" s="44">
        <f t="shared" si="25"/>
        <v>46140</v>
      </c>
      <c r="T55" s="44">
        <f t="shared" si="25"/>
        <v>46141</v>
      </c>
      <c r="U55" s="44">
        <f t="shared" si="25"/>
        <v>46142</v>
      </c>
      <c r="V55" s="44">
        <f t="shared" si="25"/>
        <v>46143</v>
      </c>
      <c r="W55" s="44">
        <f t="shared" si="25"/>
        <v>46144</v>
      </c>
      <c r="X55" s="44">
        <f t="shared" si="25"/>
        <v>46145</v>
      </c>
      <c r="Y55" s="44">
        <f t="shared" si="25"/>
        <v>46146</v>
      </c>
      <c r="Z55" s="44">
        <f t="shared" si="25"/>
        <v>46147</v>
      </c>
      <c r="AA55" s="44">
        <f t="shared" si="25"/>
        <v>46148</v>
      </c>
      <c r="AB55" s="44">
        <f t="shared" si="25"/>
        <v>46149</v>
      </c>
      <c r="AC55" s="44">
        <f t="shared" si="25"/>
        <v>46150</v>
      </c>
      <c r="AD55" s="44">
        <f t="shared" si="25"/>
        <v>46151</v>
      </c>
      <c r="AE55" s="44">
        <f t="shared" si="25"/>
        <v>46152</v>
      </c>
      <c r="AF55" s="192"/>
      <c r="AG55" s="149"/>
      <c r="AH55" s="150"/>
      <c r="AI55" s="150"/>
      <c r="AJ55" s="151"/>
      <c r="AK55" s="154"/>
      <c r="AL55" s="155"/>
      <c r="AM55" s="157"/>
      <c r="AN55" s="134"/>
      <c r="AO55" s="134"/>
      <c r="AP55" s="134"/>
      <c r="AQ55" s="134"/>
      <c r="AR55" s="134"/>
      <c r="AS55" s="134"/>
      <c r="AU55" s="45"/>
      <c r="AV55" s="45"/>
      <c r="AW55" s="45"/>
      <c r="AX55" s="45"/>
      <c r="AY55" s="47"/>
      <c r="AZ55" s="47"/>
      <c r="BA55" s="9"/>
      <c r="BB55" s="9"/>
      <c r="BC55" s="9"/>
      <c r="BD55" s="9"/>
      <c r="BE55"/>
      <c r="BF55"/>
      <c r="BG55"/>
      <c r="BH55"/>
      <c r="BI55"/>
      <c r="BJ55"/>
      <c r="BK55"/>
      <c r="BL55"/>
      <c r="BM55"/>
      <c r="BN55"/>
    </row>
    <row r="56" spans="1:66" s="8" customFormat="1" ht="13.5" customHeight="1" x14ac:dyDescent="0.2">
      <c r="A56"/>
      <c r="B56" s="142"/>
      <c r="C56" s="7" t="s">
        <v>14</v>
      </c>
      <c r="D56" s="42">
        <f>D109</f>
        <v>46125</v>
      </c>
      <c r="E56" s="42">
        <f t="shared" ref="E56:AE56" si="26">E109</f>
        <v>46126</v>
      </c>
      <c r="F56" s="42">
        <f t="shared" si="26"/>
        <v>46127</v>
      </c>
      <c r="G56" s="42">
        <f t="shared" si="26"/>
        <v>46128</v>
      </c>
      <c r="H56" s="42">
        <f t="shared" si="26"/>
        <v>46129</v>
      </c>
      <c r="I56" s="42">
        <f t="shared" si="26"/>
        <v>46130</v>
      </c>
      <c r="J56" s="42">
        <f t="shared" si="26"/>
        <v>46131</v>
      </c>
      <c r="K56" s="42">
        <f t="shared" si="26"/>
        <v>46132</v>
      </c>
      <c r="L56" s="42">
        <f t="shared" si="26"/>
        <v>46133</v>
      </c>
      <c r="M56" s="42">
        <f t="shared" si="26"/>
        <v>46134</v>
      </c>
      <c r="N56" s="42">
        <f t="shared" si="26"/>
        <v>46135</v>
      </c>
      <c r="O56" s="42">
        <f t="shared" si="26"/>
        <v>46136</v>
      </c>
      <c r="P56" s="42">
        <f t="shared" si="26"/>
        <v>46137</v>
      </c>
      <c r="Q56" s="42">
        <f t="shared" si="26"/>
        <v>46138</v>
      </c>
      <c r="R56" s="42">
        <f t="shared" si="26"/>
        <v>46139</v>
      </c>
      <c r="S56" s="42">
        <f t="shared" si="26"/>
        <v>46140</v>
      </c>
      <c r="T56" s="42">
        <f t="shared" si="26"/>
        <v>46141</v>
      </c>
      <c r="U56" s="42">
        <f t="shared" si="26"/>
        <v>46142</v>
      </c>
      <c r="V56" s="42">
        <f t="shared" si="26"/>
        <v>46143</v>
      </c>
      <c r="W56" s="42">
        <f t="shared" si="26"/>
        <v>46144</v>
      </c>
      <c r="X56" s="42">
        <f t="shared" si="26"/>
        <v>46145</v>
      </c>
      <c r="Y56" s="42">
        <f t="shared" si="26"/>
        <v>46146</v>
      </c>
      <c r="Z56" s="42">
        <f t="shared" si="26"/>
        <v>46147</v>
      </c>
      <c r="AA56" s="42">
        <f t="shared" si="26"/>
        <v>46148</v>
      </c>
      <c r="AB56" s="42">
        <f t="shared" si="26"/>
        <v>46149</v>
      </c>
      <c r="AC56" s="42">
        <f t="shared" si="26"/>
        <v>46150</v>
      </c>
      <c r="AD56" s="42">
        <f t="shared" si="26"/>
        <v>46151</v>
      </c>
      <c r="AE56" s="42">
        <f t="shared" si="26"/>
        <v>46152</v>
      </c>
      <c r="AF56" s="158">
        <f>COUNTIF(D59:AE59,"－")+COUNTIF(D59:AE59,"対象外")</f>
        <v>0</v>
      </c>
      <c r="AG56" s="161" t="s">
        <v>15</v>
      </c>
      <c r="AH56" s="164" t="s">
        <v>16</v>
      </c>
      <c r="AI56" s="167" t="s">
        <v>97</v>
      </c>
      <c r="AJ56" s="180" t="s">
        <v>110</v>
      </c>
      <c r="AK56" s="183" t="s">
        <v>15</v>
      </c>
      <c r="AL56" s="186" t="s">
        <v>17</v>
      </c>
      <c r="AM56" s="156">
        <f>COUNT(D55:AE55)</f>
        <v>28</v>
      </c>
      <c r="AN56" s="133">
        <f>AM56-AF56</f>
        <v>28</v>
      </c>
      <c r="AO56" s="133">
        <f>'別紙１ (32ヶ月以内シート２) '!AO63+SUM(AN$12:AN60)</f>
        <v>644</v>
      </c>
      <c r="AP56" s="133">
        <f>COUNTIF(D59:AE59,"○")</f>
        <v>0</v>
      </c>
      <c r="AQ56" s="133">
        <f>'別紙１ (32ヶ月以内シート２) '!AQ63+SUM(AP$12:AP60)</f>
        <v>0</v>
      </c>
      <c r="AR56" s="133">
        <f>COUNTIF(D60:AE60,"○")</f>
        <v>0</v>
      </c>
      <c r="AS56" s="133">
        <f>'別紙１ (32ヶ月以内シート２) '!AS63+SUM(AR$12:AR60)</f>
        <v>0</v>
      </c>
      <c r="AU56" s="45"/>
      <c r="AV56" s="45"/>
      <c r="AW56" s="45"/>
      <c r="AX56" s="45"/>
      <c r="AY56" s="47"/>
      <c r="AZ56" s="47"/>
      <c r="BA56" s="9"/>
      <c r="BB56" s="9"/>
      <c r="BC56" s="9"/>
      <c r="BD56" s="9"/>
    </row>
    <row r="57" spans="1:66" s="9" customFormat="1" ht="35.25" customHeight="1" x14ac:dyDescent="0.2">
      <c r="A57"/>
      <c r="B57" s="142"/>
      <c r="C57" s="177" t="s">
        <v>18</v>
      </c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59"/>
      <c r="AG57" s="162"/>
      <c r="AH57" s="165"/>
      <c r="AI57" s="168"/>
      <c r="AJ57" s="181"/>
      <c r="AK57" s="184"/>
      <c r="AL57" s="187"/>
      <c r="AM57" s="189"/>
      <c r="AN57" s="190"/>
      <c r="AO57" s="190"/>
      <c r="AP57" s="190"/>
      <c r="AQ57" s="190"/>
      <c r="AR57" s="190"/>
      <c r="AS57" s="190"/>
      <c r="AU57" s="45"/>
      <c r="AV57" s="45"/>
      <c r="AW57" s="45"/>
      <c r="AX57" s="45"/>
      <c r="AY57" s="45"/>
      <c r="AZ57" s="45"/>
      <c r="BA57"/>
      <c r="BB57"/>
      <c r="BC57"/>
      <c r="BD57"/>
    </row>
    <row r="58" spans="1:66" s="9" customFormat="1" ht="50.25" customHeight="1" x14ac:dyDescent="0.2">
      <c r="A58" s="8"/>
      <c r="B58" s="142"/>
      <c r="C58" s="178"/>
      <c r="D58" s="25" t="str">
        <f t="shared" ref="D58:AE58" si="27">IFERROR(VLOOKUP(D55,祝日,3,FALSE),"")</f>
        <v/>
      </c>
      <c r="E58" s="25" t="str">
        <f t="shared" si="27"/>
        <v/>
      </c>
      <c r="F58" s="25" t="str">
        <f t="shared" si="27"/>
        <v/>
      </c>
      <c r="G58" s="26" t="str">
        <f t="shared" si="27"/>
        <v/>
      </c>
      <c r="H58" s="25" t="str">
        <f t="shared" si="27"/>
        <v/>
      </c>
      <c r="I58" s="25" t="str">
        <f t="shared" si="27"/>
        <v/>
      </c>
      <c r="J58" s="25" t="str">
        <f t="shared" si="27"/>
        <v/>
      </c>
      <c r="K58" s="25" t="str">
        <f t="shared" si="27"/>
        <v/>
      </c>
      <c r="L58" s="25" t="str">
        <f t="shared" si="27"/>
        <v/>
      </c>
      <c r="M58" s="25" t="str">
        <f t="shared" si="27"/>
        <v/>
      </c>
      <c r="N58" s="25" t="str">
        <f t="shared" si="27"/>
        <v/>
      </c>
      <c r="O58" s="25" t="str">
        <f t="shared" si="27"/>
        <v/>
      </c>
      <c r="P58" s="25" t="str">
        <f t="shared" si="27"/>
        <v/>
      </c>
      <c r="Q58" s="25" t="str">
        <f t="shared" si="27"/>
        <v/>
      </c>
      <c r="R58" s="25" t="str">
        <f t="shared" si="27"/>
        <v/>
      </c>
      <c r="S58" s="27" t="str">
        <f t="shared" si="27"/>
        <v/>
      </c>
      <c r="T58" s="25" t="str">
        <f t="shared" si="27"/>
        <v>昭和の日</v>
      </c>
      <c r="U58" s="25" t="str">
        <f t="shared" si="27"/>
        <v/>
      </c>
      <c r="V58" s="25" t="str">
        <f t="shared" si="27"/>
        <v/>
      </c>
      <c r="W58" s="25" t="str">
        <f t="shared" si="27"/>
        <v/>
      </c>
      <c r="X58" s="25" t="str">
        <f t="shared" si="27"/>
        <v>憲法記念日</v>
      </c>
      <c r="Y58" s="25" t="str">
        <f t="shared" si="27"/>
        <v>みどりの日</v>
      </c>
      <c r="Z58" s="25" t="str">
        <f t="shared" si="27"/>
        <v>こどもの日</v>
      </c>
      <c r="AA58" s="25" t="str">
        <f t="shared" si="27"/>
        <v>振替休日</v>
      </c>
      <c r="AB58" s="25" t="str">
        <f t="shared" si="27"/>
        <v/>
      </c>
      <c r="AC58" s="25" t="str">
        <f t="shared" si="27"/>
        <v/>
      </c>
      <c r="AD58" s="25" t="str">
        <f t="shared" si="27"/>
        <v/>
      </c>
      <c r="AE58" s="25" t="str">
        <f t="shared" si="27"/>
        <v/>
      </c>
      <c r="AF58" s="159"/>
      <c r="AG58" s="163"/>
      <c r="AH58" s="166"/>
      <c r="AI58" s="169"/>
      <c r="AJ58" s="182"/>
      <c r="AK58" s="185"/>
      <c r="AL58" s="188"/>
      <c r="AM58" s="189"/>
      <c r="AN58" s="190"/>
      <c r="AO58" s="190"/>
      <c r="AP58" s="190"/>
      <c r="AQ58" s="190"/>
      <c r="AR58" s="190"/>
      <c r="AS58" s="190"/>
      <c r="AU58" s="45"/>
      <c r="AV58" s="45"/>
      <c r="AW58" s="45"/>
      <c r="AX58" s="45"/>
      <c r="AY58" s="45"/>
      <c r="AZ58" s="45"/>
      <c r="BA58"/>
      <c r="BB58"/>
      <c r="BC58"/>
      <c r="BD58"/>
    </row>
    <row r="59" spans="1:66" ht="13.5" customHeight="1" x14ac:dyDescent="0.2">
      <c r="A59" s="9"/>
      <c r="B59" s="142"/>
      <c r="C59" s="7" t="s">
        <v>19</v>
      </c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59"/>
      <c r="AG59" s="73">
        <f>AP56</f>
        <v>0</v>
      </c>
      <c r="AH59" s="74">
        <f>IF(AN56=0,"－",AG59/AN56)</f>
        <v>0</v>
      </c>
      <c r="AI59" s="74" t="str">
        <f>IF(AH59=0,"",IF(AH59&gt;=0.285,"達成",IF(AJ59="該当","達成","未達成")))</f>
        <v/>
      </c>
      <c r="AJ59" s="116" t="s">
        <v>34</v>
      </c>
      <c r="AK59" s="69">
        <f>AQ56</f>
        <v>0</v>
      </c>
      <c r="AL59" s="70">
        <f>IF(AO56=0,"－",AK59/AO56)</f>
        <v>0</v>
      </c>
      <c r="AM59" s="189"/>
      <c r="AN59" s="190"/>
      <c r="AO59" s="190"/>
      <c r="AP59" s="190"/>
      <c r="AQ59" s="190"/>
      <c r="AR59" s="190"/>
      <c r="AS59" s="190"/>
      <c r="AU59" s="46"/>
      <c r="AV59" s="46"/>
      <c r="AW59" s="46"/>
      <c r="AX59" s="46"/>
      <c r="AY59" s="45"/>
      <c r="AZ59" s="45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9"/>
      <c r="B60" s="143"/>
      <c r="C60" s="10" t="s">
        <v>20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60"/>
      <c r="AG60" s="75">
        <f>AR56</f>
        <v>0</v>
      </c>
      <c r="AH60" s="76">
        <f>IF(AN56=0,"－",AG60/AN56)</f>
        <v>0</v>
      </c>
      <c r="AI60" s="76" t="str">
        <f>IF(AH60=0,"",IF(AH60&gt;=0.285,"達成",IF(AJ60="該当","達成","未達成")))</f>
        <v/>
      </c>
      <c r="AJ60" s="117" t="s">
        <v>34</v>
      </c>
      <c r="AK60" s="71">
        <f>AS56</f>
        <v>0</v>
      </c>
      <c r="AL60" s="72">
        <f>IF(AO56=0,"－",AK60/AO56)</f>
        <v>0</v>
      </c>
      <c r="AM60" s="157"/>
      <c r="AN60" s="134"/>
      <c r="AO60" s="134"/>
      <c r="AP60" s="134"/>
      <c r="AQ60" s="134"/>
      <c r="AR60" s="134"/>
      <c r="AS60" s="134"/>
      <c r="AU60" s="47"/>
      <c r="AV60" s="45"/>
      <c r="AW60" s="45"/>
      <c r="AX60" s="45"/>
      <c r="AY60" s="45"/>
      <c r="AZ60" s="45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1" t="s">
        <v>138</v>
      </c>
      <c r="C61" s="6" t="s">
        <v>2</v>
      </c>
      <c r="D61" s="43">
        <f>D110</f>
        <v>46153</v>
      </c>
      <c r="E61" s="43">
        <f t="shared" ref="E61:AE61" si="28">E110</f>
        <v>46154</v>
      </c>
      <c r="F61" s="43">
        <f t="shared" si="28"/>
        <v>46155</v>
      </c>
      <c r="G61" s="43">
        <f t="shared" si="28"/>
        <v>46156</v>
      </c>
      <c r="H61" s="43">
        <f t="shared" si="28"/>
        <v>46157</v>
      </c>
      <c r="I61" s="43">
        <f t="shared" si="28"/>
        <v>46158</v>
      </c>
      <c r="J61" s="43">
        <f t="shared" si="28"/>
        <v>46159</v>
      </c>
      <c r="K61" s="43">
        <f t="shared" si="28"/>
        <v>46160</v>
      </c>
      <c r="L61" s="43">
        <f t="shared" si="28"/>
        <v>46161</v>
      </c>
      <c r="M61" s="43">
        <f t="shared" si="28"/>
        <v>46162</v>
      </c>
      <c r="N61" s="43">
        <f t="shared" si="28"/>
        <v>46163</v>
      </c>
      <c r="O61" s="43">
        <f t="shared" si="28"/>
        <v>46164</v>
      </c>
      <c r="P61" s="43">
        <f t="shared" si="28"/>
        <v>46165</v>
      </c>
      <c r="Q61" s="43">
        <f t="shared" si="28"/>
        <v>46166</v>
      </c>
      <c r="R61" s="43">
        <f t="shared" si="28"/>
        <v>46167</v>
      </c>
      <c r="S61" s="43">
        <f t="shared" si="28"/>
        <v>46168</v>
      </c>
      <c r="T61" s="43">
        <f t="shared" si="28"/>
        <v>46169</v>
      </c>
      <c r="U61" s="43">
        <f t="shared" si="28"/>
        <v>46170</v>
      </c>
      <c r="V61" s="43">
        <f t="shared" si="28"/>
        <v>46171</v>
      </c>
      <c r="W61" s="43">
        <f t="shared" si="28"/>
        <v>46172</v>
      </c>
      <c r="X61" s="43">
        <f t="shared" si="28"/>
        <v>46173</v>
      </c>
      <c r="Y61" s="43">
        <f t="shared" si="28"/>
        <v>46174</v>
      </c>
      <c r="Z61" s="43">
        <f t="shared" si="28"/>
        <v>46175</v>
      </c>
      <c r="AA61" s="43">
        <f t="shared" si="28"/>
        <v>46176</v>
      </c>
      <c r="AB61" s="43">
        <f t="shared" si="28"/>
        <v>46177</v>
      </c>
      <c r="AC61" s="43">
        <f t="shared" si="28"/>
        <v>46178</v>
      </c>
      <c r="AD61" s="43">
        <f t="shared" si="28"/>
        <v>46179</v>
      </c>
      <c r="AE61" s="43">
        <f t="shared" si="28"/>
        <v>46180</v>
      </c>
      <c r="AF61" s="191" t="s">
        <v>3</v>
      </c>
      <c r="AG61" s="146" t="s">
        <v>4</v>
      </c>
      <c r="AH61" s="147"/>
      <c r="AI61" s="147"/>
      <c r="AJ61" s="148"/>
      <c r="AK61" s="152" t="s">
        <v>5</v>
      </c>
      <c r="AL61" s="153"/>
      <c r="AM61" s="156" t="s">
        <v>6</v>
      </c>
      <c r="AN61" s="133" t="s">
        <v>7</v>
      </c>
      <c r="AO61" s="133" t="s">
        <v>8</v>
      </c>
      <c r="AP61" s="133" t="s">
        <v>9</v>
      </c>
      <c r="AQ61" s="133" t="s">
        <v>10</v>
      </c>
      <c r="AR61" s="133" t="s">
        <v>11</v>
      </c>
      <c r="AS61" s="133" t="s">
        <v>12</v>
      </c>
      <c r="AU61" s="47"/>
      <c r="AV61" s="45"/>
      <c r="AW61" s="45"/>
      <c r="AX61" s="45"/>
      <c r="AY61" s="45"/>
      <c r="AZ61" s="4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2"/>
      <c r="C62" s="7" t="s">
        <v>13</v>
      </c>
      <c r="D62" s="44">
        <f>D110</f>
        <v>46153</v>
      </c>
      <c r="E62" s="44">
        <f t="shared" ref="E62:AE62" si="29">E110</f>
        <v>46154</v>
      </c>
      <c r="F62" s="44">
        <f t="shared" si="29"/>
        <v>46155</v>
      </c>
      <c r="G62" s="44">
        <f t="shared" si="29"/>
        <v>46156</v>
      </c>
      <c r="H62" s="44">
        <f t="shared" si="29"/>
        <v>46157</v>
      </c>
      <c r="I62" s="44">
        <f t="shared" si="29"/>
        <v>46158</v>
      </c>
      <c r="J62" s="44">
        <f t="shared" si="29"/>
        <v>46159</v>
      </c>
      <c r="K62" s="44">
        <f t="shared" si="29"/>
        <v>46160</v>
      </c>
      <c r="L62" s="44">
        <f t="shared" si="29"/>
        <v>46161</v>
      </c>
      <c r="M62" s="44">
        <f t="shared" si="29"/>
        <v>46162</v>
      </c>
      <c r="N62" s="44">
        <f t="shared" si="29"/>
        <v>46163</v>
      </c>
      <c r="O62" s="44">
        <f t="shared" si="29"/>
        <v>46164</v>
      </c>
      <c r="P62" s="44">
        <f t="shared" si="29"/>
        <v>46165</v>
      </c>
      <c r="Q62" s="44">
        <f t="shared" si="29"/>
        <v>46166</v>
      </c>
      <c r="R62" s="44">
        <f t="shared" si="29"/>
        <v>46167</v>
      </c>
      <c r="S62" s="44">
        <f t="shared" si="29"/>
        <v>46168</v>
      </c>
      <c r="T62" s="44">
        <f t="shared" si="29"/>
        <v>46169</v>
      </c>
      <c r="U62" s="44">
        <f t="shared" si="29"/>
        <v>46170</v>
      </c>
      <c r="V62" s="44">
        <f t="shared" si="29"/>
        <v>46171</v>
      </c>
      <c r="W62" s="44">
        <f t="shared" si="29"/>
        <v>46172</v>
      </c>
      <c r="X62" s="44">
        <f t="shared" si="29"/>
        <v>46173</v>
      </c>
      <c r="Y62" s="44">
        <f t="shared" si="29"/>
        <v>46174</v>
      </c>
      <c r="Z62" s="44">
        <f t="shared" si="29"/>
        <v>46175</v>
      </c>
      <c r="AA62" s="44">
        <f t="shared" si="29"/>
        <v>46176</v>
      </c>
      <c r="AB62" s="44">
        <f t="shared" si="29"/>
        <v>46177</v>
      </c>
      <c r="AC62" s="44">
        <f t="shared" si="29"/>
        <v>46178</v>
      </c>
      <c r="AD62" s="44">
        <f t="shared" si="29"/>
        <v>46179</v>
      </c>
      <c r="AE62" s="44">
        <f t="shared" si="29"/>
        <v>46180</v>
      </c>
      <c r="AF62" s="192"/>
      <c r="AG62" s="149"/>
      <c r="AH62" s="150"/>
      <c r="AI62" s="150"/>
      <c r="AJ62" s="151"/>
      <c r="AK62" s="154"/>
      <c r="AL62" s="155"/>
      <c r="AM62" s="157"/>
      <c r="AN62" s="134"/>
      <c r="AO62" s="134"/>
      <c r="AP62" s="134"/>
      <c r="AQ62" s="134"/>
      <c r="AR62" s="134"/>
      <c r="AS62" s="134"/>
      <c r="AU62" s="45"/>
      <c r="AV62" s="47"/>
      <c r="AW62" s="47"/>
      <c r="AX62" s="47"/>
      <c r="AY62" s="45"/>
      <c r="AZ62" s="45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2"/>
      <c r="C63" s="7" t="s">
        <v>14</v>
      </c>
      <c r="D63" s="42">
        <f>D110</f>
        <v>46153</v>
      </c>
      <c r="E63" s="42">
        <f t="shared" ref="E63:AE63" si="30">E110</f>
        <v>46154</v>
      </c>
      <c r="F63" s="42">
        <f t="shared" si="30"/>
        <v>46155</v>
      </c>
      <c r="G63" s="42">
        <f t="shared" si="30"/>
        <v>46156</v>
      </c>
      <c r="H63" s="42">
        <f t="shared" si="30"/>
        <v>46157</v>
      </c>
      <c r="I63" s="42">
        <f t="shared" si="30"/>
        <v>46158</v>
      </c>
      <c r="J63" s="42">
        <f t="shared" si="30"/>
        <v>46159</v>
      </c>
      <c r="K63" s="42">
        <f t="shared" si="30"/>
        <v>46160</v>
      </c>
      <c r="L63" s="42">
        <f t="shared" si="30"/>
        <v>46161</v>
      </c>
      <c r="M63" s="42">
        <f t="shared" si="30"/>
        <v>46162</v>
      </c>
      <c r="N63" s="42">
        <f t="shared" si="30"/>
        <v>46163</v>
      </c>
      <c r="O63" s="42">
        <f t="shared" si="30"/>
        <v>46164</v>
      </c>
      <c r="P63" s="42">
        <f t="shared" si="30"/>
        <v>46165</v>
      </c>
      <c r="Q63" s="42">
        <f t="shared" si="30"/>
        <v>46166</v>
      </c>
      <c r="R63" s="42">
        <f t="shared" si="30"/>
        <v>46167</v>
      </c>
      <c r="S63" s="42">
        <f t="shared" si="30"/>
        <v>46168</v>
      </c>
      <c r="T63" s="42">
        <f t="shared" si="30"/>
        <v>46169</v>
      </c>
      <c r="U63" s="42">
        <f t="shared" si="30"/>
        <v>46170</v>
      </c>
      <c r="V63" s="42">
        <f t="shared" si="30"/>
        <v>46171</v>
      </c>
      <c r="W63" s="42">
        <f t="shared" si="30"/>
        <v>46172</v>
      </c>
      <c r="X63" s="42">
        <f t="shared" si="30"/>
        <v>46173</v>
      </c>
      <c r="Y63" s="42">
        <f t="shared" si="30"/>
        <v>46174</v>
      </c>
      <c r="Z63" s="42">
        <f t="shared" si="30"/>
        <v>46175</v>
      </c>
      <c r="AA63" s="42">
        <f t="shared" si="30"/>
        <v>46176</v>
      </c>
      <c r="AB63" s="42">
        <f t="shared" si="30"/>
        <v>46177</v>
      </c>
      <c r="AC63" s="42">
        <f t="shared" si="30"/>
        <v>46178</v>
      </c>
      <c r="AD63" s="42">
        <f t="shared" si="30"/>
        <v>46179</v>
      </c>
      <c r="AE63" s="42">
        <f t="shared" si="30"/>
        <v>46180</v>
      </c>
      <c r="AF63" s="158">
        <f>COUNTIF(D66:AE66,"－")+COUNTIF(D66:AE66,"対象外")</f>
        <v>0</v>
      </c>
      <c r="AG63" s="161" t="s">
        <v>15</v>
      </c>
      <c r="AH63" s="164" t="s">
        <v>16</v>
      </c>
      <c r="AI63" s="167" t="s">
        <v>97</v>
      </c>
      <c r="AJ63" s="180" t="s">
        <v>110</v>
      </c>
      <c r="AK63" s="183" t="s">
        <v>15</v>
      </c>
      <c r="AL63" s="186" t="s">
        <v>17</v>
      </c>
      <c r="AM63" s="156">
        <f>COUNT(D62:AE62)</f>
        <v>28</v>
      </c>
      <c r="AN63" s="133">
        <f>AM63-AF63</f>
        <v>28</v>
      </c>
      <c r="AO63" s="133">
        <f>'別紙１ (32ヶ月以内シート２) '!AO63+SUM(AN$12:AN67)</f>
        <v>672</v>
      </c>
      <c r="AP63" s="133">
        <f>COUNTIF(D66:AE66,"○")</f>
        <v>0</v>
      </c>
      <c r="AQ63" s="133">
        <f>'別紙１ (32ヶ月以内シート２) '!AQ63+SUM(AP$12:AP67)</f>
        <v>0</v>
      </c>
      <c r="AR63" s="133">
        <f>COUNTIF(D67:AE67,"○")</f>
        <v>0</v>
      </c>
      <c r="AS63" s="133">
        <f>'別紙１ (32ヶ月以内シート２) '!AS63+SUM(AR$12:AR67)</f>
        <v>0</v>
      </c>
      <c r="AU63" s="45"/>
      <c r="AV63" s="47"/>
      <c r="AW63" s="47"/>
      <c r="AX63" s="65"/>
      <c r="AY63" s="66"/>
      <c r="AZ63" s="45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2"/>
      <c r="C64" s="177" t="s">
        <v>18</v>
      </c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59"/>
      <c r="AG64" s="162"/>
      <c r="AH64" s="165"/>
      <c r="AI64" s="168"/>
      <c r="AJ64" s="181"/>
      <c r="AK64" s="184"/>
      <c r="AL64" s="187"/>
      <c r="AM64" s="189"/>
      <c r="AN64" s="190"/>
      <c r="AO64" s="190"/>
      <c r="AP64" s="190"/>
      <c r="AQ64" s="190"/>
      <c r="AR64" s="190"/>
      <c r="AS64" s="190"/>
      <c r="AU64" s="45"/>
      <c r="AV64" s="45"/>
      <c r="AW64" s="45"/>
      <c r="AX64" s="45"/>
      <c r="AY64" s="46"/>
      <c r="AZ64" s="46"/>
      <c r="BA64" s="8"/>
      <c r="BB64" s="8"/>
      <c r="BC64" s="8"/>
      <c r="BD64" s="8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8"/>
      <c r="B65" s="142"/>
      <c r="C65" s="178"/>
      <c r="D65" s="25" t="str">
        <f t="shared" ref="D65:AE65" si="31">IFERROR(VLOOKUP(D62,祝日,3,FALSE),"")</f>
        <v/>
      </c>
      <c r="E65" s="25" t="str">
        <f t="shared" si="31"/>
        <v/>
      </c>
      <c r="F65" s="25" t="str">
        <f t="shared" si="31"/>
        <v/>
      </c>
      <c r="G65" s="26" t="str">
        <f t="shared" si="31"/>
        <v/>
      </c>
      <c r="H65" s="25" t="str">
        <f t="shared" si="31"/>
        <v/>
      </c>
      <c r="I65" s="25" t="str">
        <f t="shared" si="31"/>
        <v/>
      </c>
      <c r="J65" s="25" t="str">
        <f t="shared" si="31"/>
        <v/>
      </c>
      <c r="K65" s="25" t="str">
        <f t="shared" si="31"/>
        <v/>
      </c>
      <c r="L65" s="25" t="str">
        <f t="shared" si="31"/>
        <v/>
      </c>
      <c r="M65" s="25" t="str">
        <f t="shared" si="31"/>
        <v/>
      </c>
      <c r="N65" s="25" t="str">
        <f t="shared" si="31"/>
        <v/>
      </c>
      <c r="O65" s="25" t="str">
        <f t="shared" si="31"/>
        <v/>
      </c>
      <c r="P65" s="25" t="str">
        <f t="shared" si="31"/>
        <v/>
      </c>
      <c r="Q65" s="25" t="str">
        <f t="shared" si="31"/>
        <v/>
      </c>
      <c r="R65" s="25" t="str">
        <f t="shared" si="31"/>
        <v/>
      </c>
      <c r="S65" s="27" t="str">
        <f t="shared" si="31"/>
        <v/>
      </c>
      <c r="T65" s="25" t="str">
        <f t="shared" si="31"/>
        <v/>
      </c>
      <c r="U65" s="25" t="str">
        <f t="shared" si="31"/>
        <v/>
      </c>
      <c r="V65" s="25" t="str">
        <f t="shared" si="31"/>
        <v/>
      </c>
      <c r="W65" s="25" t="str">
        <f t="shared" si="31"/>
        <v/>
      </c>
      <c r="X65" s="25" t="str">
        <f t="shared" si="31"/>
        <v/>
      </c>
      <c r="Y65" s="25" t="str">
        <f t="shared" si="31"/>
        <v/>
      </c>
      <c r="Z65" s="25" t="str">
        <f t="shared" si="31"/>
        <v/>
      </c>
      <c r="AA65" s="25" t="str">
        <f t="shared" si="31"/>
        <v/>
      </c>
      <c r="AB65" s="25" t="str">
        <f t="shared" si="31"/>
        <v/>
      </c>
      <c r="AC65" s="25" t="str">
        <f t="shared" si="31"/>
        <v/>
      </c>
      <c r="AD65" s="25" t="str">
        <f t="shared" si="31"/>
        <v/>
      </c>
      <c r="AE65" s="25" t="str">
        <f t="shared" si="31"/>
        <v/>
      </c>
      <c r="AF65" s="159"/>
      <c r="AG65" s="163"/>
      <c r="AH65" s="166"/>
      <c r="AI65" s="169"/>
      <c r="AJ65" s="182"/>
      <c r="AK65" s="185"/>
      <c r="AL65" s="188"/>
      <c r="AM65" s="189"/>
      <c r="AN65" s="190"/>
      <c r="AO65" s="190"/>
      <c r="AP65" s="190"/>
      <c r="AQ65" s="190"/>
      <c r="AR65" s="190"/>
      <c r="AS65" s="190"/>
      <c r="AU65" s="45"/>
      <c r="AV65" s="45"/>
      <c r="AW65" s="45"/>
      <c r="AX65" s="45"/>
      <c r="AY65" s="47"/>
      <c r="AZ65" s="47"/>
      <c r="BA65" s="9"/>
      <c r="BB65" s="9"/>
      <c r="BC65" s="9"/>
      <c r="BD65" s="9"/>
      <c r="BE65"/>
      <c r="BF65"/>
      <c r="BG65"/>
      <c r="BH65"/>
      <c r="BI65"/>
      <c r="BJ65"/>
      <c r="BK65"/>
      <c r="BL65"/>
      <c r="BM65"/>
      <c r="BN65"/>
    </row>
    <row r="66" spans="1:66" s="8" customFormat="1" ht="13.5" customHeight="1" x14ac:dyDescent="0.2">
      <c r="A66" s="9"/>
      <c r="B66" s="142"/>
      <c r="C66" s="7" t="s">
        <v>19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59"/>
      <c r="AG66" s="73">
        <f>AP63</f>
        <v>0</v>
      </c>
      <c r="AH66" s="74">
        <f>IF(AN63=0,"－",AG66/AN63)</f>
        <v>0</v>
      </c>
      <c r="AI66" s="74" t="str">
        <f>IF(AH66=0,"",IF(AH66&gt;=0.285,"達成",IF(AJ66="該当","達成","未達成")))</f>
        <v/>
      </c>
      <c r="AJ66" s="116" t="s">
        <v>34</v>
      </c>
      <c r="AK66" s="69">
        <f>AQ63</f>
        <v>0</v>
      </c>
      <c r="AL66" s="70">
        <f>IF(AO63=0,"－",AK66/AO63)</f>
        <v>0</v>
      </c>
      <c r="AM66" s="189"/>
      <c r="AN66" s="190"/>
      <c r="AO66" s="190"/>
      <c r="AP66" s="190"/>
      <c r="AQ66" s="190"/>
      <c r="AR66" s="190"/>
      <c r="AS66" s="190"/>
      <c r="AU66" s="45"/>
      <c r="AV66" s="45"/>
      <c r="AW66" s="45"/>
      <c r="AX66" s="45"/>
      <c r="AY66" s="47"/>
      <c r="AZ66" s="47"/>
      <c r="BA66" s="9"/>
      <c r="BB66" s="9"/>
      <c r="BC66" s="9"/>
      <c r="BD66" s="9"/>
    </row>
    <row r="67" spans="1:66" s="9" customFormat="1" ht="13.5" customHeight="1" thickBot="1" x14ac:dyDescent="0.25">
      <c r="B67" s="143"/>
      <c r="C67" s="10" t="s">
        <v>20</v>
      </c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60"/>
      <c r="AG67" s="75">
        <f>AR63</f>
        <v>0</v>
      </c>
      <c r="AH67" s="76">
        <f>IF(AN63=0,"－",AG67/AN63)</f>
        <v>0</v>
      </c>
      <c r="AI67" s="76" t="str">
        <f>IF(AH67=0,"",IF(AH67&gt;=0.285,"達成",IF(AJ67="該当","達成","未達成")))</f>
        <v/>
      </c>
      <c r="AJ67" s="117" t="s">
        <v>34</v>
      </c>
      <c r="AK67" s="71">
        <f>AS63</f>
        <v>0</v>
      </c>
      <c r="AL67" s="72">
        <f>IF(AO63=0,"－",AK67/AO63)</f>
        <v>0</v>
      </c>
      <c r="AM67" s="157"/>
      <c r="AN67" s="134"/>
      <c r="AO67" s="134"/>
      <c r="AP67" s="134"/>
      <c r="AQ67" s="134"/>
      <c r="AR67" s="134"/>
      <c r="AS67" s="134"/>
      <c r="AU67" s="46"/>
      <c r="AV67" s="45"/>
      <c r="AW67" s="45"/>
      <c r="AX67" s="45"/>
      <c r="AY67" s="45"/>
      <c r="AZ67" s="45"/>
      <c r="BA67"/>
      <c r="BB67"/>
      <c r="BC67"/>
      <c r="BD67"/>
    </row>
    <row r="68" spans="1:66" s="9" customFormat="1" ht="13.5" customHeight="1" x14ac:dyDescent="0.2">
      <c r="A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/>
      <c r="AG68"/>
      <c r="AH68"/>
      <c r="AI68"/>
      <c r="AJ68"/>
      <c r="AK68"/>
      <c r="AL68"/>
      <c r="AM68" s="4"/>
      <c r="AN68" s="4"/>
      <c r="AO68" s="4"/>
      <c r="AP68" s="4"/>
      <c r="AQ68" s="4"/>
      <c r="AR68" s="4"/>
      <c r="AS68" s="4"/>
      <c r="AU68" s="47"/>
      <c r="AV68" s="45"/>
      <c r="AW68" s="45"/>
      <c r="AX68" s="45"/>
      <c r="AY68" s="45"/>
      <c r="AZ68" s="45"/>
      <c r="BA68"/>
      <c r="BB68"/>
      <c r="BC68"/>
      <c r="BD68"/>
    </row>
    <row r="69" spans="1:66" ht="13.5" customHeight="1" x14ac:dyDescent="0.2">
      <c r="A69" s="83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83"/>
      <c r="AG69" s="83"/>
      <c r="AH69" s="83"/>
      <c r="AI69" s="83"/>
      <c r="AJ69" s="83"/>
      <c r="AK69" s="83"/>
      <c r="AL69" s="83"/>
      <c r="AM69" s="104"/>
      <c r="AN69" s="104"/>
      <c r="AS69" s="4"/>
      <c r="AU69" s="47"/>
      <c r="AV69" s="46"/>
      <c r="AW69" s="46"/>
      <c r="AX69" s="46"/>
      <c r="AY69" s="45"/>
      <c r="AZ69" s="4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83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197"/>
      <c r="AB70" s="197"/>
      <c r="AC70" s="197"/>
      <c r="AD70" s="197"/>
      <c r="AE70" s="197"/>
      <c r="AF70" s="197"/>
      <c r="AG70" s="113"/>
      <c r="AH70" s="206"/>
      <c r="AI70" s="206"/>
      <c r="AJ70" s="83"/>
      <c r="AK70" s="104"/>
      <c r="AL70" s="104"/>
      <c r="AM70" s="104"/>
      <c r="AN70" s="104"/>
      <c r="AQ70"/>
      <c r="AR70"/>
      <c r="AT70" s="37"/>
      <c r="AU70" s="45"/>
      <c r="AV70" s="45"/>
      <c r="AW70" s="45"/>
      <c r="AX70" s="4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6"/>
      <c r="B71" s="207"/>
      <c r="C71" s="207"/>
      <c r="D71" s="207"/>
      <c r="E71" s="207"/>
      <c r="F71" s="207"/>
      <c r="G71" s="207"/>
      <c r="H71" s="207"/>
      <c r="I71" s="207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83"/>
      <c r="AE71" s="83"/>
      <c r="AF71" s="83"/>
      <c r="AG71" s="83"/>
      <c r="AH71" s="83"/>
      <c r="AI71" s="83"/>
      <c r="AJ71" s="83"/>
      <c r="AK71" s="104"/>
      <c r="AL71" s="104"/>
      <c r="AM71" s="104"/>
      <c r="AN71" s="104"/>
      <c r="AQ71"/>
      <c r="AR71"/>
      <c r="AT71" s="37"/>
      <c r="AU71" s="45"/>
      <c r="AV71" s="45"/>
      <c r="AW71" s="45"/>
      <c r="AX71" s="45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83"/>
      <c r="B72" s="207"/>
      <c r="C72" s="207"/>
      <c r="D72" s="207"/>
      <c r="E72" s="207"/>
      <c r="F72" s="207"/>
      <c r="G72" s="207"/>
      <c r="H72" s="207"/>
      <c r="I72" s="207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208"/>
      <c r="AB72" s="208"/>
      <c r="AC72" s="208"/>
      <c r="AD72" s="208"/>
      <c r="AE72" s="209"/>
      <c r="AF72" s="209"/>
      <c r="AG72" s="209"/>
      <c r="AH72" s="209"/>
      <c r="AI72" s="209"/>
      <c r="AJ72" s="209"/>
      <c r="AK72" s="209"/>
      <c r="AL72" s="209"/>
      <c r="AM72" s="104"/>
      <c r="AN72" s="104"/>
      <c r="AU72" s="45"/>
      <c r="AV72" s="47"/>
      <c r="AW72" s="47"/>
      <c r="AX72" s="47"/>
      <c r="AY72" s="45"/>
      <c r="AZ72" s="45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6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83"/>
      <c r="AG73" s="83"/>
      <c r="AH73" s="83"/>
      <c r="AI73" s="83"/>
      <c r="AJ73" s="83"/>
      <c r="AK73" s="83"/>
      <c r="AL73" s="83"/>
      <c r="AM73" s="104"/>
      <c r="AN73" s="104"/>
      <c r="AU73" s="45"/>
      <c r="AV73" s="47"/>
      <c r="AW73" s="47"/>
      <c r="AX73" s="47"/>
      <c r="AY73" s="45"/>
      <c r="AZ73" s="45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6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83"/>
      <c r="AG74" s="83"/>
      <c r="AH74" s="83"/>
      <c r="AI74" s="83"/>
      <c r="AJ74" s="114"/>
      <c r="AK74" s="83"/>
      <c r="AL74" s="108"/>
      <c r="AM74" s="104"/>
      <c r="AN74" s="104"/>
      <c r="AU74" s="45"/>
      <c r="AV74" s="45"/>
      <c r="AW74" s="45"/>
      <c r="AX74" s="45"/>
      <c r="AY74" s="46"/>
      <c r="AZ74" s="46"/>
      <c r="BA74" s="8"/>
      <c r="BB74" s="8"/>
      <c r="BC74" s="8"/>
      <c r="BD74" s="8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83"/>
      <c r="B75" s="207"/>
      <c r="C75" s="207"/>
      <c r="D75" s="207"/>
      <c r="E75" s="207"/>
      <c r="F75" s="207"/>
      <c r="G75" s="207"/>
      <c r="H75" s="207"/>
      <c r="I75" s="207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106"/>
      <c r="AG75" s="83"/>
      <c r="AH75" s="83"/>
      <c r="AI75" s="83"/>
      <c r="AJ75" s="83"/>
      <c r="AK75" s="83"/>
      <c r="AL75" s="83"/>
      <c r="AM75" s="104"/>
      <c r="AN75" s="104"/>
      <c r="AS75" s="4"/>
      <c r="AU75" s="46"/>
      <c r="AV75" s="45"/>
      <c r="AW75" s="45"/>
      <c r="AX75" s="45"/>
      <c r="AY75" s="47"/>
      <c r="AZ75" s="47"/>
      <c r="BA75" s="9"/>
      <c r="BB75" s="9"/>
      <c r="BC75" s="9"/>
      <c r="BD75" s="9"/>
      <c r="BE75"/>
      <c r="BF75"/>
      <c r="BG75"/>
      <c r="BH75"/>
      <c r="BI75"/>
      <c r="BJ75"/>
      <c r="BK75"/>
      <c r="BL75"/>
      <c r="BM75"/>
      <c r="BN75"/>
    </row>
    <row r="76" spans="1:66" s="8" customFormat="1" ht="13.5" customHeight="1" x14ac:dyDescent="0.2">
      <c r="A76" s="83"/>
      <c r="B76" s="207"/>
      <c r="C76" s="207"/>
      <c r="D76" s="207"/>
      <c r="E76" s="207"/>
      <c r="F76" s="207"/>
      <c r="G76" s="207"/>
      <c r="H76" s="207"/>
      <c r="I76" s="207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83"/>
      <c r="AG76" s="83"/>
      <c r="AH76" s="83"/>
      <c r="AI76" s="83"/>
      <c r="AJ76" s="109"/>
      <c r="AK76" s="83"/>
      <c r="AL76" s="108"/>
      <c r="AM76" s="104"/>
      <c r="AN76" s="104"/>
      <c r="AO76" s="4"/>
      <c r="AP76" s="4"/>
      <c r="AQ76" s="4"/>
      <c r="AR76" s="4"/>
      <c r="AS76"/>
      <c r="AU76" s="47"/>
      <c r="AV76" s="45"/>
      <c r="AW76" s="45"/>
      <c r="AX76" s="45"/>
      <c r="AY76" s="47"/>
      <c r="AZ76" s="47"/>
      <c r="BA76" s="9"/>
      <c r="BB76" s="9"/>
      <c r="BC76" s="9"/>
      <c r="BD76" s="9"/>
    </row>
    <row r="77" spans="1:66" x14ac:dyDescent="0.2">
      <c r="A77" s="106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208"/>
      <c r="AB77" s="208"/>
      <c r="AC77" s="208"/>
      <c r="AD77" s="208"/>
      <c r="AE77" s="220"/>
      <c r="AF77" s="220"/>
      <c r="AG77" s="220"/>
      <c r="AH77" s="220"/>
      <c r="AI77" s="220"/>
      <c r="AJ77" s="220"/>
      <c r="AK77" s="220"/>
      <c r="AL77" s="220"/>
      <c r="AM77" s="106"/>
      <c r="AN77" s="104"/>
      <c r="AS77" s="4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6"/>
      <c r="B78" s="99"/>
      <c r="C78" s="99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83"/>
      <c r="AK78" s="114"/>
      <c r="AL78" s="114"/>
      <c r="AM78" s="114"/>
      <c r="AN78" s="104"/>
      <c r="AS78" s="4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6"/>
      <c r="B79" s="99"/>
      <c r="C79" s="214"/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104"/>
      <c r="AS79" s="4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1"/>
      <c r="AE80" s="13"/>
      <c r="AF80" s="18"/>
      <c r="AG80" s="18"/>
      <c r="AH80" s="18"/>
      <c r="AI80" s="18"/>
      <c r="AJ80" s="37"/>
      <c r="AK80" s="11"/>
      <c r="AL80" s="11"/>
      <c r="AU80" s="45"/>
      <c r="AV80" s="47"/>
      <c r="AW80" s="47"/>
      <c r="AX80" s="45"/>
      <c r="AY80" s="45"/>
      <c r="AZ80" s="4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3"/>
      <c r="AF81" s="18"/>
      <c r="AG81" s="18"/>
      <c r="AH81" s="18"/>
      <c r="AI81" s="18"/>
      <c r="AJ81" s="45"/>
      <c r="AU81" s="45"/>
      <c r="AV81" s="47"/>
      <c r="AW81" s="47"/>
      <c r="AX81" s="45"/>
      <c r="AY81" s="45"/>
      <c r="AZ81" s="45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3"/>
      <c r="AJ82" s="60"/>
      <c r="AU82" s="45"/>
      <c r="AV82" s="47"/>
      <c r="AW82" s="47"/>
      <c r="AX82" s="47"/>
      <c r="AY82" s="45"/>
      <c r="AZ82" s="45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83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100"/>
      <c r="AG83" s="83"/>
      <c r="AJ83" s="60"/>
      <c r="AU83" s="45"/>
      <c r="AV83" s="47"/>
      <c r="AW83" s="47"/>
      <c r="AX83" s="47"/>
      <c r="AY83" s="45"/>
      <c r="AZ83" s="45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8"/>
      <c r="B84" s="84"/>
      <c r="C84" s="85"/>
      <c r="D84" s="85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7"/>
      <c r="AK84" s="88"/>
      <c r="AL84" s="37"/>
      <c r="AM84" s="37"/>
      <c r="AN84" s="37"/>
      <c r="AO84" s="37"/>
      <c r="AP84" s="37"/>
      <c r="AQ84" s="37"/>
      <c r="AR84" s="37"/>
      <c r="AS84" s="37"/>
      <c r="AU84" s="37"/>
      <c r="AX84" s="45"/>
      <c r="AY84" s="45"/>
      <c r="AZ84" s="45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8"/>
      <c r="B85" s="89"/>
      <c r="C85" s="77"/>
      <c r="D85" s="77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66" t="s">
        <v>100</v>
      </c>
      <c r="AI85" s="66"/>
      <c r="AJ85" s="78"/>
      <c r="AK85" s="90"/>
      <c r="AL85" s="37"/>
      <c r="AM85" s="37"/>
      <c r="AN85" s="37"/>
      <c r="AO85" s="37"/>
      <c r="AP85" s="37"/>
      <c r="AQ85" s="37"/>
      <c r="AR85" s="37"/>
      <c r="AS85" s="37"/>
      <c r="AU85" s="37"/>
      <c r="AX85" s="45"/>
      <c r="AY85" s="45"/>
      <c r="AZ85" s="4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8"/>
      <c r="B86" s="89"/>
      <c r="C86" s="77"/>
      <c r="D86" s="77">
        <v>1</v>
      </c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77">
        <v>7</v>
      </c>
      <c r="K86" s="77">
        <v>8</v>
      </c>
      <c r="L86" s="77">
        <v>9</v>
      </c>
      <c r="M86" s="77">
        <v>10</v>
      </c>
      <c r="N86" s="77">
        <v>11</v>
      </c>
      <c r="O86" s="77">
        <v>12</v>
      </c>
      <c r="P86" s="77">
        <v>13</v>
      </c>
      <c r="Q86" s="77">
        <v>14</v>
      </c>
      <c r="R86" s="77">
        <v>15</v>
      </c>
      <c r="S86" s="77">
        <v>16</v>
      </c>
      <c r="T86" s="77">
        <v>17</v>
      </c>
      <c r="U86" s="77">
        <v>18</v>
      </c>
      <c r="V86" s="77">
        <v>19</v>
      </c>
      <c r="W86" s="77">
        <v>20</v>
      </c>
      <c r="X86" s="77">
        <v>21</v>
      </c>
      <c r="Y86" s="77">
        <v>22</v>
      </c>
      <c r="Z86" s="77">
        <v>23</v>
      </c>
      <c r="AA86" s="77">
        <v>24</v>
      </c>
      <c r="AB86" s="77">
        <v>25</v>
      </c>
      <c r="AC86" s="77">
        <v>26</v>
      </c>
      <c r="AD86" s="77">
        <v>27</v>
      </c>
      <c r="AE86" s="77">
        <v>28</v>
      </c>
      <c r="AF86" s="78"/>
      <c r="AG86" s="78"/>
      <c r="AH86" s="78" t="str">
        <f>B12</f>
        <v>17
期
間
目</v>
      </c>
      <c r="AI86" s="82" t="str">
        <f>AI18</f>
        <v/>
      </c>
      <c r="AJ86" s="78"/>
      <c r="AK86" s="90"/>
      <c r="AL86" s="37"/>
      <c r="AM86" s="37"/>
      <c r="AN86" s="37"/>
      <c r="AO86" s="37"/>
      <c r="AP86" s="37"/>
      <c r="AQ86" s="37"/>
      <c r="AR86" s="37"/>
      <c r="AS86" s="37"/>
      <c r="AU86" s="37"/>
      <c r="AY86" s="45"/>
      <c r="AZ86" s="45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81"/>
      <c r="B87" s="91"/>
      <c r="C87" s="79">
        <v>1</v>
      </c>
      <c r="D87" s="80">
        <f>DATE(E6,G6,I6)</f>
        <v>45509</v>
      </c>
      <c r="E87" s="80">
        <f>D87+1</f>
        <v>45510</v>
      </c>
      <c r="F87" s="80">
        <f>E87+1</f>
        <v>45511</v>
      </c>
      <c r="G87" s="80">
        <f t="shared" ref="G87:V102" si="32">F87+1</f>
        <v>45512</v>
      </c>
      <c r="H87" s="80">
        <f t="shared" si="32"/>
        <v>45513</v>
      </c>
      <c r="I87" s="80">
        <f t="shared" si="32"/>
        <v>45514</v>
      </c>
      <c r="J87" s="80">
        <f t="shared" si="32"/>
        <v>45515</v>
      </c>
      <c r="K87" s="80">
        <f t="shared" si="32"/>
        <v>45516</v>
      </c>
      <c r="L87" s="80">
        <f t="shared" si="32"/>
        <v>45517</v>
      </c>
      <c r="M87" s="80">
        <f t="shared" si="32"/>
        <v>45518</v>
      </c>
      <c r="N87" s="80">
        <f t="shared" si="32"/>
        <v>45519</v>
      </c>
      <c r="O87" s="80">
        <f t="shared" si="32"/>
        <v>45520</v>
      </c>
      <c r="P87" s="80">
        <f t="shared" si="32"/>
        <v>45521</v>
      </c>
      <c r="Q87" s="80">
        <f t="shared" si="32"/>
        <v>45522</v>
      </c>
      <c r="R87" s="80">
        <f t="shared" si="32"/>
        <v>45523</v>
      </c>
      <c r="S87" s="80">
        <f t="shared" si="32"/>
        <v>45524</v>
      </c>
      <c r="T87" s="80">
        <f t="shared" si="32"/>
        <v>45525</v>
      </c>
      <c r="U87" s="80">
        <f t="shared" si="32"/>
        <v>45526</v>
      </c>
      <c r="V87" s="80">
        <f t="shared" si="32"/>
        <v>45527</v>
      </c>
      <c r="W87" s="80">
        <f t="shared" ref="W87:AE102" si="33">V87+1</f>
        <v>45528</v>
      </c>
      <c r="X87" s="80">
        <f t="shared" si="33"/>
        <v>45529</v>
      </c>
      <c r="Y87" s="80">
        <f t="shared" si="33"/>
        <v>45530</v>
      </c>
      <c r="Z87" s="80">
        <f t="shared" si="33"/>
        <v>45531</v>
      </c>
      <c r="AA87" s="80">
        <f t="shared" si="33"/>
        <v>45532</v>
      </c>
      <c r="AB87" s="80">
        <f t="shared" si="33"/>
        <v>45533</v>
      </c>
      <c r="AC87" s="80">
        <f t="shared" si="33"/>
        <v>45534</v>
      </c>
      <c r="AD87" s="80">
        <f t="shared" si="33"/>
        <v>45535</v>
      </c>
      <c r="AE87" s="80">
        <f>AD87+1</f>
        <v>45536</v>
      </c>
      <c r="AF87" s="81"/>
      <c r="AG87" s="81"/>
      <c r="AH87" s="78" t="str">
        <f>B19</f>
        <v>18
期
間
目</v>
      </c>
      <c r="AI87" s="82" t="str">
        <f>AI25</f>
        <v/>
      </c>
      <c r="AJ87" s="78"/>
      <c r="AK87" s="90"/>
      <c r="AL87" s="37"/>
      <c r="AM87" s="38"/>
      <c r="AN87" s="38"/>
      <c r="AO87" s="37"/>
      <c r="AP87" s="37"/>
      <c r="AQ87" s="37"/>
      <c r="AR87" s="37"/>
      <c r="AS87" s="37"/>
      <c r="AU87" s="37"/>
      <c r="AY87" s="45"/>
      <c r="AZ87" s="45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81"/>
      <c r="B88" s="91"/>
      <c r="C88" s="79">
        <v>2</v>
      </c>
      <c r="D88" s="80">
        <f>AE87+1</f>
        <v>45537</v>
      </c>
      <c r="E88" s="80">
        <f>D88+1</f>
        <v>45538</v>
      </c>
      <c r="F88" s="80">
        <f>E88+1</f>
        <v>45539</v>
      </c>
      <c r="G88" s="80">
        <f t="shared" si="32"/>
        <v>45540</v>
      </c>
      <c r="H88" s="80">
        <f t="shared" si="32"/>
        <v>45541</v>
      </c>
      <c r="I88" s="80">
        <f t="shared" si="32"/>
        <v>45542</v>
      </c>
      <c r="J88" s="80">
        <f t="shared" si="32"/>
        <v>45543</v>
      </c>
      <c r="K88" s="80">
        <f t="shared" si="32"/>
        <v>45544</v>
      </c>
      <c r="L88" s="80">
        <f t="shared" si="32"/>
        <v>45545</v>
      </c>
      <c r="M88" s="80">
        <f t="shared" si="32"/>
        <v>45546</v>
      </c>
      <c r="N88" s="80">
        <f t="shared" si="32"/>
        <v>45547</v>
      </c>
      <c r="O88" s="80">
        <f t="shared" si="32"/>
        <v>45548</v>
      </c>
      <c r="P88" s="80">
        <f t="shared" si="32"/>
        <v>45549</v>
      </c>
      <c r="Q88" s="80">
        <f t="shared" si="32"/>
        <v>45550</v>
      </c>
      <c r="R88" s="80">
        <f t="shared" si="32"/>
        <v>45551</v>
      </c>
      <c r="S88" s="80">
        <f t="shared" si="32"/>
        <v>45552</v>
      </c>
      <c r="T88" s="80">
        <f t="shared" si="32"/>
        <v>45553</v>
      </c>
      <c r="U88" s="80">
        <f t="shared" si="32"/>
        <v>45554</v>
      </c>
      <c r="V88" s="80">
        <f t="shared" si="32"/>
        <v>45555</v>
      </c>
      <c r="W88" s="80">
        <f t="shared" si="33"/>
        <v>45556</v>
      </c>
      <c r="X88" s="80">
        <f t="shared" si="33"/>
        <v>45557</v>
      </c>
      <c r="Y88" s="80">
        <f t="shared" si="33"/>
        <v>45558</v>
      </c>
      <c r="Z88" s="80">
        <f t="shared" si="33"/>
        <v>45559</v>
      </c>
      <c r="AA88" s="80">
        <f t="shared" si="33"/>
        <v>45560</v>
      </c>
      <c r="AB88" s="80">
        <f t="shared" si="33"/>
        <v>45561</v>
      </c>
      <c r="AC88" s="80">
        <f t="shared" si="33"/>
        <v>45562</v>
      </c>
      <c r="AD88" s="80">
        <f t="shared" si="33"/>
        <v>45563</v>
      </c>
      <c r="AE88" s="80">
        <f t="shared" si="33"/>
        <v>45564</v>
      </c>
      <c r="AF88" s="81"/>
      <c r="AG88" s="81"/>
      <c r="AH88" s="78" t="str">
        <f>B26</f>
        <v>19
期
間
目</v>
      </c>
      <c r="AI88" s="82" t="str">
        <f>AI32</f>
        <v/>
      </c>
      <c r="AJ88" s="78"/>
      <c r="AK88" s="90"/>
      <c r="AL88" s="38"/>
      <c r="AM88" s="38"/>
      <c r="AN88" s="38"/>
      <c r="AO88" s="38"/>
      <c r="AP88" s="38"/>
      <c r="AQ88" s="38"/>
      <c r="AR88" s="38"/>
      <c r="AS88" s="38"/>
      <c r="AU88" s="37"/>
      <c r="AY88" s="45"/>
      <c r="AZ88" s="45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81"/>
      <c r="B89" s="91"/>
      <c r="C89" s="79">
        <v>3</v>
      </c>
      <c r="D89" s="80">
        <f t="shared" ref="D89:D126" si="34">AE88+1</f>
        <v>45565</v>
      </c>
      <c r="E89" s="80">
        <f t="shared" ref="E89:T104" si="35">D89+1</f>
        <v>45566</v>
      </c>
      <c r="F89" s="80">
        <f t="shared" si="35"/>
        <v>45567</v>
      </c>
      <c r="G89" s="80">
        <f t="shared" si="35"/>
        <v>45568</v>
      </c>
      <c r="H89" s="80">
        <f t="shared" si="35"/>
        <v>45569</v>
      </c>
      <c r="I89" s="80">
        <f t="shared" si="35"/>
        <v>45570</v>
      </c>
      <c r="J89" s="80">
        <f t="shared" si="35"/>
        <v>45571</v>
      </c>
      <c r="K89" s="80">
        <f t="shared" si="35"/>
        <v>45572</v>
      </c>
      <c r="L89" s="80">
        <f t="shared" si="35"/>
        <v>45573</v>
      </c>
      <c r="M89" s="80">
        <f t="shared" si="35"/>
        <v>45574</v>
      </c>
      <c r="N89" s="80">
        <f t="shared" si="35"/>
        <v>45575</v>
      </c>
      <c r="O89" s="80">
        <f t="shared" si="35"/>
        <v>45576</v>
      </c>
      <c r="P89" s="80">
        <f t="shared" si="35"/>
        <v>45577</v>
      </c>
      <c r="Q89" s="80">
        <f t="shared" si="35"/>
        <v>45578</v>
      </c>
      <c r="R89" s="80">
        <f t="shared" si="35"/>
        <v>45579</v>
      </c>
      <c r="S89" s="80">
        <f t="shared" si="35"/>
        <v>45580</v>
      </c>
      <c r="T89" s="80">
        <f t="shared" si="35"/>
        <v>45581</v>
      </c>
      <c r="U89" s="80">
        <f t="shared" si="32"/>
        <v>45582</v>
      </c>
      <c r="V89" s="80">
        <f t="shared" si="32"/>
        <v>45583</v>
      </c>
      <c r="W89" s="80">
        <f t="shared" si="33"/>
        <v>45584</v>
      </c>
      <c r="X89" s="80">
        <f t="shared" si="33"/>
        <v>45585</v>
      </c>
      <c r="Y89" s="80">
        <f t="shared" si="33"/>
        <v>45586</v>
      </c>
      <c r="Z89" s="80">
        <f t="shared" si="33"/>
        <v>45587</v>
      </c>
      <c r="AA89" s="80">
        <f t="shared" si="33"/>
        <v>45588</v>
      </c>
      <c r="AB89" s="80">
        <f t="shared" si="33"/>
        <v>45589</v>
      </c>
      <c r="AC89" s="80">
        <f t="shared" si="33"/>
        <v>45590</v>
      </c>
      <c r="AD89" s="80">
        <f t="shared" si="33"/>
        <v>45591</v>
      </c>
      <c r="AE89" s="80">
        <f t="shared" si="33"/>
        <v>45592</v>
      </c>
      <c r="AF89" s="81"/>
      <c r="AG89" s="81"/>
      <c r="AH89" s="78" t="str">
        <f>B33</f>
        <v>20
期
間
目</v>
      </c>
      <c r="AI89" s="82" t="str">
        <f>AI39</f>
        <v/>
      </c>
      <c r="AJ89" s="78"/>
      <c r="AK89" s="90"/>
      <c r="AL89" s="38"/>
      <c r="AM89" s="38"/>
      <c r="AN89" s="38"/>
      <c r="AO89" s="38"/>
      <c r="AP89" s="38"/>
      <c r="AQ89" s="38"/>
      <c r="AR89" s="38"/>
      <c r="AS89" s="38"/>
      <c r="AU89" s="37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81"/>
      <c r="B90" s="91"/>
      <c r="C90" s="79">
        <v>4</v>
      </c>
      <c r="D90" s="80">
        <f t="shared" si="34"/>
        <v>45593</v>
      </c>
      <c r="E90" s="80">
        <f t="shared" si="35"/>
        <v>45594</v>
      </c>
      <c r="F90" s="80">
        <f t="shared" si="35"/>
        <v>45595</v>
      </c>
      <c r="G90" s="80">
        <f t="shared" si="35"/>
        <v>45596</v>
      </c>
      <c r="H90" s="80">
        <f t="shared" si="35"/>
        <v>45597</v>
      </c>
      <c r="I90" s="80">
        <f t="shared" si="35"/>
        <v>45598</v>
      </c>
      <c r="J90" s="80">
        <f t="shared" si="35"/>
        <v>45599</v>
      </c>
      <c r="K90" s="80">
        <f t="shared" si="35"/>
        <v>45600</v>
      </c>
      <c r="L90" s="80">
        <f t="shared" si="35"/>
        <v>45601</v>
      </c>
      <c r="M90" s="80">
        <f t="shared" si="35"/>
        <v>45602</v>
      </c>
      <c r="N90" s="80">
        <f t="shared" si="35"/>
        <v>45603</v>
      </c>
      <c r="O90" s="80">
        <f t="shared" si="35"/>
        <v>45604</v>
      </c>
      <c r="P90" s="80">
        <f t="shared" si="35"/>
        <v>45605</v>
      </c>
      <c r="Q90" s="80">
        <f t="shared" si="35"/>
        <v>45606</v>
      </c>
      <c r="R90" s="80">
        <f t="shared" si="35"/>
        <v>45607</v>
      </c>
      <c r="S90" s="80">
        <f t="shared" si="35"/>
        <v>45608</v>
      </c>
      <c r="T90" s="80">
        <f t="shared" si="35"/>
        <v>45609</v>
      </c>
      <c r="U90" s="80">
        <f t="shared" si="32"/>
        <v>45610</v>
      </c>
      <c r="V90" s="80">
        <f t="shared" si="32"/>
        <v>45611</v>
      </c>
      <c r="W90" s="80">
        <f t="shared" si="33"/>
        <v>45612</v>
      </c>
      <c r="X90" s="80">
        <f t="shared" si="33"/>
        <v>45613</v>
      </c>
      <c r="Y90" s="80">
        <f t="shared" si="33"/>
        <v>45614</v>
      </c>
      <c r="Z90" s="80">
        <f t="shared" si="33"/>
        <v>45615</v>
      </c>
      <c r="AA90" s="80">
        <f t="shared" si="33"/>
        <v>45616</v>
      </c>
      <c r="AB90" s="80">
        <f t="shared" si="33"/>
        <v>45617</v>
      </c>
      <c r="AC90" s="80">
        <f t="shared" si="33"/>
        <v>45618</v>
      </c>
      <c r="AD90" s="80">
        <f t="shared" si="33"/>
        <v>45619</v>
      </c>
      <c r="AE90" s="80">
        <f t="shared" si="33"/>
        <v>45620</v>
      </c>
      <c r="AF90" s="81"/>
      <c r="AG90" s="81"/>
      <c r="AH90" s="78" t="str">
        <f>B40</f>
        <v>21
期
間
目</v>
      </c>
      <c r="AI90" s="82" t="str">
        <f>AI46</f>
        <v/>
      </c>
      <c r="AJ90" s="81"/>
      <c r="AK90" s="92"/>
      <c r="AL90" s="38"/>
      <c r="AM90" s="38"/>
      <c r="AN90" s="38"/>
      <c r="AO90" s="38"/>
      <c r="AP90" s="38"/>
      <c r="AQ90" s="38"/>
      <c r="AR90" s="38"/>
      <c r="AS90" s="38"/>
      <c r="AU90" s="37"/>
      <c r="BE90"/>
      <c r="BF90"/>
      <c r="BG90"/>
      <c r="BH90"/>
      <c r="BI90"/>
      <c r="BJ90"/>
      <c r="BK90"/>
      <c r="BL90"/>
      <c r="BM90"/>
      <c r="BN90"/>
    </row>
    <row r="91" spans="1:66" s="37" customFormat="1" ht="12.75" customHeight="1" x14ac:dyDescent="0.2">
      <c r="A91" s="81"/>
      <c r="B91" s="91"/>
      <c r="C91" s="79">
        <v>5</v>
      </c>
      <c r="D91" s="80">
        <f t="shared" si="34"/>
        <v>45621</v>
      </c>
      <c r="E91" s="80">
        <f t="shared" si="35"/>
        <v>45622</v>
      </c>
      <c r="F91" s="80">
        <f t="shared" si="35"/>
        <v>45623</v>
      </c>
      <c r="G91" s="80">
        <f t="shared" si="35"/>
        <v>45624</v>
      </c>
      <c r="H91" s="80">
        <f t="shared" si="35"/>
        <v>45625</v>
      </c>
      <c r="I91" s="80">
        <f t="shared" si="35"/>
        <v>45626</v>
      </c>
      <c r="J91" s="80">
        <f t="shared" si="35"/>
        <v>45627</v>
      </c>
      <c r="K91" s="80">
        <f t="shared" si="35"/>
        <v>45628</v>
      </c>
      <c r="L91" s="80">
        <f t="shared" si="35"/>
        <v>45629</v>
      </c>
      <c r="M91" s="80">
        <f t="shared" si="35"/>
        <v>45630</v>
      </c>
      <c r="N91" s="80">
        <f t="shared" si="35"/>
        <v>45631</v>
      </c>
      <c r="O91" s="80">
        <f t="shared" si="35"/>
        <v>45632</v>
      </c>
      <c r="P91" s="80">
        <f t="shared" si="35"/>
        <v>45633</v>
      </c>
      <c r="Q91" s="80">
        <f t="shared" si="35"/>
        <v>45634</v>
      </c>
      <c r="R91" s="80">
        <f t="shared" si="35"/>
        <v>45635</v>
      </c>
      <c r="S91" s="80">
        <f t="shared" si="35"/>
        <v>45636</v>
      </c>
      <c r="T91" s="80">
        <f t="shared" si="35"/>
        <v>45637</v>
      </c>
      <c r="U91" s="80">
        <f t="shared" si="32"/>
        <v>45638</v>
      </c>
      <c r="V91" s="80">
        <f t="shared" si="32"/>
        <v>45639</v>
      </c>
      <c r="W91" s="80">
        <f t="shared" si="33"/>
        <v>45640</v>
      </c>
      <c r="X91" s="80">
        <f t="shared" si="33"/>
        <v>45641</v>
      </c>
      <c r="Y91" s="80">
        <f t="shared" si="33"/>
        <v>45642</v>
      </c>
      <c r="Z91" s="80">
        <f t="shared" si="33"/>
        <v>45643</v>
      </c>
      <c r="AA91" s="80">
        <f t="shared" si="33"/>
        <v>45644</v>
      </c>
      <c r="AB91" s="80">
        <f t="shared" si="33"/>
        <v>45645</v>
      </c>
      <c r="AC91" s="80">
        <f t="shared" si="33"/>
        <v>45646</v>
      </c>
      <c r="AD91" s="80">
        <f t="shared" si="33"/>
        <v>45647</v>
      </c>
      <c r="AE91" s="80">
        <f t="shared" si="33"/>
        <v>45648</v>
      </c>
      <c r="AF91" s="81"/>
      <c r="AG91" s="81"/>
      <c r="AH91" s="78" t="str">
        <f>B47</f>
        <v>22
期
間
目</v>
      </c>
      <c r="AI91" s="82" t="str">
        <f>AI53</f>
        <v/>
      </c>
      <c r="AJ91" s="81"/>
      <c r="AK91" s="92"/>
      <c r="AL91" s="38"/>
      <c r="AM91" s="38"/>
      <c r="AN91" s="38"/>
      <c r="AO91" s="38"/>
      <c r="AP91" s="38"/>
      <c r="AQ91" s="38"/>
      <c r="AR91" s="38"/>
      <c r="AS91" s="38"/>
    </row>
    <row r="92" spans="1:66" s="37" customFormat="1" ht="12.75" customHeight="1" x14ac:dyDescent="0.2">
      <c r="A92" s="81"/>
      <c r="B92" s="91"/>
      <c r="C92" s="79">
        <v>6</v>
      </c>
      <c r="D92" s="80">
        <f t="shared" si="34"/>
        <v>45649</v>
      </c>
      <c r="E92" s="80">
        <f t="shared" si="35"/>
        <v>45650</v>
      </c>
      <c r="F92" s="80">
        <f t="shared" si="35"/>
        <v>45651</v>
      </c>
      <c r="G92" s="80">
        <f t="shared" si="35"/>
        <v>45652</v>
      </c>
      <c r="H92" s="80">
        <f t="shared" si="35"/>
        <v>45653</v>
      </c>
      <c r="I92" s="80">
        <f t="shared" si="35"/>
        <v>45654</v>
      </c>
      <c r="J92" s="80">
        <f t="shared" si="35"/>
        <v>45655</v>
      </c>
      <c r="K92" s="80">
        <f t="shared" si="35"/>
        <v>45656</v>
      </c>
      <c r="L92" s="80">
        <f t="shared" si="35"/>
        <v>45657</v>
      </c>
      <c r="M92" s="80">
        <f t="shared" si="35"/>
        <v>45658</v>
      </c>
      <c r="N92" s="80">
        <f t="shared" si="35"/>
        <v>45659</v>
      </c>
      <c r="O92" s="80">
        <f t="shared" si="35"/>
        <v>45660</v>
      </c>
      <c r="P92" s="80">
        <f t="shared" si="35"/>
        <v>45661</v>
      </c>
      <c r="Q92" s="80">
        <f t="shared" si="35"/>
        <v>45662</v>
      </c>
      <c r="R92" s="80">
        <f t="shared" si="35"/>
        <v>45663</v>
      </c>
      <c r="S92" s="80">
        <f t="shared" si="35"/>
        <v>45664</v>
      </c>
      <c r="T92" s="80">
        <f t="shared" si="35"/>
        <v>45665</v>
      </c>
      <c r="U92" s="80">
        <f t="shared" si="32"/>
        <v>45666</v>
      </c>
      <c r="V92" s="80">
        <f t="shared" si="32"/>
        <v>45667</v>
      </c>
      <c r="W92" s="80">
        <f t="shared" si="33"/>
        <v>45668</v>
      </c>
      <c r="X92" s="80">
        <f t="shared" si="33"/>
        <v>45669</v>
      </c>
      <c r="Y92" s="80">
        <f t="shared" si="33"/>
        <v>45670</v>
      </c>
      <c r="Z92" s="80">
        <f t="shared" si="33"/>
        <v>45671</v>
      </c>
      <c r="AA92" s="80">
        <f t="shared" si="33"/>
        <v>45672</v>
      </c>
      <c r="AB92" s="80">
        <f t="shared" si="33"/>
        <v>45673</v>
      </c>
      <c r="AC92" s="80">
        <f t="shared" si="33"/>
        <v>45674</v>
      </c>
      <c r="AD92" s="80">
        <f t="shared" si="33"/>
        <v>45675</v>
      </c>
      <c r="AE92" s="80">
        <f t="shared" si="33"/>
        <v>45676</v>
      </c>
      <c r="AF92" s="81"/>
      <c r="AG92" s="81"/>
      <c r="AH92" s="78" t="str">
        <f>B54</f>
        <v>23
期
間
目</v>
      </c>
      <c r="AI92" s="82" t="str">
        <f>AI60</f>
        <v/>
      </c>
      <c r="AJ92" s="81"/>
      <c r="AK92" s="92"/>
      <c r="AL92" s="38"/>
      <c r="AM92" s="38"/>
      <c r="AN92" s="38"/>
      <c r="AO92" s="38"/>
      <c r="AP92" s="38"/>
      <c r="AQ92" s="38"/>
      <c r="AR92" s="38"/>
      <c r="AS92" s="38"/>
    </row>
    <row r="93" spans="1:66" s="37" customFormat="1" ht="12.75" customHeight="1" x14ac:dyDescent="0.2">
      <c r="A93" s="81"/>
      <c r="B93" s="91"/>
      <c r="C93" s="79">
        <v>7</v>
      </c>
      <c r="D93" s="80">
        <f t="shared" si="34"/>
        <v>45677</v>
      </c>
      <c r="E93" s="80">
        <f t="shared" si="35"/>
        <v>45678</v>
      </c>
      <c r="F93" s="80">
        <f t="shared" si="35"/>
        <v>45679</v>
      </c>
      <c r="G93" s="80">
        <f t="shared" si="35"/>
        <v>45680</v>
      </c>
      <c r="H93" s="80">
        <f t="shared" si="35"/>
        <v>45681</v>
      </c>
      <c r="I93" s="80">
        <f t="shared" si="35"/>
        <v>45682</v>
      </c>
      <c r="J93" s="80">
        <f t="shared" si="35"/>
        <v>45683</v>
      </c>
      <c r="K93" s="80">
        <f t="shared" si="35"/>
        <v>45684</v>
      </c>
      <c r="L93" s="80">
        <f t="shared" si="35"/>
        <v>45685</v>
      </c>
      <c r="M93" s="80">
        <f t="shared" si="35"/>
        <v>45686</v>
      </c>
      <c r="N93" s="80">
        <f t="shared" si="35"/>
        <v>45687</v>
      </c>
      <c r="O93" s="80">
        <f t="shared" si="35"/>
        <v>45688</v>
      </c>
      <c r="P93" s="80">
        <f t="shared" si="35"/>
        <v>45689</v>
      </c>
      <c r="Q93" s="80">
        <f t="shared" si="35"/>
        <v>45690</v>
      </c>
      <c r="R93" s="80">
        <f t="shared" si="35"/>
        <v>45691</v>
      </c>
      <c r="S93" s="80">
        <f t="shared" si="35"/>
        <v>45692</v>
      </c>
      <c r="T93" s="80">
        <f t="shared" si="35"/>
        <v>45693</v>
      </c>
      <c r="U93" s="80">
        <f t="shared" si="32"/>
        <v>45694</v>
      </c>
      <c r="V93" s="80">
        <f t="shared" si="32"/>
        <v>45695</v>
      </c>
      <c r="W93" s="80">
        <f t="shared" si="33"/>
        <v>45696</v>
      </c>
      <c r="X93" s="80">
        <f t="shared" si="33"/>
        <v>45697</v>
      </c>
      <c r="Y93" s="80">
        <f t="shared" si="33"/>
        <v>45698</v>
      </c>
      <c r="Z93" s="80">
        <f t="shared" si="33"/>
        <v>45699</v>
      </c>
      <c r="AA93" s="80">
        <f t="shared" si="33"/>
        <v>45700</v>
      </c>
      <c r="AB93" s="80">
        <f t="shared" si="33"/>
        <v>45701</v>
      </c>
      <c r="AC93" s="80">
        <f t="shared" si="33"/>
        <v>45702</v>
      </c>
      <c r="AD93" s="80">
        <f t="shared" si="33"/>
        <v>45703</v>
      </c>
      <c r="AE93" s="80">
        <f t="shared" si="33"/>
        <v>45704</v>
      </c>
      <c r="AF93" s="81"/>
      <c r="AG93" s="81"/>
      <c r="AH93" s="78" t="str">
        <f>B61</f>
        <v>24
期
間
目</v>
      </c>
      <c r="AI93" s="82" t="str">
        <f>AI67</f>
        <v/>
      </c>
      <c r="AJ93" s="81"/>
      <c r="AK93" s="92"/>
      <c r="AL93" s="38"/>
      <c r="AM93" s="38"/>
      <c r="AN93" s="38"/>
      <c r="AO93" s="38"/>
      <c r="AP93" s="38"/>
      <c r="AQ93" s="38"/>
      <c r="AR93" s="38"/>
      <c r="AS93" s="38"/>
    </row>
    <row r="94" spans="1:66" s="37" customFormat="1" ht="12.75" customHeight="1" x14ac:dyDescent="0.2">
      <c r="A94" s="81"/>
      <c r="B94" s="91"/>
      <c r="C94" s="79">
        <v>8</v>
      </c>
      <c r="D94" s="80">
        <f t="shared" si="34"/>
        <v>45705</v>
      </c>
      <c r="E94" s="80">
        <f t="shared" si="35"/>
        <v>45706</v>
      </c>
      <c r="F94" s="80">
        <f t="shared" si="35"/>
        <v>45707</v>
      </c>
      <c r="G94" s="80">
        <f t="shared" si="35"/>
        <v>45708</v>
      </c>
      <c r="H94" s="80">
        <f t="shared" si="35"/>
        <v>45709</v>
      </c>
      <c r="I94" s="80">
        <f t="shared" si="35"/>
        <v>45710</v>
      </c>
      <c r="J94" s="80">
        <f t="shared" si="35"/>
        <v>45711</v>
      </c>
      <c r="K94" s="80">
        <f t="shared" si="35"/>
        <v>45712</v>
      </c>
      <c r="L94" s="80">
        <f t="shared" si="35"/>
        <v>45713</v>
      </c>
      <c r="M94" s="80">
        <f t="shared" si="35"/>
        <v>45714</v>
      </c>
      <c r="N94" s="80">
        <f t="shared" si="35"/>
        <v>45715</v>
      </c>
      <c r="O94" s="80">
        <f t="shared" si="35"/>
        <v>45716</v>
      </c>
      <c r="P94" s="80">
        <f t="shared" si="35"/>
        <v>45717</v>
      </c>
      <c r="Q94" s="80">
        <f t="shared" si="35"/>
        <v>45718</v>
      </c>
      <c r="R94" s="80">
        <f t="shared" si="35"/>
        <v>45719</v>
      </c>
      <c r="S94" s="80">
        <f t="shared" si="35"/>
        <v>45720</v>
      </c>
      <c r="T94" s="80">
        <f t="shared" si="35"/>
        <v>45721</v>
      </c>
      <c r="U94" s="80">
        <f t="shared" si="32"/>
        <v>45722</v>
      </c>
      <c r="V94" s="80">
        <f t="shared" si="32"/>
        <v>45723</v>
      </c>
      <c r="W94" s="80">
        <f t="shared" si="33"/>
        <v>45724</v>
      </c>
      <c r="X94" s="80">
        <f t="shared" si="33"/>
        <v>45725</v>
      </c>
      <c r="Y94" s="80">
        <f t="shared" si="33"/>
        <v>45726</v>
      </c>
      <c r="Z94" s="80">
        <f t="shared" si="33"/>
        <v>45727</v>
      </c>
      <c r="AA94" s="80">
        <f t="shared" si="33"/>
        <v>45728</v>
      </c>
      <c r="AB94" s="80">
        <f t="shared" si="33"/>
        <v>45729</v>
      </c>
      <c r="AC94" s="80">
        <f t="shared" si="33"/>
        <v>45730</v>
      </c>
      <c r="AD94" s="80">
        <f t="shared" si="33"/>
        <v>45731</v>
      </c>
      <c r="AE94" s="80">
        <f t="shared" si="33"/>
        <v>45732</v>
      </c>
      <c r="AF94" s="81"/>
      <c r="AG94" s="81"/>
      <c r="AH94" s="81"/>
      <c r="AI94" s="81"/>
      <c r="AJ94" s="81"/>
      <c r="AK94" s="92"/>
      <c r="AL94" s="38"/>
      <c r="AM94" s="38"/>
      <c r="AN94" s="38"/>
      <c r="AO94" s="38"/>
      <c r="AP94" s="38"/>
      <c r="AQ94" s="38"/>
      <c r="AR94" s="38"/>
      <c r="AS94" s="38"/>
    </row>
    <row r="95" spans="1:66" s="37" customFormat="1" ht="12.75" customHeight="1" x14ac:dyDescent="0.2">
      <c r="A95" s="81"/>
      <c r="B95" s="91"/>
      <c r="C95" s="79">
        <v>9</v>
      </c>
      <c r="D95" s="80">
        <f t="shared" si="34"/>
        <v>45733</v>
      </c>
      <c r="E95" s="80">
        <f t="shared" si="35"/>
        <v>45734</v>
      </c>
      <c r="F95" s="80">
        <f t="shared" si="35"/>
        <v>45735</v>
      </c>
      <c r="G95" s="80">
        <f t="shared" si="35"/>
        <v>45736</v>
      </c>
      <c r="H95" s="80">
        <f t="shared" si="35"/>
        <v>45737</v>
      </c>
      <c r="I95" s="80">
        <f t="shared" si="35"/>
        <v>45738</v>
      </c>
      <c r="J95" s="80">
        <f t="shared" si="35"/>
        <v>45739</v>
      </c>
      <c r="K95" s="80">
        <f t="shared" si="35"/>
        <v>45740</v>
      </c>
      <c r="L95" s="80">
        <f t="shared" si="35"/>
        <v>45741</v>
      </c>
      <c r="M95" s="80">
        <f t="shared" si="35"/>
        <v>45742</v>
      </c>
      <c r="N95" s="80">
        <f t="shared" si="35"/>
        <v>45743</v>
      </c>
      <c r="O95" s="80">
        <f t="shared" si="35"/>
        <v>45744</v>
      </c>
      <c r="P95" s="80">
        <f t="shared" si="35"/>
        <v>45745</v>
      </c>
      <c r="Q95" s="80">
        <f t="shared" si="35"/>
        <v>45746</v>
      </c>
      <c r="R95" s="80">
        <f t="shared" si="35"/>
        <v>45747</v>
      </c>
      <c r="S95" s="80">
        <f t="shared" si="35"/>
        <v>45748</v>
      </c>
      <c r="T95" s="80">
        <f t="shared" si="35"/>
        <v>45749</v>
      </c>
      <c r="U95" s="80">
        <f t="shared" si="32"/>
        <v>45750</v>
      </c>
      <c r="V95" s="80">
        <f t="shared" si="32"/>
        <v>45751</v>
      </c>
      <c r="W95" s="80">
        <f t="shared" si="33"/>
        <v>45752</v>
      </c>
      <c r="X95" s="80">
        <f t="shared" si="33"/>
        <v>45753</v>
      </c>
      <c r="Y95" s="80">
        <f t="shared" si="33"/>
        <v>45754</v>
      </c>
      <c r="Z95" s="80">
        <f t="shared" si="33"/>
        <v>45755</v>
      </c>
      <c r="AA95" s="80">
        <f t="shared" si="33"/>
        <v>45756</v>
      </c>
      <c r="AB95" s="80">
        <f t="shared" si="33"/>
        <v>45757</v>
      </c>
      <c r="AC95" s="80">
        <f t="shared" si="33"/>
        <v>45758</v>
      </c>
      <c r="AD95" s="80">
        <f t="shared" si="33"/>
        <v>45759</v>
      </c>
      <c r="AE95" s="80">
        <f t="shared" si="33"/>
        <v>45760</v>
      </c>
      <c r="AF95" s="81"/>
      <c r="AG95" s="81"/>
      <c r="AH95" s="81"/>
      <c r="AI95" s="81"/>
      <c r="AJ95" s="81"/>
      <c r="AK95" s="92"/>
      <c r="AL95" s="38"/>
      <c r="AM95" s="38"/>
      <c r="AN95" s="38"/>
      <c r="AO95" s="38"/>
      <c r="AP95" s="38"/>
      <c r="AQ95" s="38"/>
      <c r="AR95" s="38"/>
      <c r="AS95" s="38"/>
    </row>
    <row r="96" spans="1:66" s="37" customFormat="1" ht="12.75" customHeight="1" x14ac:dyDescent="0.2">
      <c r="A96" s="81"/>
      <c r="B96" s="91"/>
      <c r="C96" s="79">
        <v>10</v>
      </c>
      <c r="D96" s="80">
        <f t="shared" si="34"/>
        <v>45761</v>
      </c>
      <c r="E96" s="80">
        <f t="shared" si="35"/>
        <v>45762</v>
      </c>
      <c r="F96" s="80">
        <f t="shared" si="35"/>
        <v>45763</v>
      </c>
      <c r="G96" s="80">
        <f t="shared" si="35"/>
        <v>45764</v>
      </c>
      <c r="H96" s="80">
        <f t="shared" si="35"/>
        <v>45765</v>
      </c>
      <c r="I96" s="80">
        <f t="shared" si="35"/>
        <v>45766</v>
      </c>
      <c r="J96" s="80">
        <f t="shared" si="35"/>
        <v>45767</v>
      </c>
      <c r="K96" s="80">
        <f t="shared" si="35"/>
        <v>45768</v>
      </c>
      <c r="L96" s="80">
        <f t="shared" si="35"/>
        <v>45769</v>
      </c>
      <c r="M96" s="80">
        <f t="shared" si="35"/>
        <v>45770</v>
      </c>
      <c r="N96" s="80">
        <f t="shared" si="35"/>
        <v>45771</v>
      </c>
      <c r="O96" s="80">
        <f t="shared" si="35"/>
        <v>45772</v>
      </c>
      <c r="P96" s="80">
        <f t="shared" si="35"/>
        <v>45773</v>
      </c>
      <c r="Q96" s="80">
        <f t="shared" si="35"/>
        <v>45774</v>
      </c>
      <c r="R96" s="80">
        <f t="shared" si="35"/>
        <v>45775</v>
      </c>
      <c r="S96" s="80">
        <f t="shared" si="35"/>
        <v>45776</v>
      </c>
      <c r="T96" s="80">
        <f t="shared" si="35"/>
        <v>45777</v>
      </c>
      <c r="U96" s="80">
        <f t="shared" si="32"/>
        <v>45778</v>
      </c>
      <c r="V96" s="80">
        <f t="shared" si="32"/>
        <v>45779</v>
      </c>
      <c r="W96" s="80">
        <f t="shared" si="33"/>
        <v>45780</v>
      </c>
      <c r="X96" s="80">
        <f t="shared" si="33"/>
        <v>45781</v>
      </c>
      <c r="Y96" s="80">
        <f t="shared" si="33"/>
        <v>45782</v>
      </c>
      <c r="Z96" s="80">
        <f t="shared" si="33"/>
        <v>45783</v>
      </c>
      <c r="AA96" s="80">
        <f t="shared" si="33"/>
        <v>45784</v>
      </c>
      <c r="AB96" s="80">
        <f t="shared" si="33"/>
        <v>45785</v>
      </c>
      <c r="AC96" s="80">
        <f t="shared" si="33"/>
        <v>45786</v>
      </c>
      <c r="AD96" s="80">
        <f t="shared" si="33"/>
        <v>45787</v>
      </c>
      <c r="AE96" s="80">
        <f t="shared" si="33"/>
        <v>45788</v>
      </c>
      <c r="AF96" s="81"/>
      <c r="AG96" s="81"/>
      <c r="AH96" s="81"/>
      <c r="AI96" s="81"/>
      <c r="AJ96" s="81"/>
      <c r="AK96" s="92"/>
      <c r="AL96" s="38"/>
      <c r="AM96" s="38"/>
      <c r="AN96" s="38"/>
      <c r="AO96" s="38"/>
      <c r="AP96" s="38"/>
      <c r="AQ96" s="38"/>
      <c r="AR96" s="38"/>
      <c r="AS96" s="38"/>
    </row>
    <row r="97" spans="1:56" s="37" customFormat="1" ht="12.75" customHeight="1" x14ac:dyDescent="0.2">
      <c r="A97" s="81"/>
      <c r="B97" s="91"/>
      <c r="C97" s="79">
        <v>11</v>
      </c>
      <c r="D97" s="80">
        <f t="shared" si="34"/>
        <v>45789</v>
      </c>
      <c r="E97" s="80">
        <f t="shared" si="35"/>
        <v>45790</v>
      </c>
      <c r="F97" s="80">
        <f t="shared" si="35"/>
        <v>45791</v>
      </c>
      <c r="G97" s="80">
        <f t="shared" si="35"/>
        <v>45792</v>
      </c>
      <c r="H97" s="80">
        <f t="shared" si="35"/>
        <v>45793</v>
      </c>
      <c r="I97" s="80">
        <f t="shared" si="35"/>
        <v>45794</v>
      </c>
      <c r="J97" s="80">
        <f t="shared" si="35"/>
        <v>45795</v>
      </c>
      <c r="K97" s="80">
        <f t="shared" si="35"/>
        <v>45796</v>
      </c>
      <c r="L97" s="80">
        <f t="shared" si="35"/>
        <v>45797</v>
      </c>
      <c r="M97" s="80">
        <f t="shared" si="35"/>
        <v>45798</v>
      </c>
      <c r="N97" s="80">
        <f t="shared" si="35"/>
        <v>45799</v>
      </c>
      <c r="O97" s="80">
        <f t="shared" si="35"/>
        <v>45800</v>
      </c>
      <c r="P97" s="80">
        <f t="shared" si="35"/>
        <v>45801</v>
      </c>
      <c r="Q97" s="80">
        <f t="shared" si="35"/>
        <v>45802</v>
      </c>
      <c r="R97" s="80">
        <f t="shared" si="35"/>
        <v>45803</v>
      </c>
      <c r="S97" s="80">
        <f t="shared" si="35"/>
        <v>45804</v>
      </c>
      <c r="T97" s="80">
        <f t="shared" si="35"/>
        <v>45805</v>
      </c>
      <c r="U97" s="80">
        <f t="shared" si="32"/>
        <v>45806</v>
      </c>
      <c r="V97" s="80">
        <f t="shared" si="32"/>
        <v>45807</v>
      </c>
      <c r="W97" s="80">
        <f t="shared" si="33"/>
        <v>45808</v>
      </c>
      <c r="X97" s="80">
        <f t="shared" si="33"/>
        <v>45809</v>
      </c>
      <c r="Y97" s="80">
        <f t="shared" si="33"/>
        <v>45810</v>
      </c>
      <c r="Z97" s="80">
        <f t="shared" si="33"/>
        <v>45811</v>
      </c>
      <c r="AA97" s="80">
        <f t="shared" si="33"/>
        <v>45812</v>
      </c>
      <c r="AB97" s="80">
        <f t="shared" si="33"/>
        <v>45813</v>
      </c>
      <c r="AC97" s="80">
        <f t="shared" si="33"/>
        <v>45814</v>
      </c>
      <c r="AD97" s="80">
        <f t="shared" si="33"/>
        <v>45815</v>
      </c>
      <c r="AE97" s="80">
        <f t="shared" si="33"/>
        <v>45816</v>
      </c>
      <c r="AF97" s="81"/>
      <c r="AG97" s="81"/>
      <c r="AH97" s="81"/>
      <c r="AI97" s="81"/>
      <c r="AJ97" s="81"/>
      <c r="AK97" s="92"/>
      <c r="AL97" s="38"/>
      <c r="AM97" s="38"/>
      <c r="AN97" s="38"/>
      <c r="AO97" s="38"/>
      <c r="AP97" s="38"/>
      <c r="AQ97" s="38"/>
      <c r="AR97" s="38"/>
      <c r="AS97" s="38"/>
    </row>
    <row r="98" spans="1:56" s="37" customFormat="1" ht="12.75" customHeight="1" x14ac:dyDescent="0.2">
      <c r="A98" s="81"/>
      <c r="B98" s="91"/>
      <c r="C98" s="79">
        <v>12</v>
      </c>
      <c r="D98" s="80">
        <f t="shared" si="34"/>
        <v>45817</v>
      </c>
      <c r="E98" s="80">
        <f t="shared" si="35"/>
        <v>45818</v>
      </c>
      <c r="F98" s="80">
        <f t="shared" si="35"/>
        <v>45819</v>
      </c>
      <c r="G98" s="80">
        <f t="shared" si="35"/>
        <v>45820</v>
      </c>
      <c r="H98" s="80">
        <f t="shared" si="35"/>
        <v>45821</v>
      </c>
      <c r="I98" s="80">
        <f t="shared" si="35"/>
        <v>45822</v>
      </c>
      <c r="J98" s="80">
        <f t="shared" si="35"/>
        <v>45823</v>
      </c>
      <c r="K98" s="80">
        <f t="shared" si="35"/>
        <v>45824</v>
      </c>
      <c r="L98" s="80">
        <f t="shared" si="35"/>
        <v>45825</v>
      </c>
      <c r="M98" s="80">
        <f t="shared" si="35"/>
        <v>45826</v>
      </c>
      <c r="N98" s="80">
        <f t="shared" si="35"/>
        <v>45827</v>
      </c>
      <c r="O98" s="80">
        <f t="shared" si="35"/>
        <v>45828</v>
      </c>
      <c r="P98" s="80">
        <f t="shared" si="35"/>
        <v>45829</v>
      </c>
      <c r="Q98" s="80">
        <f t="shared" si="35"/>
        <v>45830</v>
      </c>
      <c r="R98" s="80">
        <f t="shared" si="35"/>
        <v>45831</v>
      </c>
      <c r="S98" s="80">
        <f t="shared" si="35"/>
        <v>45832</v>
      </c>
      <c r="T98" s="80">
        <f t="shared" si="35"/>
        <v>45833</v>
      </c>
      <c r="U98" s="80">
        <f t="shared" si="32"/>
        <v>45834</v>
      </c>
      <c r="V98" s="80">
        <f t="shared" si="32"/>
        <v>45835</v>
      </c>
      <c r="W98" s="80">
        <f t="shared" si="33"/>
        <v>45836</v>
      </c>
      <c r="X98" s="80">
        <f t="shared" si="33"/>
        <v>45837</v>
      </c>
      <c r="Y98" s="80">
        <f t="shared" si="33"/>
        <v>45838</v>
      </c>
      <c r="Z98" s="80">
        <f t="shared" si="33"/>
        <v>45839</v>
      </c>
      <c r="AA98" s="80">
        <f t="shared" si="33"/>
        <v>45840</v>
      </c>
      <c r="AB98" s="80">
        <f t="shared" si="33"/>
        <v>45841</v>
      </c>
      <c r="AC98" s="80">
        <f t="shared" si="33"/>
        <v>45842</v>
      </c>
      <c r="AD98" s="80">
        <f t="shared" si="33"/>
        <v>45843</v>
      </c>
      <c r="AE98" s="80">
        <f t="shared" si="33"/>
        <v>45844</v>
      </c>
      <c r="AF98" s="81"/>
      <c r="AG98" s="81"/>
      <c r="AH98" s="81"/>
      <c r="AI98" s="81"/>
      <c r="AJ98" s="81"/>
      <c r="AK98" s="92"/>
      <c r="AL98" s="38"/>
      <c r="AM98" s="38"/>
      <c r="AN98" s="38"/>
      <c r="AO98" s="38"/>
      <c r="AP98" s="38"/>
      <c r="AQ98" s="38"/>
      <c r="AR98" s="38"/>
      <c r="AS98" s="38"/>
    </row>
    <row r="99" spans="1:56" s="37" customFormat="1" ht="12.75" customHeight="1" x14ac:dyDescent="0.2">
      <c r="A99" s="81"/>
      <c r="B99" s="91"/>
      <c r="C99" s="79">
        <v>13</v>
      </c>
      <c r="D99" s="80">
        <f t="shared" si="34"/>
        <v>45845</v>
      </c>
      <c r="E99" s="80">
        <f t="shared" si="35"/>
        <v>45846</v>
      </c>
      <c r="F99" s="80">
        <f t="shared" si="35"/>
        <v>45847</v>
      </c>
      <c r="G99" s="80">
        <f t="shared" si="35"/>
        <v>45848</v>
      </c>
      <c r="H99" s="80">
        <f t="shared" si="35"/>
        <v>45849</v>
      </c>
      <c r="I99" s="80">
        <f t="shared" si="35"/>
        <v>45850</v>
      </c>
      <c r="J99" s="80">
        <f t="shared" si="35"/>
        <v>45851</v>
      </c>
      <c r="K99" s="80">
        <f t="shared" si="35"/>
        <v>45852</v>
      </c>
      <c r="L99" s="80">
        <f t="shared" si="35"/>
        <v>45853</v>
      </c>
      <c r="M99" s="80">
        <f t="shared" si="35"/>
        <v>45854</v>
      </c>
      <c r="N99" s="80">
        <f t="shared" si="35"/>
        <v>45855</v>
      </c>
      <c r="O99" s="80">
        <f t="shared" si="35"/>
        <v>45856</v>
      </c>
      <c r="P99" s="80">
        <f t="shared" si="35"/>
        <v>45857</v>
      </c>
      <c r="Q99" s="80">
        <f t="shared" si="35"/>
        <v>45858</v>
      </c>
      <c r="R99" s="80">
        <f t="shared" si="35"/>
        <v>45859</v>
      </c>
      <c r="S99" s="80">
        <f t="shared" si="35"/>
        <v>45860</v>
      </c>
      <c r="T99" s="80">
        <f t="shared" si="35"/>
        <v>45861</v>
      </c>
      <c r="U99" s="80">
        <f t="shared" si="32"/>
        <v>45862</v>
      </c>
      <c r="V99" s="80">
        <f t="shared" si="32"/>
        <v>45863</v>
      </c>
      <c r="W99" s="80">
        <f t="shared" si="33"/>
        <v>45864</v>
      </c>
      <c r="X99" s="80">
        <f t="shared" si="33"/>
        <v>45865</v>
      </c>
      <c r="Y99" s="80">
        <f t="shared" si="33"/>
        <v>45866</v>
      </c>
      <c r="Z99" s="80">
        <f t="shared" si="33"/>
        <v>45867</v>
      </c>
      <c r="AA99" s="80">
        <f t="shared" si="33"/>
        <v>45868</v>
      </c>
      <c r="AB99" s="80">
        <f t="shared" si="33"/>
        <v>45869</v>
      </c>
      <c r="AC99" s="80">
        <f t="shared" si="33"/>
        <v>45870</v>
      </c>
      <c r="AD99" s="80">
        <f t="shared" si="33"/>
        <v>45871</v>
      </c>
      <c r="AE99" s="80">
        <f t="shared" si="33"/>
        <v>45872</v>
      </c>
      <c r="AF99" s="81"/>
      <c r="AG99" s="81"/>
      <c r="AH99" s="81"/>
      <c r="AI99" s="81"/>
      <c r="AJ99" s="81"/>
      <c r="AK99" s="92"/>
      <c r="AL99" s="38"/>
      <c r="AM99" s="38"/>
      <c r="AN99" s="38"/>
      <c r="AO99" s="38"/>
      <c r="AP99" s="38"/>
      <c r="AQ99" s="38"/>
      <c r="AR99" s="38"/>
      <c r="AS99" s="38"/>
    </row>
    <row r="100" spans="1:56" s="37" customFormat="1" ht="12.75" customHeight="1" x14ac:dyDescent="0.2">
      <c r="A100" s="81"/>
      <c r="B100" s="91"/>
      <c r="C100" s="79">
        <v>14</v>
      </c>
      <c r="D100" s="80">
        <f t="shared" si="34"/>
        <v>45873</v>
      </c>
      <c r="E100" s="80">
        <f t="shared" si="35"/>
        <v>45874</v>
      </c>
      <c r="F100" s="80">
        <f t="shared" si="35"/>
        <v>45875</v>
      </c>
      <c r="G100" s="80">
        <f t="shared" si="35"/>
        <v>45876</v>
      </c>
      <c r="H100" s="80">
        <f t="shared" si="35"/>
        <v>45877</v>
      </c>
      <c r="I100" s="80">
        <f t="shared" si="35"/>
        <v>45878</v>
      </c>
      <c r="J100" s="80">
        <f t="shared" si="35"/>
        <v>45879</v>
      </c>
      <c r="K100" s="80">
        <f t="shared" si="35"/>
        <v>45880</v>
      </c>
      <c r="L100" s="80">
        <f t="shared" si="35"/>
        <v>45881</v>
      </c>
      <c r="M100" s="80">
        <f t="shared" si="35"/>
        <v>45882</v>
      </c>
      <c r="N100" s="80">
        <f t="shared" si="35"/>
        <v>45883</v>
      </c>
      <c r="O100" s="80">
        <f t="shared" si="35"/>
        <v>45884</v>
      </c>
      <c r="P100" s="80">
        <f t="shared" si="35"/>
        <v>45885</v>
      </c>
      <c r="Q100" s="80">
        <f t="shared" si="35"/>
        <v>45886</v>
      </c>
      <c r="R100" s="80">
        <f t="shared" si="35"/>
        <v>45887</v>
      </c>
      <c r="S100" s="80">
        <f t="shared" si="35"/>
        <v>45888</v>
      </c>
      <c r="T100" s="80">
        <f t="shared" si="35"/>
        <v>45889</v>
      </c>
      <c r="U100" s="80">
        <f t="shared" si="32"/>
        <v>45890</v>
      </c>
      <c r="V100" s="80">
        <f t="shared" si="32"/>
        <v>45891</v>
      </c>
      <c r="W100" s="80">
        <f t="shared" si="33"/>
        <v>45892</v>
      </c>
      <c r="X100" s="80">
        <f t="shared" si="33"/>
        <v>45893</v>
      </c>
      <c r="Y100" s="80">
        <f t="shared" si="33"/>
        <v>45894</v>
      </c>
      <c r="Z100" s="80">
        <f t="shared" si="33"/>
        <v>45895</v>
      </c>
      <c r="AA100" s="80">
        <f t="shared" si="33"/>
        <v>45896</v>
      </c>
      <c r="AB100" s="80">
        <f t="shared" si="33"/>
        <v>45897</v>
      </c>
      <c r="AC100" s="80">
        <f t="shared" si="33"/>
        <v>45898</v>
      </c>
      <c r="AD100" s="80">
        <f t="shared" si="33"/>
        <v>45899</v>
      </c>
      <c r="AE100" s="80">
        <f t="shared" si="33"/>
        <v>45900</v>
      </c>
      <c r="AF100" s="81"/>
      <c r="AG100" s="81"/>
      <c r="AH100" s="81"/>
      <c r="AI100" s="81"/>
      <c r="AJ100" s="81"/>
      <c r="AK100" s="92"/>
      <c r="AL100" s="38"/>
      <c r="AM100" s="38"/>
      <c r="AN100" s="38"/>
      <c r="AO100" s="38"/>
      <c r="AP100" s="38"/>
      <c r="AQ100" s="38"/>
      <c r="AR100" s="38"/>
      <c r="AS100" s="38"/>
      <c r="AU100" s="38"/>
    </row>
    <row r="101" spans="1:56" s="37" customFormat="1" ht="12.75" customHeight="1" x14ac:dyDescent="0.2">
      <c r="A101" s="81"/>
      <c r="B101" s="91"/>
      <c r="C101" s="79">
        <v>15</v>
      </c>
      <c r="D101" s="80">
        <f t="shared" si="34"/>
        <v>45901</v>
      </c>
      <c r="E101" s="80">
        <f t="shared" si="35"/>
        <v>45902</v>
      </c>
      <c r="F101" s="80">
        <f t="shared" si="35"/>
        <v>45903</v>
      </c>
      <c r="G101" s="80">
        <f t="shared" si="35"/>
        <v>45904</v>
      </c>
      <c r="H101" s="80">
        <f t="shared" si="35"/>
        <v>45905</v>
      </c>
      <c r="I101" s="80">
        <f t="shared" si="35"/>
        <v>45906</v>
      </c>
      <c r="J101" s="80">
        <f t="shared" si="35"/>
        <v>45907</v>
      </c>
      <c r="K101" s="80">
        <f t="shared" si="35"/>
        <v>45908</v>
      </c>
      <c r="L101" s="80">
        <f t="shared" si="35"/>
        <v>45909</v>
      </c>
      <c r="M101" s="80">
        <f t="shared" si="35"/>
        <v>45910</v>
      </c>
      <c r="N101" s="80">
        <f t="shared" si="35"/>
        <v>45911</v>
      </c>
      <c r="O101" s="80">
        <f t="shared" si="35"/>
        <v>45912</v>
      </c>
      <c r="P101" s="80">
        <f t="shared" si="35"/>
        <v>45913</v>
      </c>
      <c r="Q101" s="80">
        <f t="shared" si="35"/>
        <v>45914</v>
      </c>
      <c r="R101" s="80">
        <f t="shared" si="35"/>
        <v>45915</v>
      </c>
      <c r="S101" s="80">
        <f t="shared" si="35"/>
        <v>45916</v>
      </c>
      <c r="T101" s="80">
        <f t="shared" si="35"/>
        <v>45917</v>
      </c>
      <c r="U101" s="80">
        <f t="shared" si="32"/>
        <v>45918</v>
      </c>
      <c r="V101" s="80">
        <f t="shared" si="32"/>
        <v>45919</v>
      </c>
      <c r="W101" s="80">
        <f t="shared" si="33"/>
        <v>45920</v>
      </c>
      <c r="X101" s="80">
        <f t="shared" si="33"/>
        <v>45921</v>
      </c>
      <c r="Y101" s="80">
        <f t="shared" si="33"/>
        <v>45922</v>
      </c>
      <c r="Z101" s="80">
        <f t="shared" si="33"/>
        <v>45923</v>
      </c>
      <c r="AA101" s="80">
        <f t="shared" si="33"/>
        <v>45924</v>
      </c>
      <c r="AB101" s="80">
        <f t="shared" si="33"/>
        <v>45925</v>
      </c>
      <c r="AC101" s="80">
        <f t="shared" si="33"/>
        <v>45926</v>
      </c>
      <c r="AD101" s="80">
        <f t="shared" si="33"/>
        <v>45927</v>
      </c>
      <c r="AE101" s="80">
        <f t="shared" si="33"/>
        <v>45928</v>
      </c>
      <c r="AF101" s="81"/>
      <c r="AG101" s="81"/>
      <c r="AH101" s="81"/>
      <c r="AI101" s="81"/>
      <c r="AJ101" s="81"/>
      <c r="AK101" s="92"/>
      <c r="AL101" s="38"/>
      <c r="AM101" s="38"/>
      <c r="AN101" s="38"/>
      <c r="AO101" s="38"/>
      <c r="AP101" s="38"/>
      <c r="AQ101" s="38"/>
      <c r="AR101" s="38"/>
      <c r="AS101" s="38"/>
      <c r="AU101" s="38"/>
    </row>
    <row r="102" spans="1:56" s="37" customFormat="1" ht="12.75" customHeight="1" x14ac:dyDescent="0.2">
      <c r="A102" s="81"/>
      <c r="B102" s="91"/>
      <c r="C102" s="79">
        <v>16</v>
      </c>
      <c r="D102" s="80">
        <f t="shared" si="34"/>
        <v>45929</v>
      </c>
      <c r="E102" s="80">
        <f t="shared" si="35"/>
        <v>45930</v>
      </c>
      <c r="F102" s="80">
        <f t="shared" si="35"/>
        <v>45931</v>
      </c>
      <c r="G102" s="80">
        <f t="shared" si="35"/>
        <v>45932</v>
      </c>
      <c r="H102" s="80">
        <f t="shared" si="35"/>
        <v>45933</v>
      </c>
      <c r="I102" s="80">
        <f t="shared" si="35"/>
        <v>45934</v>
      </c>
      <c r="J102" s="80">
        <f t="shared" si="35"/>
        <v>45935</v>
      </c>
      <c r="K102" s="80">
        <f t="shared" si="35"/>
        <v>45936</v>
      </c>
      <c r="L102" s="80">
        <f t="shared" si="35"/>
        <v>45937</v>
      </c>
      <c r="M102" s="80">
        <f t="shared" si="35"/>
        <v>45938</v>
      </c>
      <c r="N102" s="80">
        <f t="shared" si="35"/>
        <v>45939</v>
      </c>
      <c r="O102" s="80">
        <f t="shared" si="35"/>
        <v>45940</v>
      </c>
      <c r="P102" s="80">
        <f t="shared" si="35"/>
        <v>45941</v>
      </c>
      <c r="Q102" s="80">
        <f t="shared" si="35"/>
        <v>45942</v>
      </c>
      <c r="R102" s="80">
        <f t="shared" si="35"/>
        <v>45943</v>
      </c>
      <c r="S102" s="80">
        <f t="shared" si="35"/>
        <v>45944</v>
      </c>
      <c r="T102" s="80">
        <f t="shared" si="35"/>
        <v>45945</v>
      </c>
      <c r="U102" s="80">
        <f t="shared" si="32"/>
        <v>45946</v>
      </c>
      <c r="V102" s="80">
        <f t="shared" si="32"/>
        <v>45947</v>
      </c>
      <c r="W102" s="80">
        <f t="shared" si="33"/>
        <v>45948</v>
      </c>
      <c r="X102" s="80">
        <f t="shared" si="33"/>
        <v>45949</v>
      </c>
      <c r="Y102" s="80">
        <f t="shared" si="33"/>
        <v>45950</v>
      </c>
      <c r="Z102" s="80">
        <f t="shared" si="33"/>
        <v>45951</v>
      </c>
      <c r="AA102" s="80">
        <f t="shared" si="33"/>
        <v>45952</v>
      </c>
      <c r="AB102" s="80">
        <f t="shared" si="33"/>
        <v>45953</v>
      </c>
      <c r="AC102" s="80">
        <f t="shared" si="33"/>
        <v>45954</v>
      </c>
      <c r="AD102" s="80">
        <f t="shared" si="33"/>
        <v>45955</v>
      </c>
      <c r="AE102" s="80">
        <f t="shared" si="33"/>
        <v>45956</v>
      </c>
      <c r="AF102" s="81"/>
      <c r="AG102" s="81"/>
      <c r="AH102" s="81"/>
      <c r="AI102" s="81"/>
      <c r="AJ102" s="81"/>
      <c r="AK102" s="92"/>
      <c r="AL102" s="38"/>
      <c r="AM102" s="38"/>
      <c r="AN102" s="38"/>
      <c r="AO102" s="38"/>
      <c r="AP102" s="38"/>
      <c r="AQ102" s="38"/>
      <c r="AR102" s="38"/>
      <c r="AS102" s="38"/>
      <c r="AU102" s="38"/>
    </row>
    <row r="103" spans="1:56" s="37" customFormat="1" ht="12.75" customHeight="1" x14ac:dyDescent="0.2">
      <c r="A103" s="81"/>
      <c r="B103" s="91"/>
      <c r="C103" s="79">
        <v>17</v>
      </c>
      <c r="D103" s="80">
        <f t="shared" si="34"/>
        <v>45957</v>
      </c>
      <c r="E103" s="80">
        <f t="shared" si="35"/>
        <v>45958</v>
      </c>
      <c r="F103" s="80">
        <f t="shared" si="35"/>
        <v>45959</v>
      </c>
      <c r="G103" s="80">
        <f t="shared" si="35"/>
        <v>45960</v>
      </c>
      <c r="H103" s="80">
        <f t="shared" si="35"/>
        <v>45961</v>
      </c>
      <c r="I103" s="80">
        <f t="shared" si="35"/>
        <v>45962</v>
      </c>
      <c r="J103" s="80">
        <f t="shared" si="35"/>
        <v>45963</v>
      </c>
      <c r="K103" s="80">
        <f t="shared" si="35"/>
        <v>45964</v>
      </c>
      <c r="L103" s="80">
        <f t="shared" si="35"/>
        <v>45965</v>
      </c>
      <c r="M103" s="80">
        <f t="shared" si="35"/>
        <v>45966</v>
      </c>
      <c r="N103" s="80">
        <f t="shared" si="35"/>
        <v>45967</v>
      </c>
      <c r="O103" s="80">
        <f t="shared" si="35"/>
        <v>45968</v>
      </c>
      <c r="P103" s="80">
        <f t="shared" si="35"/>
        <v>45969</v>
      </c>
      <c r="Q103" s="80">
        <f t="shared" si="35"/>
        <v>45970</v>
      </c>
      <c r="R103" s="80">
        <f t="shared" si="35"/>
        <v>45971</v>
      </c>
      <c r="S103" s="80">
        <f t="shared" si="35"/>
        <v>45972</v>
      </c>
      <c r="T103" s="80">
        <f t="shared" si="35"/>
        <v>45973</v>
      </c>
      <c r="U103" s="80">
        <f t="shared" ref="U103:AE118" si="36">T103+1</f>
        <v>45974</v>
      </c>
      <c r="V103" s="80">
        <f t="shared" si="36"/>
        <v>45975</v>
      </c>
      <c r="W103" s="80">
        <f t="shared" si="36"/>
        <v>45976</v>
      </c>
      <c r="X103" s="80">
        <f t="shared" si="36"/>
        <v>45977</v>
      </c>
      <c r="Y103" s="80">
        <f t="shared" si="36"/>
        <v>45978</v>
      </c>
      <c r="Z103" s="80">
        <f t="shared" si="36"/>
        <v>45979</v>
      </c>
      <c r="AA103" s="80">
        <f t="shared" si="36"/>
        <v>45980</v>
      </c>
      <c r="AB103" s="80">
        <f t="shared" si="36"/>
        <v>45981</v>
      </c>
      <c r="AC103" s="80">
        <f t="shared" si="36"/>
        <v>45982</v>
      </c>
      <c r="AD103" s="80">
        <f t="shared" si="36"/>
        <v>45983</v>
      </c>
      <c r="AE103" s="80">
        <f t="shared" si="36"/>
        <v>45984</v>
      </c>
      <c r="AF103" s="81"/>
      <c r="AG103" s="81"/>
      <c r="AH103" s="81"/>
      <c r="AI103" s="81"/>
      <c r="AJ103" s="81"/>
      <c r="AK103" s="92"/>
      <c r="AL103" s="38"/>
      <c r="AM103" s="38"/>
      <c r="AN103" s="38"/>
      <c r="AO103" s="38"/>
      <c r="AP103" s="38"/>
      <c r="AQ103" s="38"/>
      <c r="AR103" s="38"/>
      <c r="AS103" s="38"/>
      <c r="AU103" s="38"/>
    </row>
    <row r="104" spans="1:56" s="37" customFormat="1" ht="12.75" customHeight="1" x14ac:dyDescent="0.2">
      <c r="A104" s="81"/>
      <c r="B104" s="91"/>
      <c r="C104" s="79">
        <v>18</v>
      </c>
      <c r="D104" s="80">
        <f t="shared" si="34"/>
        <v>45985</v>
      </c>
      <c r="E104" s="80">
        <f t="shared" si="35"/>
        <v>45986</v>
      </c>
      <c r="F104" s="80">
        <f t="shared" si="35"/>
        <v>45987</v>
      </c>
      <c r="G104" s="80">
        <f t="shared" si="35"/>
        <v>45988</v>
      </c>
      <c r="H104" s="80">
        <f t="shared" si="35"/>
        <v>45989</v>
      </c>
      <c r="I104" s="80">
        <f t="shared" si="35"/>
        <v>45990</v>
      </c>
      <c r="J104" s="80">
        <f t="shared" si="35"/>
        <v>45991</v>
      </c>
      <c r="K104" s="80">
        <f t="shared" si="35"/>
        <v>45992</v>
      </c>
      <c r="L104" s="80">
        <f t="shared" si="35"/>
        <v>45993</v>
      </c>
      <c r="M104" s="80">
        <f t="shared" si="35"/>
        <v>45994</v>
      </c>
      <c r="N104" s="80">
        <f t="shared" si="35"/>
        <v>45995</v>
      </c>
      <c r="O104" s="80">
        <f t="shared" si="35"/>
        <v>45996</v>
      </c>
      <c r="P104" s="80">
        <f t="shared" si="35"/>
        <v>45997</v>
      </c>
      <c r="Q104" s="80">
        <f t="shared" si="35"/>
        <v>45998</v>
      </c>
      <c r="R104" s="80">
        <f t="shared" si="35"/>
        <v>45999</v>
      </c>
      <c r="S104" s="80">
        <f t="shared" si="35"/>
        <v>46000</v>
      </c>
      <c r="T104" s="80">
        <f t="shared" ref="Q104:AE119" si="37">S104+1</f>
        <v>46001</v>
      </c>
      <c r="U104" s="80">
        <f t="shared" si="37"/>
        <v>46002</v>
      </c>
      <c r="V104" s="80">
        <f t="shared" si="37"/>
        <v>46003</v>
      </c>
      <c r="W104" s="80">
        <f t="shared" si="37"/>
        <v>46004</v>
      </c>
      <c r="X104" s="80">
        <f t="shared" si="37"/>
        <v>46005</v>
      </c>
      <c r="Y104" s="80">
        <f t="shared" si="37"/>
        <v>46006</v>
      </c>
      <c r="Z104" s="80">
        <f t="shared" si="37"/>
        <v>46007</v>
      </c>
      <c r="AA104" s="80">
        <f t="shared" si="36"/>
        <v>46008</v>
      </c>
      <c r="AB104" s="80">
        <f t="shared" si="37"/>
        <v>46009</v>
      </c>
      <c r="AC104" s="80">
        <f t="shared" si="37"/>
        <v>46010</v>
      </c>
      <c r="AD104" s="80">
        <f t="shared" si="37"/>
        <v>46011</v>
      </c>
      <c r="AE104" s="80">
        <f t="shared" si="37"/>
        <v>46012</v>
      </c>
      <c r="AF104" s="81"/>
      <c r="AG104" s="81"/>
      <c r="AH104" s="81"/>
      <c r="AI104" s="81"/>
      <c r="AJ104" s="78"/>
      <c r="AK104" s="92"/>
      <c r="AL104" s="38"/>
      <c r="AM104" s="38"/>
      <c r="AN104" s="38"/>
      <c r="AO104" s="38"/>
      <c r="AP104" s="38"/>
      <c r="AQ104" s="38"/>
      <c r="AR104" s="38"/>
      <c r="AS104" s="38"/>
      <c r="AU104" s="38"/>
      <c r="AV104" s="38"/>
      <c r="AW104" s="38"/>
    </row>
    <row r="105" spans="1:56" s="37" customFormat="1" ht="12.75" customHeight="1" x14ac:dyDescent="0.2">
      <c r="A105" s="81"/>
      <c r="B105" s="91"/>
      <c r="C105" s="79">
        <v>19</v>
      </c>
      <c r="D105" s="80">
        <f t="shared" si="34"/>
        <v>46013</v>
      </c>
      <c r="E105" s="80">
        <f t="shared" ref="E105:T120" si="38">D105+1</f>
        <v>46014</v>
      </c>
      <c r="F105" s="80">
        <f t="shared" si="38"/>
        <v>46015</v>
      </c>
      <c r="G105" s="80">
        <f t="shared" si="38"/>
        <v>46016</v>
      </c>
      <c r="H105" s="80">
        <f t="shared" si="38"/>
        <v>46017</v>
      </c>
      <c r="I105" s="80">
        <f t="shared" si="38"/>
        <v>46018</v>
      </c>
      <c r="J105" s="80">
        <f t="shared" si="38"/>
        <v>46019</v>
      </c>
      <c r="K105" s="80">
        <f t="shared" si="38"/>
        <v>46020</v>
      </c>
      <c r="L105" s="80">
        <f t="shared" si="38"/>
        <v>46021</v>
      </c>
      <c r="M105" s="80">
        <f t="shared" si="38"/>
        <v>46022</v>
      </c>
      <c r="N105" s="80">
        <f t="shared" si="38"/>
        <v>46023</v>
      </c>
      <c r="O105" s="80">
        <f t="shared" si="38"/>
        <v>46024</v>
      </c>
      <c r="P105" s="80">
        <f t="shared" si="38"/>
        <v>46025</v>
      </c>
      <c r="Q105" s="80">
        <f t="shared" si="38"/>
        <v>46026</v>
      </c>
      <c r="R105" s="80">
        <f t="shared" si="38"/>
        <v>46027</v>
      </c>
      <c r="S105" s="80">
        <f t="shared" si="38"/>
        <v>46028</v>
      </c>
      <c r="T105" s="80">
        <f t="shared" si="38"/>
        <v>46029</v>
      </c>
      <c r="U105" s="80">
        <f t="shared" si="37"/>
        <v>46030</v>
      </c>
      <c r="V105" s="80">
        <f t="shared" si="37"/>
        <v>46031</v>
      </c>
      <c r="W105" s="80">
        <f t="shared" si="37"/>
        <v>46032</v>
      </c>
      <c r="X105" s="80">
        <f t="shared" si="37"/>
        <v>46033</v>
      </c>
      <c r="Y105" s="80">
        <f t="shared" si="37"/>
        <v>46034</v>
      </c>
      <c r="Z105" s="80">
        <f t="shared" si="37"/>
        <v>46035</v>
      </c>
      <c r="AA105" s="80">
        <f t="shared" si="36"/>
        <v>46036</v>
      </c>
      <c r="AB105" s="80">
        <f t="shared" si="37"/>
        <v>46037</v>
      </c>
      <c r="AC105" s="80">
        <f t="shared" si="37"/>
        <v>46038</v>
      </c>
      <c r="AD105" s="80">
        <f t="shared" si="37"/>
        <v>46039</v>
      </c>
      <c r="AE105" s="80">
        <f t="shared" si="37"/>
        <v>46040</v>
      </c>
      <c r="AF105" s="81"/>
      <c r="AG105" s="81"/>
      <c r="AH105" s="81"/>
      <c r="AI105" s="81"/>
      <c r="AJ105" s="78"/>
      <c r="AK105" s="92"/>
      <c r="AL105" s="38"/>
      <c r="AM105" s="38"/>
      <c r="AN105" s="38"/>
      <c r="AO105" s="38"/>
      <c r="AP105" s="38"/>
      <c r="AQ105" s="38"/>
      <c r="AR105" s="38"/>
      <c r="AS105" s="38"/>
      <c r="AU105" s="38"/>
      <c r="AV105" s="38"/>
      <c r="AW105" s="38"/>
    </row>
    <row r="106" spans="1:56" s="37" customFormat="1" ht="12.75" customHeight="1" x14ac:dyDescent="0.2">
      <c r="A106" s="81"/>
      <c r="B106" s="91"/>
      <c r="C106" s="79">
        <v>20</v>
      </c>
      <c r="D106" s="80">
        <f t="shared" si="34"/>
        <v>46041</v>
      </c>
      <c r="E106" s="80">
        <f t="shared" si="38"/>
        <v>46042</v>
      </c>
      <c r="F106" s="80">
        <f t="shared" si="38"/>
        <v>46043</v>
      </c>
      <c r="G106" s="80">
        <f t="shared" si="38"/>
        <v>46044</v>
      </c>
      <c r="H106" s="80">
        <f t="shared" si="38"/>
        <v>46045</v>
      </c>
      <c r="I106" s="80">
        <f t="shared" si="38"/>
        <v>46046</v>
      </c>
      <c r="J106" s="80">
        <f t="shared" si="38"/>
        <v>46047</v>
      </c>
      <c r="K106" s="80">
        <f t="shared" si="38"/>
        <v>46048</v>
      </c>
      <c r="L106" s="80">
        <f t="shared" si="38"/>
        <v>46049</v>
      </c>
      <c r="M106" s="80">
        <f t="shared" si="38"/>
        <v>46050</v>
      </c>
      <c r="N106" s="80">
        <f t="shared" si="38"/>
        <v>46051</v>
      </c>
      <c r="O106" s="80">
        <f t="shared" si="38"/>
        <v>46052</v>
      </c>
      <c r="P106" s="80">
        <f t="shared" si="38"/>
        <v>46053</v>
      </c>
      <c r="Q106" s="80">
        <f t="shared" si="38"/>
        <v>46054</v>
      </c>
      <c r="R106" s="80">
        <f t="shared" si="38"/>
        <v>46055</v>
      </c>
      <c r="S106" s="80">
        <f t="shared" si="38"/>
        <v>46056</v>
      </c>
      <c r="T106" s="80">
        <f t="shared" si="38"/>
        <v>46057</v>
      </c>
      <c r="U106" s="80">
        <f t="shared" si="37"/>
        <v>46058</v>
      </c>
      <c r="V106" s="80">
        <f t="shared" si="37"/>
        <v>46059</v>
      </c>
      <c r="W106" s="80">
        <f t="shared" si="37"/>
        <v>46060</v>
      </c>
      <c r="X106" s="80">
        <f t="shared" si="37"/>
        <v>46061</v>
      </c>
      <c r="Y106" s="80">
        <f t="shared" si="37"/>
        <v>46062</v>
      </c>
      <c r="Z106" s="80">
        <f t="shared" si="37"/>
        <v>46063</v>
      </c>
      <c r="AA106" s="80">
        <f t="shared" si="36"/>
        <v>46064</v>
      </c>
      <c r="AB106" s="80">
        <f t="shared" si="37"/>
        <v>46065</v>
      </c>
      <c r="AC106" s="80">
        <f t="shared" si="37"/>
        <v>46066</v>
      </c>
      <c r="AD106" s="80">
        <f t="shared" si="37"/>
        <v>46067</v>
      </c>
      <c r="AE106" s="80">
        <f t="shared" si="37"/>
        <v>46068</v>
      </c>
      <c r="AF106" s="81"/>
      <c r="AG106" s="81"/>
      <c r="AH106" s="81"/>
      <c r="AI106" s="81"/>
      <c r="AJ106" s="78"/>
      <c r="AK106" s="92"/>
      <c r="AL106" s="38"/>
      <c r="AM106" s="38"/>
      <c r="AN106" s="38"/>
      <c r="AO106" s="38"/>
      <c r="AP106" s="38"/>
      <c r="AQ106" s="38"/>
      <c r="AR106" s="38"/>
      <c r="AS106" s="38"/>
      <c r="AU106" s="38"/>
      <c r="AV106" s="38"/>
      <c r="AW106" s="38"/>
      <c r="AX106" s="38"/>
    </row>
    <row r="107" spans="1:56" s="37" customFormat="1" ht="12.75" customHeight="1" x14ac:dyDescent="0.2">
      <c r="A107" s="81"/>
      <c r="B107" s="91"/>
      <c r="C107" s="79">
        <v>21</v>
      </c>
      <c r="D107" s="80">
        <f t="shared" si="34"/>
        <v>46069</v>
      </c>
      <c r="E107" s="80">
        <f t="shared" si="38"/>
        <v>46070</v>
      </c>
      <c r="F107" s="80">
        <f t="shared" si="38"/>
        <v>46071</v>
      </c>
      <c r="G107" s="80">
        <f t="shared" si="38"/>
        <v>46072</v>
      </c>
      <c r="H107" s="80">
        <f t="shared" si="38"/>
        <v>46073</v>
      </c>
      <c r="I107" s="80">
        <f t="shared" si="38"/>
        <v>46074</v>
      </c>
      <c r="J107" s="80">
        <f t="shared" si="38"/>
        <v>46075</v>
      </c>
      <c r="K107" s="80">
        <f t="shared" si="38"/>
        <v>46076</v>
      </c>
      <c r="L107" s="80">
        <f t="shared" si="38"/>
        <v>46077</v>
      </c>
      <c r="M107" s="80">
        <f t="shared" si="38"/>
        <v>46078</v>
      </c>
      <c r="N107" s="80">
        <f t="shared" si="38"/>
        <v>46079</v>
      </c>
      <c r="O107" s="80">
        <f t="shared" si="38"/>
        <v>46080</v>
      </c>
      <c r="P107" s="80">
        <f t="shared" si="38"/>
        <v>46081</v>
      </c>
      <c r="Q107" s="80">
        <f t="shared" si="38"/>
        <v>46082</v>
      </c>
      <c r="R107" s="80">
        <f t="shared" si="38"/>
        <v>46083</v>
      </c>
      <c r="S107" s="80">
        <f t="shared" si="38"/>
        <v>46084</v>
      </c>
      <c r="T107" s="80">
        <f t="shared" si="38"/>
        <v>46085</v>
      </c>
      <c r="U107" s="80">
        <f t="shared" si="37"/>
        <v>46086</v>
      </c>
      <c r="V107" s="80">
        <f t="shared" si="37"/>
        <v>46087</v>
      </c>
      <c r="W107" s="80">
        <f t="shared" si="37"/>
        <v>46088</v>
      </c>
      <c r="X107" s="80">
        <f t="shared" si="37"/>
        <v>46089</v>
      </c>
      <c r="Y107" s="80">
        <f t="shared" si="37"/>
        <v>46090</v>
      </c>
      <c r="Z107" s="80">
        <f t="shared" si="37"/>
        <v>46091</v>
      </c>
      <c r="AA107" s="80">
        <f t="shared" si="36"/>
        <v>46092</v>
      </c>
      <c r="AB107" s="80">
        <f t="shared" si="37"/>
        <v>46093</v>
      </c>
      <c r="AC107" s="80">
        <f t="shared" si="37"/>
        <v>46094</v>
      </c>
      <c r="AD107" s="80">
        <f t="shared" si="37"/>
        <v>46095</v>
      </c>
      <c r="AE107" s="80">
        <f t="shared" si="37"/>
        <v>46096</v>
      </c>
      <c r="AF107" s="81"/>
      <c r="AG107" s="81"/>
      <c r="AH107" s="81"/>
      <c r="AI107" s="81"/>
      <c r="AJ107" s="78"/>
      <c r="AK107" s="92"/>
      <c r="AL107" s="38"/>
      <c r="AM107" s="38"/>
      <c r="AN107" s="38"/>
      <c r="AO107" s="38"/>
      <c r="AP107" s="38"/>
      <c r="AQ107" s="38"/>
      <c r="AR107" s="38"/>
      <c r="AS107" s="38"/>
      <c r="AU107" s="38"/>
      <c r="AV107" s="38"/>
      <c r="AW107" s="38"/>
      <c r="AX107" s="38"/>
    </row>
    <row r="108" spans="1:56" s="37" customFormat="1" ht="12.75" customHeight="1" x14ac:dyDescent="0.2">
      <c r="A108" s="78"/>
      <c r="B108" s="91"/>
      <c r="C108" s="79">
        <v>22</v>
      </c>
      <c r="D108" s="80">
        <f t="shared" si="34"/>
        <v>46097</v>
      </c>
      <c r="E108" s="80">
        <f t="shared" si="38"/>
        <v>46098</v>
      </c>
      <c r="F108" s="80">
        <f t="shared" si="38"/>
        <v>46099</v>
      </c>
      <c r="G108" s="80">
        <f t="shared" si="38"/>
        <v>46100</v>
      </c>
      <c r="H108" s="80">
        <f t="shared" si="38"/>
        <v>46101</v>
      </c>
      <c r="I108" s="80">
        <f t="shared" si="38"/>
        <v>46102</v>
      </c>
      <c r="J108" s="80">
        <f t="shared" si="38"/>
        <v>46103</v>
      </c>
      <c r="K108" s="80">
        <f t="shared" si="38"/>
        <v>46104</v>
      </c>
      <c r="L108" s="80">
        <f t="shared" si="38"/>
        <v>46105</v>
      </c>
      <c r="M108" s="80">
        <f t="shared" si="38"/>
        <v>46106</v>
      </c>
      <c r="N108" s="80">
        <f t="shared" si="38"/>
        <v>46107</v>
      </c>
      <c r="O108" s="80">
        <f t="shared" si="38"/>
        <v>46108</v>
      </c>
      <c r="P108" s="80">
        <f t="shared" si="38"/>
        <v>46109</v>
      </c>
      <c r="Q108" s="80">
        <f t="shared" si="38"/>
        <v>46110</v>
      </c>
      <c r="R108" s="80">
        <f t="shared" si="38"/>
        <v>46111</v>
      </c>
      <c r="S108" s="80">
        <f t="shared" si="38"/>
        <v>46112</v>
      </c>
      <c r="T108" s="80">
        <f t="shared" si="38"/>
        <v>46113</v>
      </c>
      <c r="U108" s="80">
        <f t="shared" si="37"/>
        <v>46114</v>
      </c>
      <c r="V108" s="80">
        <f t="shared" si="37"/>
        <v>46115</v>
      </c>
      <c r="W108" s="80">
        <f t="shared" si="37"/>
        <v>46116</v>
      </c>
      <c r="X108" s="80">
        <f t="shared" si="37"/>
        <v>46117</v>
      </c>
      <c r="Y108" s="80">
        <f t="shared" si="37"/>
        <v>46118</v>
      </c>
      <c r="Z108" s="80">
        <f t="shared" si="37"/>
        <v>46119</v>
      </c>
      <c r="AA108" s="80">
        <f t="shared" si="36"/>
        <v>46120</v>
      </c>
      <c r="AB108" s="80">
        <f t="shared" si="37"/>
        <v>46121</v>
      </c>
      <c r="AC108" s="80">
        <f t="shared" si="37"/>
        <v>46122</v>
      </c>
      <c r="AD108" s="80">
        <f t="shared" si="37"/>
        <v>46123</v>
      </c>
      <c r="AE108" s="80">
        <f t="shared" si="37"/>
        <v>46124</v>
      </c>
      <c r="AF108" s="78"/>
      <c r="AG108" s="78"/>
      <c r="AH108" s="78"/>
      <c r="AI108" s="78"/>
      <c r="AJ108" s="78"/>
      <c r="AK108" s="92"/>
      <c r="AL108" s="38"/>
      <c r="AO108" s="38"/>
      <c r="AP108" s="38"/>
      <c r="AQ108" s="38"/>
      <c r="AR108" s="38"/>
      <c r="AS108" s="38"/>
      <c r="AU108" s="38"/>
      <c r="AV108" s="38"/>
      <c r="AW108" s="38"/>
      <c r="AX108" s="38"/>
    </row>
    <row r="109" spans="1:56" s="37" customFormat="1" ht="12.75" customHeight="1" x14ac:dyDescent="0.2">
      <c r="A109" s="78"/>
      <c r="B109" s="91"/>
      <c r="C109" s="79">
        <v>23</v>
      </c>
      <c r="D109" s="80">
        <f t="shared" si="34"/>
        <v>46125</v>
      </c>
      <c r="E109" s="80">
        <f t="shared" si="38"/>
        <v>46126</v>
      </c>
      <c r="F109" s="80">
        <f t="shared" si="38"/>
        <v>46127</v>
      </c>
      <c r="G109" s="80">
        <f t="shared" si="38"/>
        <v>46128</v>
      </c>
      <c r="H109" s="80">
        <f t="shared" si="38"/>
        <v>46129</v>
      </c>
      <c r="I109" s="80">
        <f t="shared" si="38"/>
        <v>46130</v>
      </c>
      <c r="J109" s="80">
        <f t="shared" si="38"/>
        <v>46131</v>
      </c>
      <c r="K109" s="80">
        <f t="shared" si="38"/>
        <v>46132</v>
      </c>
      <c r="L109" s="80">
        <f t="shared" si="38"/>
        <v>46133</v>
      </c>
      <c r="M109" s="80">
        <f t="shared" si="38"/>
        <v>46134</v>
      </c>
      <c r="N109" s="80">
        <f t="shared" si="38"/>
        <v>46135</v>
      </c>
      <c r="O109" s="80">
        <f t="shared" si="38"/>
        <v>46136</v>
      </c>
      <c r="P109" s="80">
        <f t="shared" si="38"/>
        <v>46137</v>
      </c>
      <c r="Q109" s="80">
        <f t="shared" si="37"/>
        <v>46138</v>
      </c>
      <c r="R109" s="80">
        <f t="shared" si="37"/>
        <v>46139</v>
      </c>
      <c r="S109" s="80">
        <f t="shared" si="37"/>
        <v>46140</v>
      </c>
      <c r="T109" s="80">
        <f t="shared" si="37"/>
        <v>46141</v>
      </c>
      <c r="U109" s="80">
        <f t="shared" si="37"/>
        <v>46142</v>
      </c>
      <c r="V109" s="80">
        <f t="shared" si="37"/>
        <v>46143</v>
      </c>
      <c r="W109" s="80">
        <f t="shared" si="37"/>
        <v>46144</v>
      </c>
      <c r="X109" s="80">
        <f t="shared" si="37"/>
        <v>46145</v>
      </c>
      <c r="Y109" s="80">
        <f t="shared" si="37"/>
        <v>46146</v>
      </c>
      <c r="Z109" s="80">
        <f t="shared" si="37"/>
        <v>46147</v>
      </c>
      <c r="AA109" s="80">
        <f t="shared" si="36"/>
        <v>46148</v>
      </c>
      <c r="AB109" s="80">
        <f t="shared" si="37"/>
        <v>46149</v>
      </c>
      <c r="AC109" s="80">
        <f t="shared" si="37"/>
        <v>46150</v>
      </c>
      <c r="AD109" s="80">
        <f t="shared" si="37"/>
        <v>46151</v>
      </c>
      <c r="AE109" s="80">
        <f t="shared" si="37"/>
        <v>46152</v>
      </c>
      <c r="AF109" s="78"/>
      <c r="AG109" s="78"/>
      <c r="AH109" s="78"/>
      <c r="AI109" s="78"/>
      <c r="AJ109" s="78"/>
      <c r="AK109" s="92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</row>
    <row r="110" spans="1:56" s="37" customFormat="1" ht="12.75" customHeight="1" x14ac:dyDescent="0.2">
      <c r="A110" s="78"/>
      <c r="B110" s="91"/>
      <c r="C110" s="79">
        <v>24</v>
      </c>
      <c r="D110" s="80">
        <f t="shared" si="34"/>
        <v>46153</v>
      </c>
      <c r="E110" s="80">
        <f t="shared" si="38"/>
        <v>46154</v>
      </c>
      <c r="F110" s="80">
        <f t="shared" si="38"/>
        <v>46155</v>
      </c>
      <c r="G110" s="80">
        <f t="shared" si="38"/>
        <v>46156</v>
      </c>
      <c r="H110" s="80">
        <f t="shared" si="38"/>
        <v>46157</v>
      </c>
      <c r="I110" s="80">
        <f t="shared" si="38"/>
        <v>46158</v>
      </c>
      <c r="J110" s="80">
        <f t="shared" si="38"/>
        <v>46159</v>
      </c>
      <c r="K110" s="80">
        <f t="shared" si="38"/>
        <v>46160</v>
      </c>
      <c r="L110" s="80">
        <f t="shared" si="38"/>
        <v>46161</v>
      </c>
      <c r="M110" s="80">
        <f t="shared" si="38"/>
        <v>46162</v>
      </c>
      <c r="N110" s="80">
        <f t="shared" si="38"/>
        <v>46163</v>
      </c>
      <c r="O110" s="80">
        <f t="shared" si="38"/>
        <v>46164</v>
      </c>
      <c r="P110" s="80">
        <f t="shared" si="38"/>
        <v>46165</v>
      </c>
      <c r="Q110" s="80">
        <f t="shared" si="37"/>
        <v>46166</v>
      </c>
      <c r="R110" s="80">
        <f t="shared" si="37"/>
        <v>46167</v>
      </c>
      <c r="S110" s="80">
        <f t="shared" si="37"/>
        <v>46168</v>
      </c>
      <c r="T110" s="80">
        <f t="shared" si="37"/>
        <v>46169</v>
      </c>
      <c r="U110" s="80">
        <f t="shared" si="37"/>
        <v>46170</v>
      </c>
      <c r="V110" s="80">
        <f t="shared" si="37"/>
        <v>46171</v>
      </c>
      <c r="W110" s="80">
        <f t="shared" si="37"/>
        <v>46172</v>
      </c>
      <c r="X110" s="80">
        <f t="shared" si="37"/>
        <v>46173</v>
      </c>
      <c r="Y110" s="80">
        <f t="shared" si="37"/>
        <v>46174</v>
      </c>
      <c r="Z110" s="80">
        <f t="shared" si="37"/>
        <v>46175</v>
      </c>
      <c r="AA110" s="80">
        <f t="shared" si="36"/>
        <v>46176</v>
      </c>
      <c r="AB110" s="80">
        <f t="shared" si="37"/>
        <v>46177</v>
      </c>
      <c r="AC110" s="80">
        <f t="shared" si="37"/>
        <v>46178</v>
      </c>
      <c r="AD110" s="80">
        <f t="shared" si="37"/>
        <v>46179</v>
      </c>
      <c r="AE110" s="80">
        <f t="shared" si="37"/>
        <v>46180</v>
      </c>
      <c r="AF110" s="78"/>
      <c r="AG110" s="78"/>
      <c r="AH110" s="78"/>
      <c r="AI110" s="78"/>
      <c r="AJ110" s="78"/>
      <c r="AK110" s="92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</row>
    <row r="111" spans="1:56" s="38" customFormat="1" ht="12.75" customHeight="1" x14ac:dyDescent="0.2">
      <c r="A111" s="78"/>
      <c r="B111" s="91"/>
      <c r="C111" s="79">
        <v>25</v>
      </c>
      <c r="D111" s="80">
        <f t="shared" si="34"/>
        <v>46181</v>
      </c>
      <c r="E111" s="80">
        <f t="shared" si="38"/>
        <v>46182</v>
      </c>
      <c r="F111" s="80">
        <f t="shared" si="38"/>
        <v>46183</v>
      </c>
      <c r="G111" s="80">
        <f t="shared" si="38"/>
        <v>46184</v>
      </c>
      <c r="H111" s="80">
        <f t="shared" si="38"/>
        <v>46185</v>
      </c>
      <c r="I111" s="80">
        <f t="shared" si="38"/>
        <v>46186</v>
      </c>
      <c r="J111" s="80">
        <f t="shared" si="38"/>
        <v>46187</v>
      </c>
      <c r="K111" s="80">
        <f t="shared" si="38"/>
        <v>46188</v>
      </c>
      <c r="L111" s="80">
        <f t="shared" si="38"/>
        <v>46189</v>
      </c>
      <c r="M111" s="80">
        <f t="shared" si="38"/>
        <v>46190</v>
      </c>
      <c r="N111" s="80">
        <f t="shared" si="38"/>
        <v>46191</v>
      </c>
      <c r="O111" s="80">
        <f t="shared" si="38"/>
        <v>46192</v>
      </c>
      <c r="P111" s="80">
        <f t="shared" si="38"/>
        <v>46193</v>
      </c>
      <c r="Q111" s="80">
        <f t="shared" si="37"/>
        <v>46194</v>
      </c>
      <c r="R111" s="80">
        <f t="shared" si="37"/>
        <v>46195</v>
      </c>
      <c r="S111" s="80">
        <f t="shared" si="37"/>
        <v>46196</v>
      </c>
      <c r="T111" s="80">
        <f t="shared" si="37"/>
        <v>46197</v>
      </c>
      <c r="U111" s="80">
        <f t="shared" si="37"/>
        <v>46198</v>
      </c>
      <c r="V111" s="80">
        <f t="shared" si="37"/>
        <v>46199</v>
      </c>
      <c r="W111" s="80">
        <f t="shared" si="37"/>
        <v>46200</v>
      </c>
      <c r="X111" s="80">
        <f t="shared" si="37"/>
        <v>46201</v>
      </c>
      <c r="Y111" s="80">
        <f t="shared" si="37"/>
        <v>46202</v>
      </c>
      <c r="Z111" s="80">
        <f t="shared" si="37"/>
        <v>46203</v>
      </c>
      <c r="AA111" s="80">
        <f t="shared" si="36"/>
        <v>46204</v>
      </c>
      <c r="AB111" s="80">
        <f t="shared" si="37"/>
        <v>46205</v>
      </c>
      <c r="AC111" s="80">
        <f t="shared" si="37"/>
        <v>46206</v>
      </c>
      <c r="AD111" s="80">
        <f t="shared" si="37"/>
        <v>46207</v>
      </c>
      <c r="AE111" s="80">
        <f t="shared" si="37"/>
        <v>46208</v>
      </c>
      <c r="AF111" s="78"/>
      <c r="AG111" s="78"/>
      <c r="AH111" s="78"/>
      <c r="AI111" s="78"/>
      <c r="AJ111" s="78"/>
      <c r="AK111" s="90"/>
      <c r="AL111" s="37"/>
      <c r="AM111" s="37"/>
      <c r="AN111" s="37"/>
      <c r="AO111" s="37"/>
      <c r="AP111" s="37"/>
      <c r="AQ111" s="37"/>
      <c r="AR111" s="37"/>
      <c r="AS111" s="37"/>
    </row>
    <row r="112" spans="1:56" s="38" customFormat="1" ht="12.75" customHeight="1" x14ac:dyDescent="0.2">
      <c r="A112" s="78"/>
      <c r="B112" s="91"/>
      <c r="C112" s="79">
        <v>26</v>
      </c>
      <c r="D112" s="80">
        <f t="shared" si="34"/>
        <v>46209</v>
      </c>
      <c r="E112" s="80">
        <f t="shared" si="38"/>
        <v>46210</v>
      </c>
      <c r="F112" s="80">
        <f t="shared" si="38"/>
        <v>46211</v>
      </c>
      <c r="G112" s="80">
        <f t="shared" si="38"/>
        <v>46212</v>
      </c>
      <c r="H112" s="80">
        <f t="shared" si="38"/>
        <v>46213</v>
      </c>
      <c r="I112" s="80">
        <f t="shared" si="38"/>
        <v>46214</v>
      </c>
      <c r="J112" s="80">
        <f t="shared" si="38"/>
        <v>46215</v>
      </c>
      <c r="K112" s="80">
        <f t="shared" si="38"/>
        <v>46216</v>
      </c>
      <c r="L112" s="80">
        <f t="shared" si="38"/>
        <v>46217</v>
      </c>
      <c r="M112" s="80">
        <f t="shared" si="38"/>
        <v>46218</v>
      </c>
      <c r="N112" s="80">
        <f t="shared" si="38"/>
        <v>46219</v>
      </c>
      <c r="O112" s="80">
        <f t="shared" si="38"/>
        <v>46220</v>
      </c>
      <c r="P112" s="80">
        <f t="shared" si="38"/>
        <v>46221</v>
      </c>
      <c r="Q112" s="80">
        <f t="shared" si="37"/>
        <v>46222</v>
      </c>
      <c r="R112" s="80">
        <f t="shared" si="37"/>
        <v>46223</v>
      </c>
      <c r="S112" s="80">
        <f t="shared" si="37"/>
        <v>46224</v>
      </c>
      <c r="T112" s="80">
        <f t="shared" si="37"/>
        <v>46225</v>
      </c>
      <c r="U112" s="80">
        <f t="shared" si="37"/>
        <v>46226</v>
      </c>
      <c r="V112" s="80">
        <f t="shared" si="37"/>
        <v>46227</v>
      </c>
      <c r="W112" s="80">
        <f t="shared" si="37"/>
        <v>46228</v>
      </c>
      <c r="X112" s="80">
        <f t="shared" si="37"/>
        <v>46229</v>
      </c>
      <c r="Y112" s="80">
        <f t="shared" si="37"/>
        <v>46230</v>
      </c>
      <c r="Z112" s="80">
        <f t="shared" si="37"/>
        <v>46231</v>
      </c>
      <c r="AA112" s="80">
        <f t="shared" si="36"/>
        <v>46232</v>
      </c>
      <c r="AB112" s="80">
        <f t="shared" si="37"/>
        <v>46233</v>
      </c>
      <c r="AC112" s="80">
        <f t="shared" si="37"/>
        <v>46234</v>
      </c>
      <c r="AD112" s="80">
        <f t="shared" si="37"/>
        <v>46235</v>
      </c>
      <c r="AE112" s="80">
        <f t="shared" si="37"/>
        <v>46236</v>
      </c>
      <c r="AF112" s="78"/>
      <c r="AG112" s="78"/>
      <c r="AH112" s="78"/>
      <c r="AI112" s="78"/>
      <c r="AJ112" s="78"/>
      <c r="AK112" s="90"/>
      <c r="AL112" s="37"/>
      <c r="AM112" s="37"/>
      <c r="AN112" s="37"/>
      <c r="AO112" s="37"/>
      <c r="AP112" s="37"/>
      <c r="AQ112" s="37"/>
      <c r="AR112" s="37"/>
      <c r="AS112" s="37"/>
    </row>
    <row r="113" spans="1:50" s="38" customFormat="1" ht="12.75" customHeight="1" x14ac:dyDescent="0.2">
      <c r="A113" s="78"/>
      <c r="B113" s="91"/>
      <c r="C113" s="79">
        <v>27</v>
      </c>
      <c r="D113" s="80">
        <f t="shared" si="34"/>
        <v>46237</v>
      </c>
      <c r="E113" s="80">
        <f t="shared" si="38"/>
        <v>46238</v>
      </c>
      <c r="F113" s="80">
        <f t="shared" si="38"/>
        <v>46239</v>
      </c>
      <c r="G113" s="80">
        <f t="shared" si="38"/>
        <v>46240</v>
      </c>
      <c r="H113" s="80">
        <f t="shared" si="38"/>
        <v>46241</v>
      </c>
      <c r="I113" s="80">
        <f t="shared" si="38"/>
        <v>46242</v>
      </c>
      <c r="J113" s="80">
        <f t="shared" si="38"/>
        <v>46243</v>
      </c>
      <c r="K113" s="80">
        <f t="shared" si="38"/>
        <v>46244</v>
      </c>
      <c r="L113" s="80">
        <f t="shared" si="38"/>
        <v>46245</v>
      </c>
      <c r="M113" s="80">
        <f t="shared" si="38"/>
        <v>46246</v>
      </c>
      <c r="N113" s="80">
        <f t="shared" si="38"/>
        <v>46247</v>
      </c>
      <c r="O113" s="80">
        <f t="shared" si="38"/>
        <v>46248</v>
      </c>
      <c r="P113" s="80">
        <f t="shared" si="38"/>
        <v>46249</v>
      </c>
      <c r="Q113" s="80">
        <f t="shared" si="37"/>
        <v>46250</v>
      </c>
      <c r="R113" s="80">
        <f t="shared" si="37"/>
        <v>46251</v>
      </c>
      <c r="S113" s="80">
        <f t="shared" si="37"/>
        <v>46252</v>
      </c>
      <c r="T113" s="80">
        <f t="shared" si="37"/>
        <v>46253</v>
      </c>
      <c r="U113" s="80">
        <f t="shared" si="37"/>
        <v>46254</v>
      </c>
      <c r="V113" s="80">
        <f t="shared" si="37"/>
        <v>46255</v>
      </c>
      <c r="W113" s="80">
        <f t="shared" si="37"/>
        <v>46256</v>
      </c>
      <c r="X113" s="80">
        <f t="shared" si="37"/>
        <v>46257</v>
      </c>
      <c r="Y113" s="80">
        <f t="shared" si="37"/>
        <v>46258</v>
      </c>
      <c r="Z113" s="80">
        <f t="shared" si="37"/>
        <v>46259</v>
      </c>
      <c r="AA113" s="80">
        <f t="shared" si="36"/>
        <v>46260</v>
      </c>
      <c r="AB113" s="80">
        <f t="shared" si="37"/>
        <v>46261</v>
      </c>
      <c r="AC113" s="80">
        <f t="shared" si="37"/>
        <v>46262</v>
      </c>
      <c r="AD113" s="80">
        <f t="shared" si="37"/>
        <v>46263</v>
      </c>
      <c r="AE113" s="80">
        <f t="shared" si="37"/>
        <v>46264</v>
      </c>
      <c r="AF113" s="78"/>
      <c r="AG113" s="78"/>
      <c r="AH113" s="78"/>
      <c r="AI113" s="78"/>
      <c r="AJ113" s="78"/>
      <c r="AK113" s="90"/>
      <c r="AL113" s="37"/>
      <c r="AM113" s="37"/>
      <c r="AN113" s="37"/>
      <c r="AO113" s="37"/>
      <c r="AP113" s="37"/>
      <c r="AQ113" s="37"/>
      <c r="AR113" s="37"/>
      <c r="AS113" s="37"/>
    </row>
    <row r="114" spans="1:50" s="38" customFormat="1" ht="12.75" customHeight="1" x14ac:dyDescent="0.2">
      <c r="A114" s="78"/>
      <c r="B114" s="91"/>
      <c r="C114" s="79">
        <v>28</v>
      </c>
      <c r="D114" s="80">
        <f t="shared" si="34"/>
        <v>46265</v>
      </c>
      <c r="E114" s="80">
        <f t="shared" si="38"/>
        <v>46266</v>
      </c>
      <c r="F114" s="80">
        <f t="shared" si="38"/>
        <v>46267</v>
      </c>
      <c r="G114" s="80">
        <f t="shared" si="38"/>
        <v>46268</v>
      </c>
      <c r="H114" s="80">
        <f t="shared" si="38"/>
        <v>46269</v>
      </c>
      <c r="I114" s="80">
        <f t="shared" si="38"/>
        <v>46270</v>
      </c>
      <c r="J114" s="80">
        <f t="shared" si="38"/>
        <v>46271</v>
      </c>
      <c r="K114" s="80">
        <f t="shared" si="38"/>
        <v>46272</v>
      </c>
      <c r="L114" s="80">
        <f t="shared" si="38"/>
        <v>46273</v>
      </c>
      <c r="M114" s="80">
        <f t="shared" si="38"/>
        <v>46274</v>
      </c>
      <c r="N114" s="80">
        <f t="shared" si="38"/>
        <v>46275</v>
      </c>
      <c r="O114" s="80">
        <f t="shared" si="38"/>
        <v>46276</v>
      </c>
      <c r="P114" s="80">
        <f t="shared" si="38"/>
        <v>46277</v>
      </c>
      <c r="Q114" s="80">
        <f t="shared" si="37"/>
        <v>46278</v>
      </c>
      <c r="R114" s="80">
        <f t="shared" si="37"/>
        <v>46279</v>
      </c>
      <c r="S114" s="80">
        <f t="shared" si="37"/>
        <v>46280</v>
      </c>
      <c r="T114" s="80">
        <f t="shared" si="37"/>
        <v>46281</v>
      </c>
      <c r="U114" s="80">
        <f t="shared" si="37"/>
        <v>46282</v>
      </c>
      <c r="V114" s="80">
        <f t="shared" si="37"/>
        <v>46283</v>
      </c>
      <c r="W114" s="80">
        <f t="shared" si="37"/>
        <v>46284</v>
      </c>
      <c r="X114" s="80">
        <f t="shared" si="37"/>
        <v>46285</v>
      </c>
      <c r="Y114" s="80">
        <f t="shared" si="37"/>
        <v>46286</v>
      </c>
      <c r="Z114" s="80">
        <f t="shared" si="37"/>
        <v>46287</v>
      </c>
      <c r="AA114" s="80">
        <f t="shared" si="36"/>
        <v>46288</v>
      </c>
      <c r="AB114" s="80">
        <f t="shared" si="37"/>
        <v>46289</v>
      </c>
      <c r="AC114" s="80">
        <f t="shared" si="37"/>
        <v>46290</v>
      </c>
      <c r="AD114" s="80">
        <f t="shared" si="37"/>
        <v>46291</v>
      </c>
      <c r="AE114" s="80">
        <f t="shared" si="37"/>
        <v>46292</v>
      </c>
      <c r="AF114" s="78"/>
      <c r="AG114" s="78"/>
      <c r="AH114" s="78"/>
      <c r="AI114" s="78"/>
      <c r="AJ114" s="78"/>
      <c r="AK114" s="90"/>
      <c r="AL114" s="37"/>
      <c r="AM114" s="37"/>
      <c r="AN114" s="37"/>
      <c r="AO114" s="37"/>
      <c r="AP114" s="37"/>
      <c r="AQ114" s="37"/>
      <c r="AR114" s="37"/>
      <c r="AS114" s="37"/>
    </row>
    <row r="115" spans="1:50" s="38" customFormat="1" ht="12.75" customHeight="1" x14ac:dyDescent="0.2">
      <c r="A115" s="78"/>
      <c r="B115" s="91"/>
      <c r="C115" s="79">
        <v>29</v>
      </c>
      <c r="D115" s="80">
        <f t="shared" si="34"/>
        <v>46293</v>
      </c>
      <c r="E115" s="80">
        <f t="shared" si="38"/>
        <v>46294</v>
      </c>
      <c r="F115" s="80">
        <f t="shared" si="38"/>
        <v>46295</v>
      </c>
      <c r="G115" s="80">
        <f t="shared" si="38"/>
        <v>46296</v>
      </c>
      <c r="H115" s="80">
        <f t="shared" si="38"/>
        <v>46297</v>
      </c>
      <c r="I115" s="80">
        <f t="shared" si="38"/>
        <v>46298</v>
      </c>
      <c r="J115" s="80">
        <f t="shared" si="38"/>
        <v>46299</v>
      </c>
      <c r="K115" s="80">
        <f t="shared" si="38"/>
        <v>46300</v>
      </c>
      <c r="L115" s="80">
        <f t="shared" si="38"/>
        <v>46301</v>
      </c>
      <c r="M115" s="80">
        <f t="shared" si="38"/>
        <v>46302</v>
      </c>
      <c r="N115" s="80">
        <f t="shared" si="38"/>
        <v>46303</v>
      </c>
      <c r="O115" s="80">
        <f t="shared" si="38"/>
        <v>46304</v>
      </c>
      <c r="P115" s="80">
        <f t="shared" si="38"/>
        <v>46305</v>
      </c>
      <c r="Q115" s="80">
        <f t="shared" si="37"/>
        <v>46306</v>
      </c>
      <c r="R115" s="80">
        <f t="shared" si="37"/>
        <v>46307</v>
      </c>
      <c r="S115" s="80">
        <f t="shared" si="37"/>
        <v>46308</v>
      </c>
      <c r="T115" s="80">
        <f t="shared" si="37"/>
        <v>46309</v>
      </c>
      <c r="U115" s="80">
        <f t="shared" si="37"/>
        <v>46310</v>
      </c>
      <c r="V115" s="80">
        <f t="shared" si="37"/>
        <v>46311</v>
      </c>
      <c r="W115" s="80">
        <f t="shared" si="37"/>
        <v>46312</v>
      </c>
      <c r="X115" s="80">
        <f t="shared" si="37"/>
        <v>46313</v>
      </c>
      <c r="Y115" s="80">
        <f t="shared" si="37"/>
        <v>46314</v>
      </c>
      <c r="Z115" s="80">
        <f t="shared" si="37"/>
        <v>46315</v>
      </c>
      <c r="AA115" s="80">
        <f t="shared" si="36"/>
        <v>46316</v>
      </c>
      <c r="AB115" s="80">
        <f t="shared" si="37"/>
        <v>46317</v>
      </c>
      <c r="AC115" s="80">
        <f t="shared" si="37"/>
        <v>46318</v>
      </c>
      <c r="AD115" s="80">
        <f t="shared" si="37"/>
        <v>46319</v>
      </c>
      <c r="AE115" s="80">
        <f t="shared" si="37"/>
        <v>46320</v>
      </c>
      <c r="AF115" s="78"/>
      <c r="AG115" s="78"/>
      <c r="AH115" s="78"/>
      <c r="AI115" s="78"/>
      <c r="AJ115" s="78"/>
      <c r="AK115" s="90"/>
      <c r="AL115" s="37"/>
      <c r="AM115" s="37"/>
      <c r="AN115" s="37"/>
      <c r="AO115" s="37"/>
      <c r="AP115" s="37"/>
      <c r="AQ115" s="37"/>
      <c r="AR115" s="37"/>
      <c r="AS115" s="37"/>
    </row>
    <row r="116" spans="1:50" s="38" customFormat="1" ht="12.75" customHeight="1" x14ac:dyDescent="0.2">
      <c r="A116" s="78"/>
      <c r="B116" s="91"/>
      <c r="C116" s="79">
        <v>30</v>
      </c>
      <c r="D116" s="80">
        <f t="shared" si="34"/>
        <v>46321</v>
      </c>
      <c r="E116" s="80">
        <f t="shared" si="38"/>
        <v>46322</v>
      </c>
      <c r="F116" s="80">
        <f t="shared" si="38"/>
        <v>46323</v>
      </c>
      <c r="G116" s="80">
        <f t="shared" si="38"/>
        <v>46324</v>
      </c>
      <c r="H116" s="80">
        <f t="shared" si="38"/>
        <v>46325</v>
      </c>
      <c r="I116" s="80">
        <f t="shared" si="38"/>
        <v>46326</v>
      </c>
      <c r="J116" s="80">
        <f t="shared" si="38"/>
        <v>46327</v>
      </c>
      <c r="K116" s="80">
        <f t="shared" si="38"/>
        <v>46328</v>
      </c>
      <c r="L116" s="80">
        <f t="shared" si="38"/>
        <v>46329</v>
      </c>
      <c r="M116" s="80">
        <f t="shared" si="38"/>
        <v>46330</v>
      </c>
      <c r="N116" s="80">
        <f t="shared" si="38"/>
        <v>46331</v>
      </c>
      <c r="O116" s="80">
        <f t="shared" si="38"/>
        <v>46332</v>
      </c>
      <c r="P116" s="80">
        <f t="shared" si="38"/>
        <v>46333</v>
      </c>
      <c r="Q116" s="80">
        <f t="shared" si="37"/>
        <v>46334</v>
      </c>
      <c r="R116" s="80">
        <f t="shared" si="37"/>
        <v>46335</v>
      </c>
      <c r="S116" s="80">
        <f t="shared" si="37"/>
        <v>46336</v>
      </c>
      <c r="T116" s="80">
        <f t="shared" si="37"/>
        <v>46337</v>
      </c>
      <c r="U116" s="80">
        <f t="shared" si="37"/>
        <v>46338</v>
      </c>
      <c r="V116" s="80">
        <f t="shared" si="37"/>
        <v>46339</v>
      </c>
      <c r="W116" s="80">
        <f t="shared" si="37"/>
        <v>46340</v>
      </c>
      <c r="X116" s="80">
        <f t="shared" si="37"/>
        <v>46341</v>
      </c>
      <c r="Y116" s="80">
        <f t="shared" si="37"/>
        <v>46342</v>
      </c>
      <c r="Z116" s="80">
        <f t="shared" si="37"/>
        <v>46343</v>
      </c>
      <c r="AA116" s="80">
        <f t="shared" si="36"/>
        <v>46344</v>
      </c>
      <c r="AB116" s="80">
        <f t="shared" si="37"/>
        <v>46345</v>
      </c>
      <c r="AC116" s="80">
        <f t="shared" si="37"/>
        <v>46346</v>
      </c>
      <c r="AD116" s="80">
        <f t="shared" si="37"/>
        <v>46347</v>
      </c>
      <c r="AE116" s="80">
        <f t="shared" si="37"/>
        <v>46348</v>
      </c>
      <c r="AF116" s="78"/>
      <c r="AG116" s="78"/>
      <c r="AH116" s="78"/>
      <c r="AI116" s="78"/>
      <c r="AJ116" s="78"/>
      <c r="AK116" s="90"/>
      <c r="AL116" s="37"/>
      <c r="AM116" s="37"/>
      <c r="AN116" s="37"/>
      <c r="AO116" s="37"/>
      <c r="AP116" s="37"/>
      <c r="AQ116" s="37"/>
      <c r="AR116" s="37"/>
      <c r="AS116" s="37"/>
    </row>
    <row r="117" spans="1:50" s="38" customFormat="1" ht="12.75" customHeight="1" x14ac:dyDescent="0.2">
      <c r="A117" s="78"/>
      <c r="B117" s="91"/>
      <c r="C117" s="79">
        <v>31</v>
      </c>
      <c r="D117" s="80">
        <f t="shared" si="34"/>
        <v>46349</v>
      </c>
      <c r="E117" s="80">
        <f t="shared" si="38"/>
        <v>46350</v>
      </c>
      <c r="F117" s="80">
        <f t="shared" si="38"/>
        <v>46351</v>
      </c>
      <c r="G117" s="80">
        <f t="shared" si="38"/>
        <v>46352</v>
      </c>
      <c r="H117" s="80">
        <f t="shared" si="38"/>
        <v>46353</v>
      </c>
      <c r="I117" s="80">
        <f t="shared" si="38"/>
        <v>46354</v>
      </c>
      <c r="J117" s="80">
        <f t="shared" si="38"/>
        <v>46355</v>
      </c>
      <c r="K117" s="80">
        <f t="shared" si="38"/>
        <v>46356</v>
      </c>
      <c r="L117" s="80">
        <f t="shared" si="38"/>
        <v>46357</v>
      </c>
      <c r="M117" s="80">
        <f t="shared" si="38"/>
        <v>46358</v>
      </c>
      <c r="N117" s="80">
        <f t="shared" si="38"/>
        <v>46359</v>
      </c>
      <c r="O117" s="80">
        <f t="shared" si="38"/>
        <v>46360</v>
      </c>
      <c r="P117" s="80">
        <f t="shared" si="38"/>
        <v>46361</v>
      </c>
      <c r="Q117" s="80">
        <f t="shared" si="37"/>
        <v>46362</v>
      </c>
      <c r="R117" s="80">
        <f t="shared" si="37"/>
        <v>46363</v>
      </c>
      <c r="S117" s="80">
        <f t="shared" si="37"/>
        <v>46364</v>
      </c>
      <c r="T117" s="80">
        <f t="shared" si="37"/>
        <v>46365</v>
      </c>
      <c r="U117" s="80">
        <f t="shared" si="37"/>
        <v>46366</v>
      </c>
      <c r="V117" s="80">
        <f t="shared" si="37"/>
        <v>46367</v>
      </c>
      <c r="W117" s="80">
        <f t="shared" si="37"/>
        <v>46368</v>
      </c>
      <c r="X117" s="80">
        <f t="shared" si="37"/>
        <v>46369</v>
      </c>
      <c r="Y117" s="80">
        <f t="shared" si="37"/>
        <v>46370</v>
      </c>
      <c r="Z117" s="80">
        <f t="shared" si="37"/>
        <v>46371</v>
      </c>
      <c r="AA117" s="80">
        <f t="shared" si="36"/>
        <v>46372</v>
      </c>
      <c r="AB117" s="80">
        <f t="shared" si="37"/>
        <v>46373</v>
      </c>
      <c r="AC117" s="80">
        <f t="shared" si="37"/>
        <v>46374</v>
      </c>
      <c r="AD117" s="80">
        <f t="shared" si="37"/>
        <v>46375</v>
      </c>
      <c r="AE117" s="80">
        <f t="shared" si="37"/>
        <v>46376</v>
      </c>
      <c r="AF117" s="78"/>
      <c r="AG117" s="78"/>
      <c r="AH117" s="78"/>
      <c r="AI117" s="78"/>
      <c r="AJ117" s="78"/>
      <c r="AK117" s="90"/>
      <c r="AL117" s="37"/>
      <c r="AM117" s="37"/>
      <c r="AN117" s="37"/>
      <c r="AO117" s="37"/>
      <c r="AP117" s="37"/>
      <c r="AQ117" s="37"/>
      <c r="AR117" s="37"/>
      <c r="AS117" s="37"/>
    </row>
    <row r="118" spans="1:50" s="38" customFormat="1" ht="12.75" customHeight="1" x14ac:dyDescent="0.2">
      <c r="A118" s="78"/>
      <c r="B118" s="91"/>
      <c r="C118" s="79">
        <v>32</v>
      </c>
      <c r="D118" s="80">
        <f t="shared" si="34"/>
        <v>46377</v>
      </c>
      <c r="E118" s="80">
        <f t="shared" si="38"/>
        <v>46378</v>
      </c>
      <c r="F118" s="80">
        <f t="shared" si="38"/>
        <v>46379</v>
      </c>
      <c r="G118" s="80">
        <f t="shared" si="38"/>
        <v>46380</v>
      </c>
      <c r="H118" s="80">
        <f t="shared" si="38"/>
        <v>46381</v>
      </c>
      <c r="I118" s="80">
        <f t="shared" si="38"/>
        <v>46382</v>
      </c>
      <c r="J118" s="80">
        <f t="shared" si="38"/>
        <v>46383</v>
      </c>
      <c r="K118" s="80">
        <f t="shared" si="38"/>
        <v>46384</v>
      </c>
      <c r="L118" s="80">
        <f t="shared" si="38"/>
        <v>46385</v>
      </c>
      <c r="M118" s="80">
        <f t="shared" si="38"/>
        <v>46386</v>
      </c>
      <c r="N118" s="80">
        <f t="shared" si="38"/>
        <v>46387</v>
      </c>
      <c r="O118" s="80">
        <f t="shared" si="38"/>
        <v>46388</v>
      </c>
      <c r="P118" s="80">
        <f t="shared" si="38"/>
        <v>46389</v>
      </c>
      <c r="Q118" s="80">
        <f t="shared" si="37"/>
        <v>46390</v>
      </c>
      <c r="R118" s="80">
        <f t="shared" si="37"/>
        <v>46391</v>
      </c>
      <c r="S118" s="80">
        <f t="shared" si="37"/>
        <v>46392</v>
      </c>
      <c r="T118" s="80">
        <f t="shared" si="37"/>
        <v>46393</v>
      </c>
      <c r="U118" s="80">
        <f t="shared" si="37"/>
        <v>46394</v>
      </c>
      <c r="V118" s="80">
        <f t="shared" si="37"/>
        <v>46395</v>
      </c>
      <c r="W118" s="80">
        <f t="shared" si="37"/>
        <v>46396</v>
      </c>
      <c r="X118" s="80">
        <f t="shared" si="37"/>
        <v>46397</v>
      </c>
      <c r="Y118" s="80">
        <f t="shared" si="37"/>
        <v>46398</v>
      </c>
      <c r="Z118" s="80">
        <f t="shared" si="37"/>
        <v>46399</v>
      </c>
      <c r="AA118" s="80">
        <f t="shared" si="36"/>
        <v>46400</v>
      </c>
      <c r="AB118" s="80">
        <f t="shared" si="37"/>
        <v>46401</v>
      </c>
      <c r="AC118" s="80">
        <f t="shared" si="37"/>
        <v>46402</v>
      </c>
      <c r="AD118" s="80">
        <f t="shared" si="37"/>
        <v>46403</v>
      </c>
      <c r="AE118" s="80">
        <f t="shared" si="37"/>
        <v>46404</v>
      </c>
      <c r="AF118" s="78"/>
      <c r="AG118" s="78"/>
      <c r="AH118" s="78"/>
      <c r="AI118" s="78"/>
      <c r="AJ118" s="78"/>
      <c r="AK118" s="90"/>
      <c r="AL118" s="37"/>
      <c r="AM118" s="37"/>
      <c r="AN118" s="37"/>
      <c r="AO118" s="37"/>
      <c r="AP118" s="37"/>
      <c r="AQ118" s="37"/>
      <c r="AR118" s="37"/>
      <c r="AS118" s="37"/>
    </row>
    <row r="119" spans="1:50" s="38" customFormat="1" ht="12.75" customHeight="1" x14ac:dyDescent="0.2">
      <c r="A119" s="78"/>
      <c r="B119" s="91"/>
      <c r="C119" s="79">
        <v>33</v>
      </c>
      <c r="D119" s="80">
        <f t="shared" si="34"/>
        <v>46405</v>
      </c>
      <c r="E119" s="80">
        <f t="shared" si="38"/>
        <v>46406</v>
      </c>
      <c r="F119" s="80">
        <f t="shared" si="38"/>
        <v>46407</v>
      </c>
      <c r="G119" s="80">
        <f t="shared" si="38"/>
        <v>46408</v>
      </c>
      <c r="H119" s="80">
        <f t="shared" si="38"/>
        <v>46409</v>
      </c>
      <c r="I119" s="80">
        <f t="shared" si="38"/>
        <v>46410</v>
      </c>
      <c r="J119" s="80">
        <f t="shared" si="38"/>
        <v>46411</v>
      </c>
      <c r="K119" s="80">
        <f t="shared" si="38"/>
        <v>46412</v>
      </c>
      <c r="L119" s="80">
        <f t="shared" si="38"/>
        <v>46413</v>
      </c>
      <c r="M119" s="80">
        <f t="shared" si="38"/>
        <v>46414</v>
      </c>
      <c r="N119" s="80">
        <f t="shared" si="38"/>
        <v>46415</v>
      </c>
      <c r="O119" s="80">
        <f t="shared" si="38"/>
        <v>46416</v>
      </c>
      <c r="P119" s="80">
        <f t="shared" si="38"/>
        <v>46417</v>
      </c>
      <c r="Q119" s="80">
        <f t="shared" si="37"/>
        <v>46418</v>
      </c>
      <c r="R119" s="80">
        <f t="shared" si="37"/>
        <v>46419</v>
      </c>
      <c r="S119" s="80">
        <f t="shared" si="37"/>
        <v>46420</v>
      </c>
      <c r="T119" s="80">
        <f t="shared" si="37"/>
        <v>46421</v>
      </c>
      <c r="U119" s="80">
        <f t="shared" si="37"/>
        <v>46422</v>
      </c>
      <c r="V119" s="80">
        <f t="shared" si="37"/>
        <v>46423</v>
      </c>
      <c r="W119" s="80">
        <f t="shared" si="37"/>
        <v>46424</v>
      </c>
      <c r="X119" s="80">
        <f t="shared" si="37"/>
        <v>46425</v>
      </c>
      <c r="Y119" s="80">
        <f t="shared" si="37"/>
        <v>46426</v>
      </c>
      <c r="Z119" s="80">
        <f t="shared" si="37"/>
        <v>46427</v>
      </c>
      <c r="AA119" s="80">
        <f t="shared" si="37"/>
        <v>46428</v>
      </c>
      <c r="AB119" s="80">
        <f t="shared" si="37"/>
        <v>46429</v>
      </c>
      <c r="AC119" s="80">
        <f t="shared" si="37"/>
        <v>46430</v>
      </c>
      <c r="AD119" s="80">
        <f t="shared" si="37"/>
        <v>46431</v>
      </c>
      <c r="AE119" s="80">
        <f t="shared" si="37"/>
        <v>46432</v>
      </c>
      <c r="AF119" s="78"/>
      <c r="AG119" s="78"/>
      <c r="AH119" s="78"/>
      <c r="AI119" s="78"/>
      <c r="AJ119" s="78"/>
      <c r="AK119" s="90"/>
      <c r="AL119" s="37"/>
      <c r="AM119" s="37"/>
      <c r="AN119" s="37"/>
      <c r="AO119" s="37"/>
      <c r="AP119" s="37"/>
      <c r="AQ119" s="37"/>
      <c r="AR119" s="37"/>
      <c r="AS119" s="37"/>
    </row>
    <row r="120" spans="1:50" s="38" customFormat="1" ht="12.75" customHeight="1" x14ac:dyDescent="0.2">
      <c r="A120" s="78"/>
      <c r="B120" s="91"/>
      <c r="C120" s="79">
        <v>34</v>
      </c>
      <c r="D120" s="80">
        <f t="shared" si="34"/>
        <v>46433</v>
      </c>
      <c r="E120" s="80">
        <f t="shared" si="38"/>
        <v>46434</v>
      </c>
      <c r="F120" s="80">
        <f t="shared" si="38"/>
        <v>46435</v>
      </c>
      <c r="G120" s="80">
        <f t="shared" si="38"/>
        <v>46436</v>
      </c>
      <c r="H120" s="80">
        <f t="shared" si="38"/>
        <v>46437</v>
      </c>
      <c r="I120" s="80">
        <f t="shared" si="38"/>
        <v>46438</v>
      </c>
      <c r="J120" s="80">
        <f t="shared" si="38"/>
        <v>46439</v>
      </c>
      <c r="K120" s="80">
        <f t="shared" si="38"/>
        <v>46440</v>
      </c>
      <c r="L120" s="80">
        <f t="shared" si="38"/>
        <v>46441</v>
      </c>
      <c r="M120" s="80">
        <f t="shared" si="38"/>
        <v>46442</v>
      </c>
      <c r="N120" s="80">
        <f t="shared" si="38"/>
        <v>46443</v>
      </c>
      <c r="O120" s="80">
        <f t="shared" si="38"/>
        <v>46444</v>
      </c>
      <c r="P120" s="80">
        <f t="shared" si="38"/>
        <v>46445</v>
      </c>
      <c r="Q120" s="80">
        <f t="shared" si="38"/>
        <v>46446</v>
      </c>
      <c r="R120" s="80">
        <f t="shared" si="38"/>
        <v>46447</v>
      </c>
      <c r="S120" s="80">
        <f t="shared" si="38"/>
        <v>46448</v>
      </c>
      <c r="T120" s="80">
        <f t="shared" si="38"/>
        <v>46449</v>
      </c>
      <c r="U120" s="80">
        <f t="shared" ref="Q120:AE126" si="39">T120+1</f>
        <v>46450</v>
      </c>
      <c r="V120" s="80">
        <f t="shared" si="39"/>
        <v>46451</v>
      </c>
      <c r="W120" s="80">
        <f t="shared" si="39"/>
        <v>46452</v>
      </c>
      <c r="X120" s="80">
        <f t="shared" si="39"/>
        <v>46453</v>
      </c>
      <c r="Y120" s="80">
        <f t="shared" si="39"/>
        <v>46454</v>
      </c>
      <c r="Z120" s="80">
        <f t="shared" si="39"/>
        <v>46455</v>
      </c>
      <c r="AA120" s="80">
        <f t="shared" si="39"/>
        <v>46456</v>
      </c>
      <c r="AB120" s="80">
        <f t="shared" si="39"/>
        <v>46457</v>
      </c>
      <c r="AC120" s="80">
        <f t="shared" si="39"/>
        <v>46458</v>
      </c>
      <c r="AD120" s="80">
        <f t="shared" si="39"/>
        <v>46459</v>
      </c>
      <c r="AE120" s="80">
        <f t="shared" si="39"/>
        <v>46460</v>
      </c>
      <c r="AF120" s="78"/>
      <c r="AG120" s="78"/>
      <c r="AH120" s="78"/>
      <c r="AI120" s="78"/>
      <c r="AJ120" s="78"/>
      <c r="AK120" s="90"/>
      <c r="AL120" s="37"/>
      <c r="AM120" s="37"/>
      <c r="AN120" s="37"/>
      <c r="AO120" s="37"/>
      <c r="AP120" s="37"/>
      <c r="AQ120" s="37"/>
      <c r="AR120" s="37"/>
      <c r="AS120" s="37"/>
    </row>
    <row r="121" spans="1:50" s="38" customFormat="1" ht="12.75" customHeight="1" x14ac:dyDescent="0.2">
      <c r="A121" s="78"/>
      <c r="B121" s="91"/>
      <c r="C121" s="79">
        <v>35</v>
      </c>
      <c r="D121" s="80">
        <f t="shared" si="34"/>
        <v>46461</v>
      </c>
      <c r="E121" s="80">
        <f t="shared" ref="E121:T126" si="40">D121+1</f>
        <v>46462</v>
      </c>
      <c r="F121" s="80">
        <f t="shared" si="40"/>
        <v>46463</v>
      </c>
      <c r="G121" s="80">
        <f t="shared" si="40"/>
        <v>46464</v>
      </c>
      <c r="H121" s="80">
        <f t="shared" si="40"/>
        <v>46465</v>
      </c>
      <c r="I121" s="80">
        <f t="shared" si="40"/>
        <v>46466</v>
      </c>
      <c r="J121" s="80">
        <f t="shared" si="40"/>
        <v>46467</v>
      </c>
      <c r="K121" s="80">
        <f t="shared" si="40"/>
        <v>46468</v>
      </c>
      <c r="L121" s="80">
        <f t="shared" si="40"/>
        <v>46469</v>
      </c>
      <c r="M121" s="80">
        <f t="shared" si="40"/>
        <v>46470</v>
      </c>
      <c r="N121" s="80">
        <f t="shared" si="40"/>
        <v>46471</v>
      </c>
      <c r="O121" s="80">
        <f t="shared" si="40"/>
        <v>46472</v>
      </c>
      <c r="P121" s="80">
        <f t="shared" si="40"/>
        <v>46473</v>
      </c>
      <c r="Q121" s="80">
        <f t="shared" si="39"/>
        <v>46474</v>
      </c>
      <c r="R121" s="80">
        <f t="shared" si="39"/>
        <v>46475</v>
      </c>
      <c r="S121" s="80">
        <f t="shared" si="39"/>
        <v>46476</v>
      </c>
      <c r="T121" s="80">
        <f t="shared" si="39"/>
        <v>46477</v>
      </c>
      <c r="U121" s="80">
        <f t="shared" si="39"/>
        <v>46478</v>
      </c>
      <c r="V121" s="80">
        <f t="shared" si="39"/>
        <v>46479</v>
      </c>
      <c r="W121" s="80">
        <f t="shared" si="39"/>
        <v>46480</v>
      </c>
      <c r="X121" s="80">
        <f t="shared" si="39"/>
        <v>46481</v>
      </c>
      <c r="Y121" s="80">
        <f t="shared" si="39"/>
        <v>46482</v>
      </c>
      <c r="Z121" s="80">
        <f t="shared" si="39"/>
        <v>46483</v>
      </c>
      <c r="AA121" s="80">
        <f t="shared" si="39"/>
        <v>46484</v>
      </c>
      <c r="AB121" s="80">
        <f t="shared" si="39"/>
        <v>46485</v>
      </c>
      <c r="AC121" s="80">
        <f t="shared" si="39"/>
        <v>46486</v>
      </c>
      <c r="AD121" s="80">
        <f t="shared" si="39"/>
        <v>46487</v>
      </c>
      <c r="AE121" s="80">
        <f t="shared" si="39"/>
        <v>46488</v>
      </c>
      <c r="AF121" s="78"/>
      <c r="AG121" s="78"/>
      <c r="AH121" s="78"/>
      <c r="AI121" s="78"/>
      <c r="AJ121" s="78"/>
      <c r="AK121" s="90"/>
      <c r="AL121" s="37"/>
      <c r="AM121" s="37"/>
      <c r="AN121" s="37"/>
      <c r="AO121" s="37"/>
      <c r="AP121" s="37"/>
      <c r="AQ121" s="37"/>
      <c r="AR121" s="37"/>
      <c r="AS121" s="37"/>
      <c r="AU121" s="37"/>
    </row>
    <row r="122" spans="1:50" s="38" customFormat="1" ht="12.75" customHeight="1" x14ac:dyDescent="0.2">
      <c r="A122" s="78"/>
      <c r="B122" s="91"/>
      <c r="C122" s="79">
        <v>36</v>
      </c>
      <c r="D122" s="80">
        <f t="shared" si="34"/>
        <v>46489</v>
      </c>
      <c r="E122" s="80">
        <f t="shared" si="40"/>
        <v>46490</v>
      </c>
      <c r="F122" s="80">
        <f t="shared" si="40"/>
        <v>46491</v>
      </c>
      <c r="G122" s="80">
        <f t="shared" si="40"/>
        <v>46492</v>
      </c>
      <c r="H122" s="80">
        <f t="shared" si="40"/>
        <v>46493</v>
      </c>
      <c r="I122" s="80">
        <f t="shared" si="40"/>
        <v>46494</v>
      </c>
      <c r="J122" s="80">
        <f t="shared" si="40"/>
        <v>46495</v>
      </c>
      <c r="K122" s="80">
        <f t="shared" si="40"/>
        <v>46496</v>
      </c>
      <c r="L122" s="80">
        <f t="shared" si="40"/>
        <v>46497</v>
      </c>
      <c r="M122" s="80">
        <f t="shared" si="40"/>
        <v>46498</v>
      </c>
      <c r="N122" s="80">
        <f t="shared" si="40"/>
        <v>46499</v>
      </c>
      <c r="O122" s="80">
        <f t="shared" si="40"/>
        <v>46500</v>
      </c>
      <c r="P122" s="80">
        <f t="shared" si="40"/>
        <v>46501</v>
      </c>
      <c r="Q122" s="80">
        <f t="shared" si="39"/>
        <v>46502</v>
      </c>
      <c r="R122" s="80">
        <f t="shared" si="39"/>
        <v>46503</v>
      </c>
      <c r="S122" s="80">
        <f t="shared" si="39"/>
        <v>46504</v>
      </c>
      <c r="T122" s="80">
        <f t="shared" si="39"/>
        <v>46505</v>
      </c>
      <c r="U122" s="80">
        <f t="shared" si="39"/>
        <v>46506</v>
      </c>
      <c r="V122" s="80">
        <f t="shared" si="39"/>
        <v>46507</v>
      </c>
      <c r="W122" s="80">
        <f t="shared" si="39"/>
        <v>46508</v>
      </c>
      <c r="X122" s="80">
        <f t="shared" si="39"/>
        <v>46509</v>
      </c>
      <c r="Y122" s="80">
        <f t="shared" si="39"/>
        <v>46510</v>
      </c>
      <c r="Z122" s="80">
        <f t="shared" si="39"/>
        <v>46511</v>
      </c>
      <c r="AA122" s="80">
        <f t="shared" si="39"/>
        <v>46512</v>
      </c>
      <c r="AB122" s="80">
        <f t="shared" si="39"/>
        <v>46513</v>
      </c>
      <c r="AC122" s="80">
        <f t="shared" si="39"/>
        <v>46514</v>
      </c>
      <c r="AD122" s="80">
        <f t="shared" si="39"/>
        <v>46515</v>
      </c>
      <c r="AE122" s="80">
        <f t="shared" si="39"/>
        <v>46516</v>
      </c>
      <c r="AF122" s="78"/>
      <c r="AG122" s="78"/>
      <c r="AH122" s="78"/>
      <c r="AI122" s="78"/>
      <c r="AJ122" s="78"/>
      <c r="AK122" s="90"/>
      <c r="AL122" s="37"/>
      <c r="AM122" s="37"/>
      <c r="AN122" s="37"/>
      <c r="AO122" s="37"/>
      <c r="AP122" s="37"/>
      <c r="AQ122" s="37"/>
      <c r="AR122" s="37"/>
      <c r="AS122" s="37"/>
      <c r="AU122" s="37"/>
    </row>
    <row r="123" spans="1:50" s="38" customFormat="1" ht="12.75" customHeight="1" x14ac:dyDescent="0.2">
      <c r="A123" s="78"/>
      <c r="B123" s="91"/>
      <c r="C123" s="79">
        <v>37</v>
      </c>
      <c r="D123" s="80">
        <f t="shared" si="34"/>
        <v>46517</v>
      </c>
      <c r="E123" s="80">
        <f t="shared" si="40"/>
        <v>46518</v>
      </c>
      <c r="F123" s="80">
        <f t="shared" si="40"/>
        <v>46519</v>
      </c>
      <c r="G123" s="80">
        <f t="shared" si="40"/>
        <v>46520</v>
      </c>
      <c r="H123" s="80">
        <f t="shared" si="40"/>
        <v>46521</v>
      </c>
      <c r="I123" s="80">
        <f t="shared" si="40"/>
        <v>46522</v>
      </c>
      <c r="J123" s="80">
        <f t="shared" si="40"/>
        <v>46523</v>
      </c>
      <c r="K123" s="80">
        <f t="shared" si="40"/>
        <v>46524</v>
      </c>
      <c r="L123" s="80">
        <f t="shared" si="40"/>
        <v>46525</v>
      </c>
      <c r="M123" s="80">
        <f t="shared" si="40"/>
        <v>46526</v>
      </c>
      <c r="N123" s="80">
        <f t="shared" si="40"/>
        <v>46527</v>
      </c>
      <c r="O123" s="80">
        <f t="shared" si="40"/>
        <v>46528</v>
      </c>
      <c r="P123" s="80">
        <f t="shared" si="40"/>
        <v>46529</v>
      </c>
      <c r="Q123" s="80">
        <f t="shared" si="39"/>
        <v>46530</v>
      </c>
      <c r="R123" s="80">
        <f t="shared" si="39"/>
        <v>46531</v>
      </c>
      <c r="S123" s="80">
        <f t="shared" si="39"/>
        <v>46532</v>
      </c>
      <c r="T123" s="80">
        <f t="shared" si="39"/>
        <v>46533</v>
      </c>
      <c r="U123" s="80">
        <f t="shared" si="39"/>
        <v>46534</v>
      </c>
      <c r="V123" s="80">
        <f t="shared" si="39"/>
        <v>46535</v>
      </c>
      <c r="W123" s="80">
        <f t="shared" si="39"/>
        <v>46536</v>
      </c>
      <c r="X123" s="80">
        <f t="shared" si="39"/>
        <v>46537</v>
      </c>
      <c r="Y123" s="80">
        <f t="shared" si="39"/>
        <v>46538</v>
      </c>
      <c r="Z123" s="80">
        <f t="shared" si="39"/>
        <v>46539</v>
      </c>
      <c r="AA123" s="80">
        <f t="shared" si="39"/>
        <v>46540</v>
      </c>
      <c r="AB123" s="80">
        <f t="shared" si="39"/>
        <v>46541</v>
      </c>
      <c r="AC123" s="80">
        <f t="shared" si="39"/>
        <v>46542</v>
      </c>
      <c r="AD123" s="80">
        <f t="shared" si="39"/>
        <v>46543</v>
      </c>
      <c r="AE123" s="80">
        <f t="shared" si="39"/>
        <v>46544</v>
      </c>
      <c r="AF123" s="78"/>
      <c r="AG123" s="78"/>
      <c r="AH123" s="78"/>
      <c r="AI123" s="78"/>
      <c r="AJ123" s="78"/>
      <c r="AK123" s="90"/>
      <c r="AL123" s="37"/>
      <c r="AM123" s="37"/>
      <c r="AN123" s="37"/>
      <c r="AO123" s="37"/>
      <c r="AP123" s="37"/>
      <c r="AQ123" s="37"/>
      <c r="AR123" s="37"/>
      <c r="AS123" s="37"/>
      <c r="AU123" s="37"/>
    </row>
    <row r="124" spans="1:50" s="38" customFormat="1" ht="12.75" customHeight="1" x14ac:dyDescent="0.2">
      <c r="A124" s="78"/>
      <c r="B124" s="91"/>
      <c r="C124" s="79">
        <v>38</v>
      </c>
      <c r="D124" s="80">
        <f t="shared" si="34"/>
        <v>46545</v>
      </c>
      <c r="E124" s="80">
        <f t="shared" si="40"/>
        <v>46546</v>
      </c>
      <c r="F124" s="80">
        <f t="shared" si="40"/>
        <v>46547</v>
      </c>
      <c r="G124" s="80">
        <f t="shared" si="40"/>
        <v>46548</v>
      </c>
      <c r="H124" s="80">
        <f t="shared" si="40"/>
        <v>46549</v>
      </c>
      <c r="I124" s="80">
        <f t="shared" si="40"/>
        <v>46550</v>
      </c>
      <c r="J124" s="80">
        <f t="shared" si="40"/>
        <v>46551</v>
      </c>
      <c r="K124" s="80">
        <f t="shared" si="40"/>
        <v>46552</v>
      </c>
      <c r="L124" s="80">
        <f t="shared" si="40"/>
        <v>46553</v>
      </c>
      <c r="M124" s="80">
        <f t="shared" si="40"/>
        <v>46554</v>
      </c>
      <c r="N124" s="80">
        <f t="shared" si="40"/>
        <v>46555</v>
      </c>
      <c r="O124" s="80">
        <f t="shared" si="40"/>
        <v>46556</v>
      </c>
      <c r="P124" s="80">
        <f t="shared" si="40"/>
        <v>46557</v>
      </c>
      <c r="Q124" s="80">
        <f t="shared" si="39"/>
        <v>46558</v>
      </c>
      <c r="R124" s="80">
        <f t="shared" si="39"/>
        <v>46559</v>
      </c>
      <c r="S124" s="80">
        <f t="shared" si="39"/>
        <v>46560</v>
      </c>
      <c r="T124" s="80">
        <f t="shared" si="39"/>
        <v>46561</v>
      </c>
      <c r="U124" s="80">
        <f t="shared" si="39"/>
        <v>46562</v>
      </c>
      <c r="V124" s="80">
        <f t="shared" si="39"/>
        <v>46563</v>
      </c>
      <c r="W124" s="80">
        <f t="shared" si="39"/>
        <v>46564</v>
      </c>
      <c r="X124" s="80">
        <f t="shared" si="39"/>
        <v>46565</v>
      </c>
      <c r="Y124" s="80">
        <f t="shared" si="39"/>
        <v>46566</v>
      </c>
      <c r="Z124" s="80">
        <f t="shared" si="39"/>
        <v>46567</v>
      </c>
      <c r="AA124" s="80">
        <f t="shared" si="39"/>
        <v>46568</v>
      </c>
      <c r="AB124" s="80">
        <f t="shared" si="39"/>
        <v>46569</v>
      </c>
      <c r="AC124" s="80">
        <f t="shared" si="39"/>
        <v>46570</v>
      </c>
      <c r="AD124" s="80">
        <f t="shared" si="39"/>
        <v>46571</v>
      </c>
      <c r="AE124" s="80">
        <f t="shared" si="39"/>
        <v>46572</v>
      </c>
      <c r="AF124" s="78"/>
      <c r="AG124" s="78"/>
      <c r="AH124" s="78"/>
      <c r="AI124" s="78"/>
      <c r="AJ124" s="78"/>
      <c r="AK124" s="90"/>
      <c r="AL124" s="37"/>
      <c r="AM124" s="37"/>
      <c r="AN124" s="37"/>
      <c r="AO124" s="37"/>
      <c r="AP124" s="37"/>
      <c r="AQ124" s="37"/>
      <c r="AR124" s="37"/>
      <c r="AS124" s="37"/>
      <c r="AU124" s="37"/>
    </row>
    <row r="125" spans="1:50" s="38" customFormat="1" ht="12.75" customHeight="1" x14ac:dyDescent="0.2">
      <c r="A125" s="78"/>
      <c r="B125" s="91"/>
      <c r="C125" s="79">
        <v>39</v>
      </c>
      <c r="D125" s="80">
        <f t="shared" si="34"/>
        <v>46573</v>
      </c>
      <c r="E125" s="80">
        <f t="shared" si="40"/>
        <v>46574</v>
      </c>
      <c r="F125" s="80">
        <f t="shared" si="40"/>
        <v>46575</v>
      </c>
      <c r="G125" s="80">
        <f t="shared" si="40"/>
        <v>46576</v>
      </c>
      <c r="H125" s="80">
        <f t="shared" si="40"/>
        <v>46577</v>
      </c>
      <c r="I125" s="80">
        <f t="shared" si="40"/>
        <v>46578</v>
      </c>
      <c r="J125" s="80">
        <f t="shared" si="40"/>
        <v>46579</v>
      </c>
      <c r="K125" s="80">
        <f t="shared" si="40"/>
        <v>46580</v>
      </c>
      <c r="L125" s="80">
        <f t="shared" si="40"/>
        <v>46581</v>
      </c>
      <c r="M125" s="80">
        <f t="shared" si="40"/>
        <v>46582</v>
      </c>
      <c r="N125" s="80">
        <f t="shared" si="40"/>
        <v>46583</v>
      </c>
      <c r="O125" s="80">
        <f t="shared" si="40"/>
        <v>46584</v>
      </c>
      <c r="P125" s="80">
        <f t="shared" si="40"/>
        <v>46585</v>
      </c>
      <c r="Q125" s="80">
        <f t="shared" si="40"/>
        <v>46586</v>
      </c>
      <c r="R125" s="80">
        <f t="shared" si="40"/>
        <v>46587</v>
      </c>
      <c r="S125" s="80">
        <f t="shared" si="40"/>
        <v>46588</v>
      </c>
      <c r="T125" s="80">
        <f t="shared" si="40"/>
        <v>46589</v>
      </c>
      <c r="U125" s="80">
        <f t="shared" si="39"/>
        <v>46590</v>
      </c>
      <c r="V125" s="80">
        <f t="shared" si="39"/>
        <v>46591</v>
      </c>
      <c r="W125" s="80">
        <f t="shared" si="39"/>
        <v>46592</v>
      </c>
      <c r="X125" s="80">
        <f t="shared" si="39"/>
        <v>46593</v>
      </c>
      <c r="Y125" s="80">
        <f t="shared" si="39"/>
        <v>46594</v>
      </c>
      <c r="Z125" s="80">
        <f t="shared" si="39"/>
        <v>46595</v>
      </c>
      <c r="AA125" s="80">
        <f t="shared" si="39"/>
        <v>46596</v>
      </c>
      <c r="AB125" s="80">
        <f t="shared" si="39"/>
        <v>46597</v>
      </c>
      <c r="AC125" s="80">
        <f t="shared" si="39"/>
        <v>46598</v>
      </c>
      <c r="AD125" s="80">
        <f t="shared" si="39"/>
        <v>46599</v>
      </c>
      <c r="AE125" s="80">
        <f t="shared" si="39"/>
        <v>46600</v>
      </c>
      <c r="AF125" s="78"/>
      <c r="AG125" s="78"/>
      <c r="AH125" s="78"/>
      <c r="AI125" s="78"/>
      <c r="AJ125" s="83"/>
      <c r="AK125" s="90"/>
      <c r="AL125" s="37"/>
      <c r="AM125" s="37"/>
      <c r="AN125" s="37"/>
      <c r="AO125" s="37"/>
      <c r="AP125" s="37"/>
      <c r="AQ125" s="37"/>
      <c r="AR125" s="37"/>
      <c r="AS125" s="37"/>
      <c r="AU125" s="37"/>
      <c r="AV125" s="37"/>
      <c r="AW125" s="37"/>
    </row>
    <row r="126" spans="1:50" s="38" customFormat="1" ht="12.75" customHeight="1" x14ac:dyDescent="0.2">
      <c r="A126" s="78"/>
      <c r="B126" s="91"/>
      <c r="C126" s="79">
        <v>40</v>
      </c>
      <c r="D126" s="80">
        <f t="shared" si="34"/>
        <v>46601</v>
      </c>
      <c r="E126" s="80">
        <f t="shared" si="40"/>
        <v>46602</v>
      </c>
      <c r="F126" s="80">
        <f t="shared" si="40"/>
        <v>46603</v>
      </c>
      <c r="G126" s="80">
        <f t="shared" si="40"/>
        <v>46604</v>
      </c>
      <c r="H126" s="80">
        <f t="shared" si="40"/>
        <v>46605</v>
      </c>
      <c r="I126" s="80">
        <f t="shared" si="40"/>
        <v>46606</v>
      </c>
      <c r="J126" s="80">
        <f t="shared" si="40"/>
        <v>46607</v>
      </c>
      <c r="K126" s="80">
        <f t="shared" si="40"/>
        <v>46608</v>
      </c>
      <c r="L126" s="80">
        <f t="shared" si="40"/>
        <v>46609</v>
      </c>
      <c r="M126" s="80">
        <f t="shared" si="40"/>
        <v>46610</v>
      </c>
      <c r="N126" s="80">
        <f t="shared" si="40"/>
        <v>46611</v>
      </c>
      <c r="O126" s="80">
        <f t="shared" si="40"/>
        <v>46612</v>
      </c>
      <c r="P126" s="80">
        <f t="shared" si="40"/>
        <v>46613</v>
      </c>
      <c r="Q126" s="80">
        <f t="shared" si="40"/>
        <v>46614</v>
      </c>
      <c r="R126" s="80">
        <f t="shared" si="40"/>
        <v>46615</v>
      </c>
      <c r="S126" s="80">
        <f t="shared" si="40"/>
        <v>46616</v>
      </c>
      <c r="T126" s="80">
        <f t="shared" si="40"/>
        <v>46617</v>
      </c>
      <c r="U126" s="80">
        <f t="shared" si="39"/>
        <v>46618</v>
      </c>
      <c r="V126" s="80">
        <f t="shared" si="39"/>
        <v>46619</v>
      </c>
      <c r="W126" s="80">
        <f t="shared" si="39"/>
        <v>46620</v>
      </c>
      <c r="X126" s="80">
        <f t="shared" si="39"/>
        <v>46621</v>
      </c>
      <c r="Y126" s="80">
        <f t="shared" si="39"/>
        <v>46622</v>
      </c>
      <c r="Z126" s="80">
        <f t="shared" si="39"/>
        <v>46623</v>
      </c>
      <c r="AA126" s="80">
        <f t="shared" si="39"/>
        <v>46624</v>
      </c>
      <c r="AB126" s="80">
        <f t="shared" si="39"/>
        <v>46625</v>
      </c>
      <c r="AC126" s="80">
        <f t="shared" si="39"/>
        <v>46626</v>
      </c>
      <c r="AD126" s="80">
        <f t="shared" si="39"/>
        <v>46627</v>
      </c>
      <c r="AE126" s="80">
        <f t="shared" si="39"/>
        <v>46628</v>
      </c>
      <c r="AF126" s="78"/>
      <c r="AG126" s="78"/>
      <c r="AH126" s="78"/>
      <c r="AI126" s="78"/>
      <c r="AJ126" s="83"/>
      <c r="AK126" s="90"/>
      <c r="AL126" s="37"/>
      <c r="AM126" s="37"/>
      <c r="AN126" s="37"/>
      <c r="AO126" s="37"/>
      <c r="AP126" s="37"/>
      <c r="AQ126" s="37"/>
      <c r="AR126" s="37"/>
      <c r="AS126" s="37"/>
      <c r="AU126" s="37"/>
      <c r="AV126" s="37"/>
      <c r="AW126" s="37"/>
    </row>
    <row r="127" spans="1:50" s="38" customFormat="1" ht="8.25" customHeight="1" x14ac:dyDescent="0.2">
      <c r="A127" s="37"/>
      <c r="B127" s="89"/>
      <c r="C127" s="77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78"/>
      <c r="AG127" s="78"/>
      <c r="AH127" s="78"/>
      <c r="AI127" s="78"/>
      <c r="AJ127" s="83"/>
      <c r="AK127" s="90"/>
      <c r="AL127" s="37"/>
      <c r="AM127" s="37"/>
      <c r="AN127" s="37"/>
      <c r="AO127" s="37"/>
      <c r="AP127" s="37"/>
      <c r="AQ127" s="37"/>
      <c r="AR127" s="37"/>
      <c r="AS127" s="37"/>
      <c r="AU127" s="37"/>
      <c r="AV127" s="37"/>
      <c r="AW127" s="37"/>
      <c r="AX127" s="37"/>
    </row>
    <row r="128" spans="1:50" s="38" customFormat="1" ht="8.25" customHeight="1" thickBot="1" x14ac:dyDescent="0.25">
      <c r="A128" s="37"/>
      <c r="B128" s="93"/>
      <c r="C128" s="94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6"/>
      <c r="AG128" s="96"/>
      <c r="AH128" s="96"/>
      <c r="AI128" s="96"/>
      <c r="AJ128" s="97"/>
      <c r="AK128" s="98"/>
      <c r="AL128" s="37"/>
      <c r="AM128" s="37"/>
      <c r="AN128" s="37"/>
      <c r="AO128" s="37"/>
      <c r="AP128" s="37"/>
      <c r="AQ128" s="37"/>
      <c r="AR128" s="37"/>
      <c r="AS128" s="37"/>
      <c r="AU128" s="37"/>
      <c r="AV128" s="37"/>
      <c r="AW128" s="37"/>
      <c r="AX128" s="37"/>
    </row>
    <row r="129" spans="1:56" s="38" customFormat="1" ht="15" customHeight="1" x14ac:dyDescent="0.2">
      <c r="A12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/>
      <c r="AG129"/>
      <c r="AH129"/>
      <c r="AI129"/>
      <c r="AJ129"/>
      <c r="AK129"/>
      <c r="AL129"/>
      <c r="AM129" s="4"/>
      <c r="AN129" s="4"/>
      <c r="AO129" s="4"/>
      <c r="AP129" s="4"/>
      <c r="AQ129" s="4"/>
      <c r="AR129" s="4"/>
      <c r="AS129"/>
      <c r="AU129" s="37"/>
      <c r="AV129" s="37"/>
      <c r="AW129" s="37"/>
      <c r="AX129" s="37"/>
    </row>
    <row r="130" spans="1:56" s="38" customFormat="1" ht="15" customHeight="1" x14ac:dyDescent="0.2">
      <c r="A130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/>
      <c r="AG130"/>
      <c r="AH130"/>
      <c r="AI130"/>
      <c r="AJ130"/>
      <c r="AK130"/>
      <c r="AL130"/>
      <c r="AM130" s="4"/>
      <c r="AN130" s="4"/>
      <c r="AO130" s="4"/>
      <c r="AP130" s="4"/>
      <c r="AQ130" s="4"/>
      <c r="AR130" s="4"/>
      <c r="AS130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</row>
    <row r="131" spans="1:56" s="3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</row>
    <row r="132" spans="1:56" s="37" customFormat="1" x14ac:dyDescent="0.2">
      <c r="A13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/>
      <c r="AG132"/>
      <c r="AH132"/>
      <c r="AI132"/>
      <c r="AJ132"/>
      <c r="AK132"/>
      <c r="AL132"/>
      <c r="AM132" s="4"/>
      <c r="AN132" s="4"/>
      <c r="AO132" s="4"/>
      <c r="AP132" s="4"/>
      <c r="AQ132" s="4"/>
      <c r="AR132" s="4"/>
      <c r="AS132"/>
    </row>
    <row r="133" spans="1:56" s="37" customFormat="1" x14ac:dyDescent="0.2">
      <c r="A13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/>
      <c r="AG133"/>
      <c r="AH133"/>
      <c r="AI133"/>
      <c r="AJ133"/>
      <c r="AK133"/>
      <c r="AL133"/>
      <c r="AM133" s="4"/>
      <c r="AN133" s="4"/>
      <c r="AO133" s="4"/>
      <c r="AP133" s="4"/>
      <c r="AQ133" s="4"/>
      <c r="AR133" s="4"/>
      <c r="AS133"/>
    </row>
    <row r="134" spans="1:56" s="37" customFormat="1" x14ac:dyDescent="0.2">
      <c r="A13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/>
      <c r="AG134"/>
      <c r="AH134"/>
      <c r="AI134"/>
      <c r="AJ134"/>
      <c r="AK134"/>
      <c r="AL134"/>
      <c r="AM134" s="4"/>
      <c r="AN134" s="4"/>
      <c r="AO134" s="4"/>
      <c r="AP134" s="4"/>
      <c r="AQ134" s="4"/>
      <c r="AR134" s="4"/>
      <c r="AS134"/>
    </row>
    <row r="135" spans="1:56" s="37" customFormat="1" x14ac:dyDescent="0.2">
      <c r="A13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/>
      <c r="AG135"/>
      <c r="AH135"/>
      <c r="AI135"/>
      <c r="AJ135"/>
      <c r="AK135"/>
      <c r="AL135"/>
      <c r="AM135" s="4"/>
      <c r="AN135" s="4"/>
      <c r="AO135" s="4"/>
      <c r="AP135" s="4"/>
      <c r="AQ135" s="4"/>
      <c r="AR135" s="4"/>
      <c r="AS135"/>
    </row>
    <row r="136" spans="1:56" s="37" customFormat="1" x14ac:dyDescent="0.2">
      <c r="A13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/>
      <c r="AG136"/>
      <c r="AH136"/>
      <c r="AI136"/>
      <c r="AJ136"/>
      <c r="AK136"/>
      <c r="AL136"/>
      <c r="AM136" s="4"/>
      <c r="AN136" s="4"/>
      <c r="AO136" s="4"/>
      <c r="AP136" s="4"/>
      <c r="AQ136" s="4"/>
      <c r="AR136" s="4"/>
      <c r="AS136"/>
    </row>
    <row r="137" spans="1:56" s="37" customFormat="1" x14ac:dyDescent="0.2">
      <c r="A1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/>
      <c r="AG137"/>
      <c r="AH137"/>
      <c r="AI137"/>
      <c r="AJ137"/>
      <c r="AK137"/>
      <c r="AL137"/>
      <c r="AM137" s="4"/>
      <c r="AN137" s="4"/>
      <c r="AO137" s="4"/>
      <c r="AP137" s="4"/>
      <c r="AQ137" s="4"/>
      <c r="AR137" s="4"/>
      <c r="AS137"/>
    </row>
    <row r="138" spans="1:56" s="37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7" customFormat="1" x14ac:dyDescent="0.2">
      <c r="A13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/>
      <c r="AG139"/>
      <c r="AH139"/>
      <c r="AI139"/>
      <c r="AJ139"/>
      <c r="AK139"/>
      <c r="AL139"/>
      <c r="AM139" s="4"/>
      <c r="AN139" s="4"/>
      <c r="AO139" s="4"/>
      <c r="AP139" s="4"/>
      <c r="AQ139" s="4"/>
      <c r="AR139" s="4"/>
      <c r="AS139"/>
      <c r="AU139" s="45"/>
    </row>
    <row r="140" spans="1:56" s="37" customFormat="1" x14ac:dyDescent="0.2">
      <c r="A140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/>
      <c r="AG140"/>
      <c r="AH140"/>
      <c r="AI140"/>
      <c r="AJ140"/>
      <c r="AK140"/>
      <c r="AL140"/>
      <c r="AM140" s="4"/>
      <c r="AN140" s="4"/>
      <c r="AO140" s="4"/>
      <c r="AP140" s="4"/>
      <c r="AQ140" s="4"/>
      <c r="AR140" s="4"/>
      <c r="AS140"/>
      <c r="AU140" s="45"/>
    </row>
    <row r="141" spans="1:56" s="37" customFormat="1" x14ac:dyDescent="0.2">
      <c r="A141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/>
      <c r="AG141"/>
      <c r="AH141"/>
      <c r="AI141"/>
      <c r="AJ141"/>
      <c r="AK141"/>
      <c r="AL141"/>
      <c r="AM141" s="4"/>
      <c r="AN141" s="4"/>
      <c r="AO141" s="4"/>
      <c r="AP141" s="4"/>
      <c r="AQ141" s="4"/>
      <c r="AR141" s="4"/>
      <c r="AS141"/>
      <c r="AU141" s="45"/>
    </row>
    <row r="142" spans="1:56" s="37" customFormat="1" x14ac:dyDescent="0.2">
      <c r="A14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/>
      <c r="AG142"/>
      <c r="AH142"/>
      <c r="AI142"/>
      <c r="AJ142"/>
      <c r="AK142"/>
      <c r="AL142"/>
      <c r="AM142" s="4"/>
      <c r="AN142" s="4"/>
      <c r="AO142" s="4"/>
      <c r="AP142" s="4"/>
      <c r="AQ142" s="4"/>
      <c r="AR142" s="4"/>
      <c r="AS142"/>
      <c r="AU142" s="45"/>
    </row>
    <row r="143" spans="1:56" s="37" customFormat="1" x14ac:dyDescent="0.2">
      <c r="A14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/>
      <c r="AG143"/>
      <c r="AH143"/>
      <c r="AI143"/>
      <c r="AJ143"/>
      <c r="AK143"/>
      <c r="AL143"/>
      <c r="AM143" s="4"/>
      <c r="AN143" s="4"/>
      <c r="AO143" s="4"/>
      <c r="AP143" s="4"/>
      <c r="AQ143" s="4"/>
      <c r="AR143" s="4"/>
      <c r="AS143"/>
      <c r="AU143" s="45"/>
      <c r="AV143" s="45"/>
      <c r="AW143" s="45"/>
    </row>
    <row r="144" spans="1:56" s="37" customFormat="1" x14ac:dyDescent="0.2">
      <c r="A14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/>
      <c r="AG144"/>
      <c r="AH144"/>
      <c r="AI144"/>
      <c r="AJ144"/>
      <c r="AK144"/>
      <c r="AL144"/>
      <c r="AM144" s="4"/>
      <c r="AN144" s="4"/>
      <c r="AO144" s="4"/>
      <c r="AP144" s="4"/>
      <c r="AQ144" s="4"/>
      <c r="AR144" s="4"/>
      <c r="AS144"/>
      <c r="AU144" s="45"/>
      <c r="AV144" s="45"/>
      <c r="AW144" s="45"/>
    </row>
    <row r="145" spans="1:66" s="37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45"/>
      <c r="AV145" s="45"/>
      <c r="AW145" s="45"/>
      <c r="AX145" s="45"/>
    </row>
    <row r="146" spans="1:66" s="37" customFormat="1" x14ac:dyDescent="0.2">
      <c r="A14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/>
      <c r="AG146"/>
      <c r="AH146"/>
      <c r="AI146"/>
      <c r="AJ146"/>
      <c r="AK146"/>
      <c r="AL146"/>
      <c r="AM146" s="4"/>
      <c r="AN146" s="4"/>
      <c r="AO146" s="4"/>
      <c r="AP146" s="4"/>
      <c r="AQ146" s="4"/>
      <c r="AR146" s="4"/>
      <c r="AS146"/>
      <c r="AU146" s="45"/>
      <c r="AV146" s="45"/>
      <c r="AW146" s="45"/>
      <c r="AX146" s="45"/>
    </row>
    <row r="147" spans="1:66" s="37" customFormat="1" x14ac:dyDescent="0.2">
      <c r="A14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/>
      <c r="AG147"/>
      <c r="AH147"/>
      <c r="AI147"/>
      <c r="AJ147"/>
      <c r="AK147"/>
      <c r="AL147"/>
      <c r="AM147" s="4"/>
      <c r="AN147" s="4"/>
      <c r="AO147" s="4"/>
      <c r="AP147" s="4"/>
      <c r="AQ147" s="4"/>
      <c r="AR147" s="4"/>
      <c r="AS147"/>
      <c r="AU147" s="45"/>
      <c r="AV147" s="45"/>
      <c r="AW147" s="45"/>
      <c r="AX147" s="45"/>
    </row>
    <row r="148" spans="1:66" s="37" customFormat="1" x14ac:dyDescent="0.2">
      <c r="A14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/>
      <c r="AG148"/>
      <c r="AH148"/>
      <c r="AI148"/>
      <c r="AJ148"/>
      <c r="AK148"/>
      <c r="AL148"/>
      <c r="AM148" s="4"/>
      <c r="AN148" s="4"/>
      <c r="AO148" s="4"/>
      <c r="AP148" s="4"/>
      <c r="AQ148" s="4"/>
      <c r="AR148" s="4"/>
      <c r="AS148"/>
      <c r="AU148" s="45"/>
      <c r="AV148" s="45"/>
      <c r="AW148" s="45"/>
      <c r="AX148" s="45"/>
      <c r="AY148" s="45"/>
      <c r="AZ148" s="45"/>
      <c r="BA148"/>
      <c r="BB148"/>
      <c r="BC148"/>
      <c r="BD148"/>
    </row>
    <row r="149" spans="1:66" s="37" customFormat="1" x14ac:dyDescent="0.2">
      <c r="A14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/>
      <c r="AG149"/>
      <c r="AH149"/>
      <c r="AI149"/>
      <c r="AJ149"/>
      <c r="AK149"/>
      <c r="AL149"/>
      <c r="AM149" s="4"/>
      <c r="AN149" s="4"/>
      <c r="AO149" s="4"/>
      <c r="AP149" s="4"/>
      <c r="AQ149" s="4"/>
      <c r="AR149" s="4"/>
      <c r="AS149"/>
      <c r="AU149" s="45"/>
      <c r="AV149" s="45"/>
      <c r="AW149" s="45"/>
      <c r="AX149" s="45"/>
      <c r="AY149" s="45"/>
      <c r="AZ149" s="45"/>
      <c r="BA149"/>
      <c r="BB149"/>
      <c r="BC149"/>
      <c r="BD149"/>
    </row>
    <row r="150" spans="1:66" x14ac:dyDescent="0.2">
      <c r="AU150" s="45"/>
      <c r="AV150" s="45"/>
      <c r="AW150" s="45"/>
      <c r="AX150" s="45"/>
      <c r="AY150" s="45"/>
      <c r="AZ150" s="45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45"/>
      <c r="AV151" s="45"/>
      <c r="AW151" s="45"/>
      <c r="AX151" s="45"/>
      <c r="AY151" s="45"/>
      <c r="AZ151" s="45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1:66" x14ac:dyDescent="0.2"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1:66" x14ac:dyDescent="0.2"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1:66" x14ac:dyDescent="0.2"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1:66" x14ac:dyDescent="0.2"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1:66" x14ac:dyDescent="0.2"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1:66" x14ac:dyDescent="0.2"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1:66" ht="13.5" customHeight="1" x14ac:dyDescent="0.2"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1:66" x14ac:dyDescent="0.2"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1:59" x14ac:dyDescent="0.2"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1:59" x14ac:dyDescent="0.2"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1:59" x14ac:dyDescent="0.2"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1:59" s="45" customFormat="1" x14ac:dyDescent="0.2">
      <c r="A16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/>
      <c r="AG164"/>
      <c r="AH164"/>
      <c r="AI164"/>
      <c r="AJ164"/>
      <c r="AK164"/>
      <c r="AL164"/>
      <c r="AM164" s="4"/>
      <c r="AN164" s="4"/>
      <c r="AO164" s="4"/>
      <c r="AP164" s="4"/>
      <c r="AQ164" s="4"/>
      <c r="AR164" s="4"/>
      <c r="AS164"/>
      <c r="AT164"/>
      <c r="AU164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1:59" s="45" customFormat="1" x14ac:dyDescent="0.2">
      <c r="A165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/>
      <c r="AG165"/>
      <c r="AH165"/>
      <c r="AI165"/>
      <c r="AJ165"/>
      <c r="AK165"/>
      <c r="AL165"/>
      <c r="AM165" s="4"/>
      <c r="AN165" s="4"/>
      <c r="AO165" s="4"/>
      <c r="AP165" s="4"/>
      <c r="AQ165" s="4"/>
      <c r="AR165" s="4"/>
      <c r="AS165"/>
      <c r="AT165"/>
      <c r="AU165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1:59" s="45" customFormat="1" ht="13.5" customHeight="1" x14ac:dyDescent="0.2">
      <c r="A166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/>
      <c r="AG166"/>
      <c r="AH166"/>
      <c r="AI166"/>
      <c r="AJ166"/>
      <c r="AK166"/>
      <c r="AL166"/>
      <c r="AM166" s="4"/>
      <c r="AN166" s="4"/>
      <c r="AO166" s="4"/>
      <c r="AP166" s="4"/>
      <c r="AQ166" s="4"/>
      <c r="AR166" s="4"/>
      <c r="AS166"/>
      <c r="AT166"/>
      <c r="AU166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1:59" s="45" customFormat="1" x14ac:dyDescent="0.2">
      <c r="A16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/>
      <c r="AG167"/>
      <c r="AH167"/>
      <c r="AI167"/>
      <c r="AJ167"/>
      <c r="AK167"/>
      <c r="AL167"/>
      <c r="AM167" s="4"/>
      <c r="AN167" s="4"/>
      <c r="AO167" s="4"/>
      <c r="AP167" s="4"/>
      <c r="AQ167" s="4"/>
      <c r="AR167" s="4"/>
      <c r="AS167"/>
      <c r="AT167"/>
      <c r="AU167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1:59" s="45" customFormat="1" x14ac:dyDescent="0.2">
      <c r="A168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/>
      <c r="AG168"/>
      <c r="AH168"/>
      <c r="AI168"/>
      <c r="AJ168"/>
      <c r="AK168"/>
      <c r="AL168"/>
      <c r="AM168" s="4"/>
      <c r="AN168" s="4"/>
      <c r="AO168" s="4"/>
      <c r="AP168" s="4"/>
      <c r="AQ168" s="4"/>
      <c r="AR168" s="4"/>
      <c r="AS168"/>
      <c r="AT168"/>
      <c r="AU16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1:59" s="45" customFormat="1" x14ac:dyDescent="0.2">
      <c r="A169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/>
      <c r="AG169"/>
      <c r="AH169"/>
      <c r="AI169"/>
      <c r="AJ169"/>
      <c r="AK169"/>
      <c r="AL169"/>
      <c r="AM169" s="4"/>
      <c r="AN169" s="4"/>
      <c r="AO169" s="4"/>
      <c r="AP169" s="4"/>
      <c r="AQ169" s="4"/>
      <c r="AR169" s="4"/>
      <c r="AS169"/>
      <c r="AT169"/>
      <c r="AU169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1:59" s="45" customFormat="1" x14ac:dyDescent="0.2">
      <c r="A170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/>
      <c r="AG170"/>
      <c r="AH170"/>
      <c r="AI170"/>
      <c r="AJ170"/>
      <c r="AK170"/>
      <c r="AL170"/>
      <c r="AM170" s="4"/>
      <c r="AN170" s="4"/>
      <c r="AO170" s="4"/>
      <c r="AP170" s="4"/>
      <c r="AQ170" s="4"/>
      <c r="AR170" s="4"/>
      <c r="AS170"/>
      <c r="AT170"/>
      <c r="AU170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1:59" s="45" customFormat="1" x14ac:dyDescent="0.2">
      <c r="A171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/>
      <c r="AG171"/>
      <c r="AH171"/>
      <c r="AI171"/>
      <c r="AJ171"/>
      <c r="AK171"/>
      <c r="AL171"/>
      <c r="AM171" s="4"/>
      <c r="AN171" s="4"/>
      <c r="AO171" s="4"/>
      <c r="AP171" s="4"/>
      <c r="AQ171" s="4"/>
      <c r="AR171" s="4"/>
      <c r="AS171"/>
      <c r="AT171"/>
      <c r="AU171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1:59" s="45" customFormat="1" x14ac:dyDescent="0.2">
      <c r="A17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/>
      <c r="AG172"/>
      <c r="AH172"/>
      <c r="AI172"/>
      <c r="AJ172"/>
      <c r="AK172"/>
      <c r="AL172"/>
      <c r="AM172" s="4"/>
      <c r="AN172" s="4"/>
      <c r="AO172" s="4"/>
      <c r="AP172" s="4"/>
      <c r="AQ172" s="4"/>
      <c r="AR172" s="4"/>
      <c r="AS172"/>
      <c r="AT172"/>
      <c r="AU172"/>
      <c r="AV172" s="38"/>
      <c r="AW172" s="37"/>
      <c r="AX172" s="37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1:59" s="45" customFormat="1" ht="13.5" customHeight="1" x14ac:dyDescent="0.2">
      <c r="A17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/>
      <c r="AG173"/>
      <c r="AH173"/>
      <c r="AI173"/>
      <c r="AJ173"/>
      <c r="AK173"/>
      <c r="AL173"/>
      <c r="AM173" s="4"/>
      <c r="AN173" s="4"/>
      <c r="AO173" s="4"/>
      <c r="AP173" s="4"/>
      <c r="AQ173" s="4"/>
      <c r="AR173" s="4"/>
      <c r="AS173"/>
      <c r="AT173"/>
      <c r="AU173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</row>
  </sheetData>
  <mergeCells count="244">
    <mergeCell ref="AA77:AD77"/>
    <mergeCell ref="AE77:AL77"/>
    <mergeCell ref="C79:AM79"/>
    <mergeCell ref="AA70:AF70"/>
    <mergeCell ref="AH70:AI70"/>
    <mergeCell ref="B71:I72"/>
    <mergeCell ref="AA72:AD72"/>
    <mergeCell ref="AE72:AL72"/>
    <mergeCell ref="B75:I76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</mergeCells>
  <phoneticPr fontId="1"/>
  <conditionalFormatting sqref="D12:AE14 D16:AE18">
    <cfRule type="expression" dxfId="95" priority="49">
      <formula>COUNTIF(祝日,D$12)=1</formula>
    </cfRule>
    <cfRule type="expression" dxfId="94" priority="50">
      <formula>WEEKDAY(D$12)=7</formula>
    </cfRule>
    <cfRule type="expression" dxfId="93" priority="51">
      <formula>WEEKDAY(D$12)=1</formula>
    </cfRule>
  </conditionalFormatting>
  <conditionalFormatting sqref="D19:AE21 D23:AE25">
    <cfRule type="expression" dxfId="92" priority="34">
      <formula>COUNTIF(祝日,D$19)=1</formula>
    </cfRule>
    <cfRule type="expression" dxfId="91" priority="35">
      <formula>WEEKDAY(D$19)=7</formula>
    </cfRule>
    <cfRule type="expression" dxfId="90" priority="36">
      <formula>WEEKDAY(D$19)=1</formula>
    </cfRule>
  </conditionalFormatting>
  <conditionalFormatting sqref="D26:AE28 D30:AE32">
    <cfRule type="expression" dxfId="89" priority="31">
      <formula>COUNTIF(祝日,D$26)=1</formula>
    </cfRule>
    <cfRule type="expression" dxfId="88" priority="32">
      <formula>WEEKDAY(D$26)=7</formula>
    </cfRule>
    <cfRule type="expression" dxfId="87" priority="33">
      <formula>WEEKDAY(D$26)=1</formula>
    </cfRule>
  </conditionalFormatting>
  <conditionalFormatting sqref="D33:AE35 D37:AE39">
    <cfRule type="expression" dxfId="86" priority="28">
      <formula>COUNTIF(祝日,D$33)=1</formula>
    </cfRule>
    <cfRule type="expression" dxfId="85" priority="29">
      <formula>WEEKDAY(D$33)=7</formula>
    </cfRule>
    <cfRule type="expression" dxfId="84" priority="30">
      <formula>WEEKDAY(D$33)=1</formula>
    </cfRule>
  </conditionalFormatting>
  <conditionalFormatting sqref="D40:AE42 D44:AE46">
    <cfRule type="expression" dxfId="83" priority="46">
      <formula>COUNTIF(祝日,D$40)=1</formula>
    </cfRule>
    <cfRule type="expression" dxfId="82" priority="47">
      <formula>WEEKDAY(D$40)=7</formula>
    </cfRule>
    <cfRule type="expression" dxfId="81" priority="48">
      <formula>WEEKDAY(D$40)=1</formula>
    </cfRule>
  </conditionalFormatting>
  <conditionalFormatting sqref="D47:AE49 D51:AE53">
    <cfRule type="expression" dxfId="80" priority="43">
      <formula>COUNTIF(祝日,D$47)=1</formula>
    </cfRule>
    <cfRule type="expression" dxfId="79" priority="44">
      <formula>WEEKDAY(D$47)=7</formula>
    </cfRule>
    <cfRule type="expression" dxfId="78" priority="45">
      <formula>WEEKDAY(D$47)=1</formula>
    </cfRule>
  </conditionalFormatting>
  <conditionalFormatting sqref="D54:AE56 D58:AE60">
    <cfRule type="expression" dxfId="77" priority="40">
      <formula>COUNTIF(祝日,D$54)=1</formula>
    </cfRule>
    <cfRule type="expression" dxfId="76" priority="41">
      <formula>WEEKDAY(D$54)=7</formula>
    </cfRule>
    <cfRule type="expression" dxfId="75" priority="42">
      <formula>WEEKDAY(D$54)=1</formula>
    </cfRule>
  </conditionalFormatting>
  <conditionalFormatting sqref="D61:AE63 D65:AE67">
    <cfRule type="expression" dxfId="74" priority="37">
      <formula>COUNTIF(祝日,D$61)=1</formula>
    </cfRule>
    <cfRule type="expression" dxfId="73" priority="38">
      <formula>WEEKDAY(D$61)=7</formula>
    </cfRule>
    <cfRule type="expression" dxfId="72" priority="39">
      <formula>WEEKDAY(D$61)=1</formula>
    </cfRule>
  </conditionalFormatting>
  <conditionalFormatting sqref="D15:AE15">
    <cfRule type="expression" dxfId="71" priority="25">
      <formula>COUNTIF(祝日,D$12)=1</formula>
    </cfRule>
    <cfRule type="expression" dxfId="70" priority="26">
      <formula>WEEKDAY(D$12)=7</formula>
    </cfRule>
    <cfRule type="expression" dxfId="69" priority="27">
      <formula>WEEKDAY(D$12)=1</formula>
    </cfRule>
  </conditionalFormatting>
  <conditionalFormatting sqref="D22:AE22">
    <cfRule type="expression" dxfId="68" priority="22">
      <formula>COUNTIF(祝日,D$19)=1</formula>
    </cfRule>
    <cfRule type="expression" dxfId="67" priority="23">
      <formula>WEEKDAY(D$19)=7</formula>
    </cfRule>
    <cfRule type="expression" dxfId="66" priority="24">
      <formula>WEEKDAY(D$19)=1</formula>
    </cfRule>
  </conditionalFormatting>
  <conditionalFormatting sqref="D29:AE29">
    <cfRule type="expression" dxfId="65" priority="19">
      <formula>COUNTIF(祝日,D$26)=1</formula>
    </cfRule>
    <cfRule type="expression" dxfId="64" priority="20">
      <formula>WEEKDAY(D$26)=7</formula>
    </cfRule>
    <cfRule type="expression" dxfId="63" priority="21">
      <formula>WEEKDAY(D$26)=1</formula>
    </cfRule>
  </conditionalFormatting>
  <conditionalFormatting sqref="D36:AE36">
    <cfRule type="expression" dxfId="62" priority="13">
      <formula>COUNTIF(祝日,D$33)=1</formula>
    </cfRule>
    <cfRule type="expression" dxfId="61" priority="14">
      <formula>WEEKDAY(D$33)=7</formula>
    </cfRule>
    <cfRule type="expression" dxfId="60" priority="15">
      <formula>WEEKDAY(D$33)=1</formula>
    </cfRule>
  </conditionalFormatting>
  <conditionalFormatting sqref="D43:AE43">
    <cfRule type="expression" dxfId="59" priority="10">
      <formula>COUNTIF(祝日,D$40)=1</formula>
    </cfRule>
    <cfRule type="expression" dxfId="58" priority="11">
      <formula>WEEKDAY(D$40)=7</formula>
    </cfRule>
    <cfRule type="expression" dxfId="57" priority="12">
      <formula>WEEKDAY(D$40)=1</formula>
    </cfRule>
  </conditionalFormatting>
  <conditionalFormatting sqref="D50:AE50">
    <cfRule type="expression" dxfId="56" priority="7">
      <formula>COUNTIF(祝日,D$47)=1</formula>
    </cfRule>
    <cfRule type="expression" dxfId="55" priority="8">
      <formula>WEEKDAY(D$47)=7</formula>
    </cfRule>
    <cfRule type="expression" dxfId="54" priority="9">
      <formula>WEEKDAY(D$47)=1</formula>
    </cfRule>
  </conditionalFormatting>
  <conditionalFormatting sqref="D57:AE57">
    <cfRule type="expression" dxfId="53" priority="4">
      <formula>COUNTIF(祝日,D$54)=1</formula>
    </cfRule>
    <cfRule type="expression" dxfId="52" priority="5">
      <formula>WEEKDAY(D$54)=7</formula>
    </cfRule>
    <cfRule type="expression" dxfId="51" priority="6">
      <formula>WEEKDAY(D$54)=1</formula>
    </cfRule>
  </conditionalFormatting>
  <conditionalFormatting sqref="D64:AE64">
    <cfRule type="expression" dxfId="50" priority="1">
      <formula>COUNTIF(祝日,D$61)=1</formula>
    </cfRule>
    <cfRule type="expression" dxfId="49" priority="2">
      <formula>WEEKDAY(D$61)=7</formula>
    </cfRule>
    <cfRule type="expression" dxfId="48" priority="3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B5CAB525-AFFF-428B-A277-25E452DF0DED}">
      <formula1>"－,○,対象外"</formula1>
    </dataValidation>
    <dataValidation type="list" allowBlank="1" showInputMessage="1" showErrorMessage="1" sqref="D25:AE25 D32:AE32 D39:AE39 D46:AE46 D53:AE53 D60:AE60 Y18:AC18 D18 F18:H18 L18:O18 R18:V18 D67:AE67" xr:uid="{6EDB1B5C-C8CB-454C-AF9D-272EA86981E5}">
      <formula1>"○"</formula1>
    </dataValidation>
    <dataValidation type="list" allowBlank="1" showInputMessage="1" showErrorMessage="1" sqref="AJ17:AJ18 AJ24:AJ25 AJ31:AJ32 AJ38:AJ39 AJ45:AJ46 AJ52:AJ53 AJ59:AJ60 AJ66:AJ67" xr:uid="{9DB11017-B996-40C9-B085-C4CFEF85E0FD}">
      <formula1>"－,該当"</formula1>
    </dataValidation>
    <dataValidation type="list" allowBlank="1" showInputMessage="1" showErrorMessage="1" sqref="D15:AE15 D22:AE22 D29:AE29 D36:AE36 D43:AE43 D50:AE50 D57:AE57 D64:AE64" xr:uid="{35FA3313-21E5-435A-A5B8-21BC70AA3C07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735D4-BB6B-4A7A-A53C-978003DB48DA}">
  <sheetPr>
    <tabColor rgb="FFFFC0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3" customWidth="1"/>
    <col min="3" max="3" width="5.109375" style="3" customWidth="1"/>
    <col min="4" max="31" width="4.109375" style="3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4" customWidth="1"/>
    <col min="48" max="49" width="9" style="37" customWidth="1"/>
    <col min="50" max="59" width="9" style="37"/>
    <col min="60" max="66" width="9" style="45"/>
  </cols>
  <sheetData>
    <row r="1" spans="2:66" ht="23.4" x14ac:dyDescent="0.2">
      <c r="B1" s="2"/>
      <c r="C1" s="2"/>
      <c r="M1" s="2"/>
      <c r="AC1" s="2"/>
      <c r="AH1" s="123"/>
      <c r="AI1" s="123"/>
      <c r="AJ1" s="124"/>
      <c r="AK1" s="123"/>
      <c r="AL1" s="125"/>
    </row>
    <row r="2" spans="2:66" ht="23.4" x14ac:dyDescent="0.2">
      <c r="B2" s="2" t="s">
        <v>151</v>
      </c>
      <c r="C2" s="2"/>
      <c r="M2" s="2"/>
      <c r="AC2" s="2"/>
      <c r="AH2" s="123"/>
      <c r="AI2" s="123"/>
      <c r="AJ2" s="124"/>
      <c r="AK2" s="126"/>
      <c r="AL2" s="127"/>
    </row>
    <row r="3" spans="2:66" ht="23.4" x14ac:dyDescent="0.2">
      <c r="AH3" s="30"/>
      <c r="AI3" s="30"/>
      <c r="AJ3" s="215" t="s">
        <v>33</v>
      </c>
      <c r="AK3" s="215"/>
      <c r="AL3" s="215"/>
    </row>
    <row r="4" spans="2:66" x14ac:dyDescent="0.2">
      <c r="C4" s="110"/>
      <c r="D4" s="111" t="s">
        <v>128</v>
      </c>
      <c r="E4" s="216" t="str">
        <f>'別紙１ (32ヶ月以内シート１)'!E4</f>
        <v>〇〇〇新築工事</v>
      </c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S4" s="57"/>
      <c r="T4" s="57"/>
      <c r="AM4" s="5"/>
      <c r="AN4" s="5"/>
      <c r="AV4" s="48"/>
    </row>
    <row r="5" spans="2:66" x14ac:dyDescent="0.2">
      <c r="C5" s="110"/>
      <c r="D5" s="111" t="s">
        <v>94</v>
      </c>
      <c r="E5" s="217">
        <f>'別紙１ (32ヶ月以内シート１)'!E5</f>
        <v>2024</v>
      </c>
      <c r="F5" s="217"/>
      <c r="G5" s="218">
        <f>'別紙１ (32ヶ月以内シート１)'!G5</f>
        <v>6</v>
      </c>
      <c r="H5" s="218"/>
      <c r="I5" s="219">
        <f>'別紙１ (32ヶ月以内シート１)'!I5</f>
        <v>15</v>
      </c>
      <c r="J5" s="219"/>
      <c r="K5" s="57" t="s">
        <v>1</v>
      </c>
      <c r="L5" s="217">
        <f>'別紙１ (32ヶ月以内シート１)'!L5</f>
        <v>2025</v>
      </c>
      <c r="M5" s="217"/>
      <c r="N5" s="218">
        <f>'別紙１ (32ヶ月以内シート１)'!N5</f>
        <v>12</v>
      </c>
      <c r="O5" s="218"/>
      <c r="P5" s="219">
        <f>'別紙１ (32ヶ月以内シート１)'!P5</f>
        <v>25</v>
      </c>
      <c r="Q5" s="219"/>
      <c r="S5" s="57"/>
      <c r="T5" s="57"/>
      <c r="AM5" s="5"/>
      <c r="AN5" s="5"/>
      <c r="AV5" s="48"/>
    </row>
    <row r="6" spans="2:66" ht="15.6" x14ac:dyDescent="0.2">
      <c r="C6" s="110"/>
      <c r="D6" s="111" t="s">
        <v>127</v>
      </c>
      <c r="E6" s="217">
        <f>'別紙１ (32ヶ月以内シート１)'!E6</f>
        <v>2024</v>
      </c>
      <c r="F6" s="217"/>
      <c r="G6" s="218">
        <f>'別紙１ (32ヶ月以内シート１)'!G6</f>
        <v>8</v>
      </c>
      <c r="H6" s="218"/>
      <c r="I6" s="219">
        <f>'別紙１ (32ヶ月以内シート１)'!I6</f>
        <v>5</v>
      </c>
      <c r="J6" s="219"/>
      <c r="K6" s="57" t="s">
        <v>1</v>
      </c>
      <c r="L6" s="217">
        <f>'別紙１ (32ヶ月以内シート１)'!L6</f>
        <v>2026</v>
      </c>
      <c r="M6" s="217"/>
      <c r="N6" s="218">
        <f>'別紙１ (32ヶ月以内シート１)'!N6</f>
        <v>11</v>
      </c>
      <c r="O6" s="218"/>
      <c r="P6" s="219">
        <f>'別紙１ (32ヶ月以内シート１)'!P6</f>
        <v>27</v>
      </c>
      <c r="Q6" s="219"/>
      <c r="S6" s="49"/>
      <c r="T6" s="49"/>
      <c r="W6" s="115"/>
      <c r="X6" s="115"/>
      <c r="AF6" s="32"/>
      <c r="AG6" s="24"/>
      <c r="AH6" s="24"/>
      <c r="AI6" s="24"/>
      <c r="AJ6" s="24"/>
      <c r="AK6" s="24"/>
      <c r="AL6" s="59"/>
    </row>
    <row r="7" spans="2:66" ht="14.25" customHeight="1" x14ac:dyDescent="0.2">
      <c r="B7" s="112" t="s">
        <v>129</v>
      </c>
    </row>
    <row r="8" spans="2:66" ht="14.25" customHeight="1" x14ac:dyDescent="0.2">
      <c r="B8" s="112"/>
      <c r="D8" s="111" t="s">
        <v>147</v>
      </c>
      <c r="E8" s="213">
        <f>D111</f>
        <v>46181</v>
      </c>
      <c r="F8" s="213"/>
      <c r="G8" s="211">
        <f>D111</f>
        <v>46181</v>
      </c>
      <c r="H8" s="211"/>
      <c r="I8" s="212">
        <f>D111</f>
        <v>46181</v>
      </c>
      <c r="J8" s="212"/>
      <c r="K8" s="3" t="s">
        <v>1</v>
      </c>
      <c r="L8" s="213">
        <f>AE118</f>
        <v>46404</v>
      </c>
      <c r="M8" s="213"/>
      <c r="N8" s="211">
        <f>AE118</f>
        <v>46404</v>
      </c>
      <c r="O8" s="211"/>
      <c r="P8" s="212">
        <f>AE118</f>
        <v>46404</v>
      </c>
      <c r="Q8" s="212"/>
    </row>
    <row r="9" spans="2:66" ht="14.25" customHeight="1" thickBot="1" x14ac:dyDescent="0.25"/>
    <row r="10" spans="2:66" ht="13.5" customHeight="1" x14ac:dyDescent="0.2">
      <c r="B10" s="170"/>
      <c r="C10" s="170"/>
      <c r="D10" s="173" t="s">
        <v>90</v>
      </c>
      <c r="E10" s="174"/>
      <c r="F10" s="174"/>
      <c r="G10" s="174"/>
      <c r="H10" s="174"/>
      <c r="I10" s="174"/>
      <c r="J10" s="175"/>
      <c r="K10" s="173" t="s">
        <v>91</v>
      </c>
      <c r="L10" s="174"/>
      <c r="M10" s="174"/>
      <c r="N10" s="174"/>
      <c r="O10" s="174"/>
      <c r="P10" s="174"/>
      <c r="Q10" s="175"/>
      <c r="R10" s="173" t="s">
        <v>92</v>
      </c>
      <c r="S10" s="174"/>
      <c r="T10" s="174"/>
      <c r="U10" s="174"/>
      <c r="V10" s="174"/>
      <c r="W10" s="174"/>
      <c r="X10" s="175"/>
      <c r="Y10" s="176" t="s">
        <v>93</v>
      </c>
      <c r="Z10" s="176"/>
      <c r="AA10" s="176"/>
      <c r="AB10" s="176"/>
      <c r="AC10" s="176"/>
      <c r="AD10" s="176"/>
      <c r="AE10" s="176"/>
      <c r="AF10" s="135"/>
      <c r="AG10" s="136"/>
      <c r="AH10" s="136"/>
      <c r="AI10" s="136"/>
      <c r="AJ10" s="136"/>
      <c r="AK10" s="136"/>
      <c r="AL10" s="137"/>
      <c r="AM10"/>
      <c r="AN10"/>
      <c r="AO10"/>
      <c r="AP10"/>
      <c r="AQ10"/>
      <c r="AR10"/>
    </row>
    <row r="11" spans="2:66" ht="13.5" customHeight="1" thickBot="1" x14ac:dyDescent="0.25">
      <c r="B11" s="171"/>
      <c r="C11" s="172"/>
      <c r="D11" s="50">
        <v>1</v>
      </c>
      <c r="E11" s="51">
        <v>2</v>
      </c>
      <c r="F11" s="51">
        <v>3</v>
      </c>
      <c r="G11" s="51">
        <v>4</v>
      </c>
      <c r="H11" s="51">
        <v>5</v>
      </c>
      <c r="I11" s="51">
        <v>6</v>
      </c>
      <c r="J11" s="52">
        <v>7</v>
      </c>
      <c r="K11" s="51">
        <v>8</v>
      </c>
      <c r="L11" s="51">
        <v>9</v>
      </c>
      <c r="M11" s="51">
        <v>10</v>
      </c>
      <c r="N11" s="51">
        <v>11</v>
      </c>
      <c r="O11" s="51">
        <v>12</v>
      </c>
      <c r="P11" s="51">
        <v>13</v>
      </c>
      <c r="Q11" s="53">
        <v>14</v>
      </c>
      <c r="R11" s="51">
        <v>15</v>
      </c>
      <c r="S11" s="51">
        <v>16</v>
      </c>
      <c r="T11" s="51">
        <v>17</v>
      </c>
      <c r="U11" s="51">
        <v>18</v>
      </c>
      <c r="V11" s="51">
        <v>19</v>
      </c>
      <c r="W11" s="51">
        <v>20</v>
      </c>
      <c r="X11" s="53">
        <v>21</v>
      </c>
      <c r="Y11" s="68">
        <v>22</v>
      </c>
      <c r="Z11" s="68">
        <v>23</v>
      </c>
      <c r="AA11" s="68">
        <v>24</v>
      </c>
      <c r="AB11" s="68">
        <v>25</v>
      </c>
      <c r="AC11" s="68">
        <v>26</v>
      </c>
      <c r="AD11" s="68">
        <v>27</v>
      </c>
      <c r="AE11" s="68">
        <v>28</v>
      </c>
      <c r="AF11" s="138"/>
      <c r="AG11" s="139"/>
      <c r="AH11" s="139"/>
      <c r="AI11" s="139"/>
      <c r="AJ11" s="139"/>
      <c r="AK11" s="139"/>
      <c r="AL11" s="140"/>
      <c r="AM11"/>
      <c r="AN11"/>
      <c r="AO11"/>
      <c r="AP11"/>
      <c r="AQ11"/>
      <c r="AR11"/>
    </row>
    <row r="12" spans="2:66" ht="13.5" customHeight="1" x14ac:dyDescent="0.2">
      <c r="B12" s="141" t="s">
        <v>139</v>
      </c>
      <c r="C12" s="6" t="s">
        <v>2</v>
      </c>
      <c r="D12" s="54">
        <f>D111</f>
        <v>46181</v>
      </c>
      <c r="E12" s="54">
        <f t="shared" ref="E12:AE12" si="0">E111</f>
        <v>46182</v>
      </c>
      <c r="F12" s="54">
        <f t="shared" si="0"/>
        <v>46183</v>
      </c>
      <c r="G12" s="54">
        <f t="shared" si="0"/>
        <v>46184</v>
      </c>
      <c r="H12" s="54">
        <f t="shared" si="0"/>
        <v>46185</v>
      </c>
      <c r="I12" s="54">
        <f t="shared" si="0"/>
        <v>46186</v>
      </c>
      <c r="J12" s="54">
        <f t="shared" si="0"/>
        <v>46187</v>
      </c>
      <c r="K12" s="54">
        <f t="shared" si="0"/>
        <v>46188</v>
      </c>
      <c r="L12" s="54">
        <f t="shared" si="0"/>
        <v>46189</v>
      </c>
      <c r="M12" s="54">
        <f t="shared" si="0"/>
        <v>46190</v>
      </c>
      <c r="N12" s="54">
        <f t="shared" si="0"/>
        <v>46191</v>
      </c>
      <c r="O12" s="54">
        <f t="shared" si="0"/>
        <v>46192</v>
      </c>
      <c r="P12" s="54">
        <f t="shared" si="0"/>
        <v>46193</v>
      </c>
      <c r="Q12" s="54">
        <f t="shared" si="0"/>
        <v>46194</v>
      </c>
      <c r="R12" s="54">
        <f t="shared" si="0"/>
        <v>46195</v>
      </c>
      <c r="S12" s="54">
        <f t="shared" si="0"/>
        <v>46196</v>
      </c>
      <c r="T12" s="54">
        <f t="shared" si="0"/>
        <v>46197</v>
      </c>
      <c r="U12" s="54">
        <f t="shared" si="0"/>
        <v>46198</v>
      </c>
      <c r="V12" s="54">
        <f t="shared" si="0"/>
        <v>46199</v>
      </c>
      <c r="W12" s="54">
        <f t="shared" si="0"/>
        <v>46200</v>
      </c>
      <c r="X12" s="54">
        <f t="shared" si="0"/>
        <v>46201</v>
      </c>
      <c r="Y12" s="54">
        <f t="shared" si="0"/>
        <v>46202</v>
      </c>
      <c r="Z12" s="54">
        <f t="shared" si="0"/>
        <v>46203</v>
      </c>
      <c r="AA12" s="54">
        <f t="shared" si="0"/>
        <v>46204</v>
      </c>
      <c r="AB12" s="54">
        <f t="shared" si="0"/>
        <v>46205</v>
      </c>
      <c r="AC12" s="54">
        <f t="shared" si="0"/>
        <v>46206</v>
      </c>
      <c r="AD12" s="54">
        <f t="shared" si="0"/>
        <v>46207</v>
      </c>
      <c r="AE12" s="54">
        <f t="shared" si="0"/>
        <v>46208</v>
      </c>
      <c r="AF12" s="144" t="s">
        <v>3</v>
      </c>
      <c r="AG12" s="146" t="s">
        <v>4</v>
      </c>
      <c r="AH12" s="147"/>
      <c r="AI12" s="147"/>
      <c r="AJ12" s="148"/>
      <c r="AK12" s="152" t="s">
        <v>5</v>
      </c>
      <c r="AL12" s="153"/>
      <c r="AM12" s="156" t="s">
        <v>6</v>
      </c>
      <c r="AN12" s="133" t="s">
        <v>7</v>
      </c>
      <c r="AO12" s="133" t="s">
        <v>8</v>
      </c>
      <c r="AP12" s="133" t="s">
        <v>9</v>
      </c>
      <c r="AQ12" s="133" t="s">
        <v>10</v>
      </c>
      <c r="AR12" s="133" t="s">
        <v>11</v>
      </c>
      <c r="AS12" s="133" t="s">
        <v>12</v>
      </c>
    </row>
    <row r="13" spans="2:66" ht="13.5" customHeight="1" x14ac:dyDescent="0.2">
      <c r="B13" s="142"/>
      <c r="C13" s="7" t="s">
        <v>13</v>
      </c>
      <c r="D13" s="44">
        <f>D111</f>
        <v>46181</v>
      </c>
      <c r="E13" s="44">
        <f t="shared" ref="E13:AE13" si="1">E111</f>
        <v>46182</v>
      </c>
      <c r="F13" s="44">
        <f t="shared" si="1"/>
        <v>46183</v>
      </c>
      <c r="G13" s="44">
        <f t="shared" si="1"/>
        <v>46184</v>
      </c>
      <c r="H13" s="44">
        <f t="shared" si="1"/>
        <v>46185</v>
      </c>
      <c r="I13" s="44">
        <f t="shared" si="1"/>
        <v>46186</v>
      </c>
      <c r="J13" s="44">
        <f t="shared" si="1"/>
        <v>46187</v>
      </c>
      <c r="K13" s="44">
        <f t="shared" si="1"/>
        <v>46188</v>
      </c>
      <c r="L13" s="44">
        <f t="shared" si="1"/>
        <v>46189</v>
      </c>
      <c r="M13" s="44">
        <f t="shared" si="1"/>
        <v>46190</v>
      </c>
      <c r="N13" s="44">
        <f t="shared" si="1"/>
        <v>46191</v>
      </c>
      <c r="O13" s="44">
        <f t="shared" si="1"/>
        <v>46192</v>
      </c>
      <c r="P13" s="44">
        <f t="shared" si="1"/>
        <v>46193</v>
      </c>
      <c r="Q13" s="44">
        <f t="shared" si="1"/>
        <v>46194</v>
      </c>
      <c r="R13" s="44">
        <f t="shared" si="1"/>
        <v>46195</v>
      </c>
      <c r="S13" s="44">
        <f t="shared" si="1"/>
        <v>46196</v>
      </c>
      <c r="T13" s="44">
        <f t="shared" si="1"/>
        <v>46197</v>
      </c>
      <c r="U13" s="44">
        <f t="shared" si="1"/>
        <v>46198</v>
      </c>
      <c r="V13" s="44">
        <f t="shared" si="1"/>
        <v>46199</v>
      </c>
      <c r="W13" s="44">
        <f t="shared" si="1"/>
        <v>46200</v>
      </c>
      <c r="X13" s="44">
        <f t="shared" si="1"/>
        <v>46201</v>
      </c>
      <c r="Y13" s="44">
        <f t="shared" si="1"/>
        <v>46202</v>
      </c>
      <c r="Z13" s="44">
        <f t="shared" si="1"/>
        <v>46203</v>
      </c>
      <c r="AA13" s="44">
        <f t="shared" si="1"/>
        <v>46204</v>
      </c>
      <c r="AB13" s="44">
        <f t="shared" si="1"/>
        <v>46205</v>
      </c>
      <c r="AC13" s="44">
        <f t="shared" si="1"/>
        <v>46206</v>
      </c>
      <c r="AD13" s="44">
        <f t="shared" si="1"/>
        <v>46207</v>
      </c>
      <c r="AE13" s="44">
        <f t="shared" si="1"/>
        <v>46208</v>
      </c>
      <c r="AF13" s="145"/>
      <c r="AG13" s="149"/>
      <c r="AH13" s="150"/>
      <c r="AI13" s="150"/>
      <c r="AJ13" s="151"/>
      <c r="AK13" s="154"/>
      <c r="AL13" s="155"/>
      <c r="AM13" s="157"/>
      <c r="AN13" s="134"/>
      <c r="AO13" s="134"/>
      <c r="AP13" s="134"/>
      <c r="AQ13" s="134"/>
      <c r="AR13" s="134"/>
      <c r="AS13" s="134"/>
    </row>
    <row r="14" spans="2:66" ht="13.5" customHeight="1" x14ac:dyDescent="0.2">
      <c r="B14" s="142"/>
      <c r="C14" s="7" t="s">
        <v>14</v>
      </c>
      <c r="D14" s="42">
        <f>D111</f>
        <v>46181</v>
      </c>
      <c r="E14" s="42">
        <f t="shared" ref="E14:AE14" si="2">E111</f>
        <v>46182</v>
      </c>
      <c r="F14" s="42">
        <f t="shared" si="2"/>
        <v>46183</v>
      </c>
      <c r="G14" s="42">
        <f t="shared" si="2"/>
        <v>46184</v>
      </c>
      <c r="H14" s="42">
        <f t="shared" si="2"/>
        <v>46185</v>
      </c>
      <c r="I14" s="42">
        <f t="shared" si="2"/>
        <v>46186</v>
      </c>
      <c r="J14" s="42">
        <f t="shared" si="2"/>
        <v>46187</v>
      </c>
      <c r="K14" s="42">
        <f t="shared" si="2"/>
        <v>46188</v>
      </c>
      <c r="L14" s="42">
        <f t="shared" si="2"/>
        <v>46189</v>
      </c>
      <c r="M14" s="42">
        <f t="shared" si="2"/>
        <v>46190</v>
      </c>
      <c r="N14" s="42">
        <f t="shared" si="2"/>
        <v>46191</v>
      </c>
      <c r="O14" s="42">
        <f t="shared" si="2"/>
        <v>46192</v>
      </c>
      <c r="P14" s="42">
        <f t="shared" si="2"/>
        <v>46193</v>
      </c>
      <c r="Q14" s="42">
        <f t="shared" si="2"/>
        <v>46194</v>
      </c>
      <c r="R14" s="42">
        <f t="shared" si="2"/>
        <v>46195</v>
      </c>
      <c r="S14" s="42">
        <f t="shared" si="2"/>
        <v>46196</v>
      </c>
      <c r="T14" s="42">
        <f t="shared" si="2"/>
        <v>46197</v>
      </c>
      <c r="U14" s="42">
        <f t="shared" si="2"/>
        <v>46198</v>
      </c>
      <c r="V14" s="42">
        <f t="shared" si="2"/>
        <v>46199</v>
      </c>
      <c r="W14" s="42">
        <f t="shared" si="2"/>
        <v>46200</v>
      </c>
      <c r="X14" s="42">
        <f t="shared" si="2"/>
        <v>46201</v>
      </c>
      <c r="Y14" s="42">
        <f t="shared" si="2"/>
        <v>46202</v>
      </c>
      <c r="Z14" s="42">
        <f t="shared" si="2"/>
        <v>46203</v>
      </c>
      <c r="AA14" s="42">
        <f t="shared" si="2"/>
        <v>46204</v>
      </c>
      <c r="AB14" s="42">
        <f t="shared" si="2"/>
        <v>46205</v>
      </c>
      <c r="AC14" s="42">
        <f t="shared" si="2"/>
        <v>46206</v>
      </c>
      <c r="AD14" s="42">
        <f t="shared" si="2"/>
        <v>46207</v>
      </c>
      <c r="AE14" s="42">
        <f t="shared" si="2"/>
        <v>46208</v>
      </c>
      <c r="AF14" s="158">
        <f>COUNTIF(D17:AE17,"－")+COUNTIF(D17:AE17,"対象外")</f>
        <v>0</v>
      </c>
      <c r="AG14" s="161" t="s">
        <v>15</v>
      </c>
      <c r="AH14" s="164" t="s">
        <v>16</v>
      </c>
      <c r="AI14" s="167" t="s">
        <v>97</v>
      </c>
      <c r="AJ14" s="180" t="s">
        <v>110</v>
      </c>
      <c r="AK14" s="183" t="s">
        <v>15</v>
      </c>
      <c r="AL14" s="186" t="s">
        <v>17</v>
      </c>
      <c r="AM14" s="156">
        <f>COUNT(D13:AE13)</f>
        <v>28</v>
      </c>
      <c r="AN14" s="133">
        <f>AM14-AF14</f>
        <v>28</v>
      </c>
      <c r="AO14" s="133">
        <f>'別紙１ (32ヶ月以内シート３) '!AO63+SUM(AN$12:AN18)</f>
        <v>700</v>
      </c>
      <c r="AP14" s="133">
        <f>COUNTIF(D17:AE17,"○")</f>
        <v>0</v>
      </c>
      <c r="AQ14" s="133">
        <f>'別紙１ (32ヶ月以内シート３) '!AQ63+SUM(AP$12:AP18)</f>
        <v>0</v>
      </c>
      <c r="AR14" s="133">
        <f>COUNTIF(D18:AE18,"○")</f>
        <v>0</v>
      </c>
      <c r="AS14" s="133">
        <f>'別紙１ (32ヶ月以内シート３) '!AS63+SUM(AR$12:AR18)</f>
        <v>0</v>
      </c>
    </row>
    <row r="15" spans="2:66" ht="35.25" customHeight="1" x14ac:dyDescent="0.2">
      <c r="B15" s="142"/>
      <c r="C15" s="177" t="s">
        <v>18</v>
      </c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59"/>
      <c r="AG15" s="162"/>
      <c r="AH15" s="165"/>
      <c r="AI15" s="168"/>
      <c r="AJ15" s="181"/>
      <c r="AK15" s="184"/>
      <c r="AL15" s="187"/>
      <c r="AM15" s="189"/>
      <c r="AN15" s="190"/>
      <c r="AO15" s="190"/>
      <c r="AP15" s="190"/>
      <c r="AQ15" s="190"/>
      <c r="AR15" s="190"/>
      <c r="AS15" s="190"/>
      <c r="AU15" s="45"/>
      <c r="AV15" s="45"/>
      <c r="AW15" s="45"/>
      <c r="AX15" s="45"/>
      <c r="AY15" s="45"/>
      <c r="AZ15" s="4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8" customFormat="1" ht="50.25" customHeight="1" x14ac:dyDescent="0.2">
      <c r="B16" s="142"/>
      <c r="C16" s="178"/>
      <c r="D16" s="25" t="str">
        <f t="shared" ref="D16:AE16" si="3">IFERROR(VLOOKUP(D13,祝日,3,FALSE),"")</f>
        <v/>
      </c>
      <c r="E16" s="25" t="str">
        <f t="shared" si="3"/>
        <v/>
      </c>
      <c r="F16" s="25" t="str">
        <f t="shared" si="3"/>
        <v/>
      </c>
      <c r="G16" s="27" t="str">
        <f t="shared" si="3"/>
        <v/>
      </c>
      <c r="H16" s="25" t="str">
        <f t="shared" si="3"/>
        <v/>
      </c>
      <c r="I16" s="25" t="str">
        <f t="shared" si="3"/>
        <v/>
      </c>
      <c r="J16" s="25" t="str">
        <f t="shared" si="3"/>
        <v/>
      </c>
      <c r="K16" s="25" t="str">
        <f t="shared" si="3"/>
        <v/>
      </c>
      <c r="L16" s="25" t="str">
        <f t="shared" si="3"/>
        <v/>
      </c>
      <c r="M16" s="25" t="str">
        <f t="shared" si="3"/>
        <v/>
      </c>
      <c r="N16" s="25" t="str">
        <f t="shared" si="3"/>
        <v/>
      </c>
      <c r="O16" s="25" t="str">
        <f t="shared" si="3"/>
        <v/>
      </c>
      <c r="P16" s="25" t="str">
        <f t="shared" si="3"/>
        <v/>
      </c>
      <c r="Q16" s="25" t="str">
        <f t="shared" si="3"/>
        <v/>
      </c>
      <c r="R16" s="25" t="str">
        <f t="shared" si="3"/>
        <v/>
      </c>
      <c r="S16" s="25" t="str">
        <f t="shared" si="3"/>
        <v/>
      </c>
      <c r="T16" s="25" t="str">
        <f t="shared" si="3"/>
        <v/>
      </c>
      <c r="U16" s="25" t="str">
        <f t="shared" si="3"/>
        <v/>
      </c>
      <c r="V16" s="25" t="str">
        <f t="shared" si="3"/>
        <v/>
      </c>
      <c r="W16" s="25" t="str">
        <f t="shared" si="3"/>
        <v/>
      </c>
      <c r="X16" s="25" t="str">
        <f t="shared" si="3"/>
        <v/>
      </c>
      <c r="Y16" s="25" t="str">
        <f t="shared" si="3"/>
        <v/>
      </c>
      <c r="Z16" s="25" t="str">
        <f t="shared" si="3"/>
        <v/>
      </c>
      <c r="AA16" s="27" t="str">
        <f t="shared" si="3"/>
        <v/>
      </c>
      <c r="AB16" s="25" t="str">
        <f t="shared" si="3"/>
        <v/>
      </c>
      <c r="AC16" s="25" t="str">
        <f t="shared" si="3"/>
        <v/>
      </c>
      <c r="AD16" s="25" t="str">
        <f>IFERROR(VLOOKUP(AD13,祝日,3,FALSE),"")</f>
        <v/>
      </c>
      <c r="AE16" s="25" t="str">
        <f t="shared" si="3"/>
        <v/>
      </c>
      <c r="AF16" s="159"/>
      <c r="AG16" s="163"/>
      <c r="AH16" s="166"/>
      <c r="AI16" s="169"/>
      <c r="AJ16" s="182"/>
      <c r="AK16" s="185"/>
      <c r="AL16" s="188"/>
      <c r="AM16" s="189"/>
      <c r="AN16" s="190"/>
      <c r="AO16" s="190"/>
      <c r="AP16" s="190"/>
      <c r="AQ16" s="190"/>
      <c r="AR16" s="190"/>
      <c r="AS16" s="190"/>
      <c r="AU16" s="46"/>
      <c r="AV16" s="46"/>
      <c r="AW16" s="46"/>
      <c r="AX16" s="46"/>
      <c r="AY16" s="46"/>
      <c r="AZ16" s="46"/>
    </row>
    <row r="17" spans="1:66" s="9" customFormat="1" ht="13.5" customHeight="1" x14ac:dyDescent="0.2">
      <c r="B17" s="142"/>
      <c r="C17" s="7" t="s">
        <v>19</v>
      </c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59"/>
      <c r="AG17" s="73">
        <f>AP14</f>
        <v>0</v>
      </c>
      <c r="AH17" s="74">
        <f>IF(AN14=0,"－",AG17/AN14)</f>
        <v>0</v>
      </c>
      <c r="AI17" s="74" t="str">
        <f>IF(AH17=0,"",IF(AH17&gt;=0.285,"達成",IF(AJ17="該当","達成","未達成")))</f>
        <v/>
      </c>
      <c r="AJ17" s="116" t="s">
        <v>34</v>
      </c>
      <c r="AK17" s="69">
        <f>AQ14</f>
        <v>0</v>
      </c>
      <c r="AL17" s="70">
        <f>IF(AO14=0,"－",AK17/AO14)</f>
        <v>0</v>
      </c>
      <c r="AM17" s="189"/>
      <c r="AN17" s="190"/>
      <c r="AO17" s="190"/>
      <c r="AP17" s="190"/>
      <c r="AQ17" s="190"/>
      <c r="AR17" s="190"/>
      <c r="AS17" s="190"/>
      <c r="AU17" s="47"/>
      <c r="AV17" s="47"/>
      <c r="AW17" s="47"/>
      <c r="AX17" s="47"/>
      <c r="AY17" s="47"/>
      <c r="AZ17" s="47"/>
    </row>
    <row r="18" spans="1:66" s="9" customFormat="1" ht="13.5" customHeight="1" thickBot="1" x14ac:dyDescent="0.25">
      <c r="B18" s="143"/>
      <c r="C18" s="10" t="s">
        <v>20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60"/>
      <c r="AG18" s="75">
        <f>AR14</f>
        <v>0</v>
      </c>
      <c r="AH18" s="76">
        <f>IF(AN14=0,"－",AG18/AN14)</f>
        <v>0</v>
      </c>
      <c r="AI18" s="76" t="str">
        <f>IF(AH18=0,"",IF(AH18&gt;=0.285,"達成",IF(AJ18="該当","達成","未達成")))</f>
        <v/>
      </c>
      <c r="AJ18" s="117" t="s">
        <v>34</v>
      </c>
      <c r="AK18" s="71">
        <f>AS14</f>
        <v>0</v>
      </c>
      <c r="AL18" s="72">
        <f>IF(AO14=0,"－",AK18/AO14)</f>
        <v>0</v>
      </c>
      <c r="AM18" s="157"/>
      <c r="AN18" s="134"/>
      <c r="AO18" s="134"/>
      <c r="AP18" s="134"/>
      <c r="AQ18" s="134"/>
      <c r="AR18" s="134"/>
      <c r="AS18" s="134"/>
      <c r="AU18" s="47"/>
      <c r="AV18" s="47"/>
      <c r="AW18" s="47"/>
      <c r="AX18" s="47"/>
      <c r="AY18" s="47"/>
      <c r="AZ18" s="47"/>
    </row>
    <row r="19" spans="1:66" ht="13.5" customHeight="1" x14ac:dyDescent="0.2">
      <c r="B19" s="141" t="s">
        <v>140</v>
      </c>
      <c r="C19" s="55" t="s">
        <v>2</v>
      </c>
      <c r="D19" s="56">
        <f>D112</f>
        <v>46209</v>
      </c>
      <c r="E19" s="56">
        <f t="shared" ref="E19:AE19" si="4">E112</f>
        <v>46210</v>
      </c>
      <c r="F19" s="56">
        <f t="shared" si="4"/>
        <v>46211</v>
      </c>
      <c r="G19" s="56">
        <f t="shared" si="4"/>
        <v>46212</v>
      </c>
      <c r="H19" s="56">
        <f t="shared" si="4"/>
        <v>46213</v>
      </c>
      <c r="I19" s="56">
        <f t="shared" si="4"/>
        <v>46214</v>
      </c>
      <c r="J19" s="56">
        <f t="shared" si="4"/>
        <v>46215</v>
      </c>
      <c r="K19" s="56">
        <f t="shared" si="4"/>
        <v>46216</v>
      </c>
      <c r="L19" s="56">
        <f t="shared" si="4"/>
        <v>46217</v>
      </c>
      <c r="M19" s="56">
        <f t="shared" si="4"/>
        <v>46218</v>
      </c>
      <c r="N19" s="56">
        <f t="shared" si="4"/>
        <v>46219</v>
      </c>
      <c r="O19" s="56">
        <f t="shared" si="4"/>
        <v>46220</v>
      </c>
      <c r="P19" s="56">
        <f t="shared" si="4"/>
        <v>46221</v>
      </c>
      <c r="Q19" s="56">
        <f t="shared" si="4"/>
        <v>46222</v>
      </c>
      <c r="R19" s="56">
        <f t="shared" si="4"/>
        <v>46223</v>
      </c>
      <c r="S19" s="56">
        <f t="shared" si="4"/>
        <v>46224</v>
      </c>
      <c r="T19" s="56">
        <f t="shared" si="4"/>
        <v>46225</v>
      </c>
      <c r="U19" s="56">
        <f t="shared" si="4"/>
        <v>46226</v>
      </c>
      <c r="V19" s="56">
        <f t="shared" si="4"/>
        <v>46227</v>
      </c>
      <c r="W19" s="56">
        <f t="shared" si="4"/>
        <v>46228</v>
      </c>
      <c r="X19" s="56">
        <f t="shared" si="4"/>
        <v>46229</v>
      </c>
      <c r="Y19" s="56">
        <f t="shared" si="4"/>
        <v>46230</v>
      </c>
      <c r="Z19" s="56">
        <f t="shared" si="4"/>
        <v>46231</v>
      </c>
      <c r="AA19" s="56">
        <f t="shared" si="4"/>
        <v>46232</v>
      </c>
      <c r="AB19" s="56">
        <f t="shared" si="4"/>
        <v>46233</v>
      </c>
      <c r="AC19" s="56">
        <f t="shared" si="4"/>
        <v>46234</v>
      </c>
      <c r="AD19" s="56">
        <f t="shared" si="4"/>
        <v>46235</v>
      </c>
      <c r="AE19" s="56">
        <f t="shared" si="4"/>
        <v>46236</v>
      </c>
      <c r="AF19" s="179" t="s">
        <v>3</v>
      </c>
      <c r="AG19" s="146" t="s">
        <v>4</v>
      </c>
      <c r="AH19" s="147"/>
      <c r="AI19" s="147"/>
      <c r="AJ19" s="148"/>
      <c r="AK19" s="152" t="s">
        <v>5</v>
      </c>
      <c r="AL19" s="153"/>
      <c r="AM19" s="156" t="s">
        <v>6</v>
      </c>
      <c r="AN19" s="133" t="s">
        <v>7</v>
      </c>
      <c r="AO19" s="133" t="s">
        <v>8</v>
      </c>
      <c r="AP19" s="133" t="s">
        <v>9</v>
      </c>
      <c r="AQ19" s="133" t="s">
        <v>10</v>
      </c>
      <c r="AR19" s="133" t="s">
        <v>11</v>
      </c>
      <c r="AS19" s="133" t="s">
        <v>12</v>
      </c>
      <c r="AU19" s="45"/>
      <c r="AV19" s="45"/>
      <c r="AW19" s="45"/>
      <c r="AX19" s="45"/>
      <c r="AY19" s="45"/>
      <c r="AZ19" s="45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2"/>
      <c r="C20" s="7" t="s">
        <v>13</v>
      </c>
      <c r="D20" s="44">
        <f>D112</f>
        <v>46209</v>
      </c>
      <c r="E20" s="44">
        <f t="shared" ref="E20:AE20" si="5">E112</f>
        <v>46210</v>
      </c>
      <c r="F20" s="44">
        <f t="shared" si="5"/>
        <v>46211</v>
      </c>
      <c r="G20" s="44">
        <f t="shared" si="5"/>
        <v>46212</v>
      </c>
      <c r="H20" s="44">
        <f t="shared" si="5"/>
        <v>46213</v>
      </c>
      <c r="I20" s="44">
        <f t="shared" si="5"/>
        <v>46214</v>
      </c>
      <c r="J20" s="44">
        <f t="shared" si="5"/>
        <v>46215</v>
      </c>
      <c r="K20" s="44">
        <f t="shared" si="5"/>
        <v>46216</v>
      </c>
      <c r="L20" s="44">
        <f t="shared" si="5"/>
        <v>46217</v>
      </c>
      <c r="M20" s="44">
        <f t="shared" si="5"/>
        <v>46218</v>
      </c>
      <c r="N20" s="44">
        <f t="shared" si="5"/>
        <v>46219</v>
      </c>
      <c r="O20" s="44">
        <f t="shared" si="5"/>
        <v>46220</v>
      </c>
      <c r="P20" s="44">
        <f t="shared" si="5"/>
        <v>46221</v>
      </c>
      <c r="Q20" s="44">
        <f t="shared" si="5"/>
        <v>46222</v>
      </c>
      <c r="R20" s="44">
        <f t="shared" si="5"/>
        <v>46223</v>
      </c>
      <c r="S20" s="44">
        <f t="shared" si="5"/>
        <v>46224</v>
      </c>
      <c r="T20" s="44">
        <f t="shared" si="5"/>
        <v>46225</v>
      </c>
      <c r="U20" s="44">
        <f t="shared" si="5"/>
        <v>46226</v>
      </c>
      <c r="V20" s="44">
        <f t="shared" si="5"/>
        <v>46227</v>
      </c>
      <c r="W20" s="44">
        <f t="shared" si="5"/>
        <v>46228</v>
      </c>
      <c r="X20" s="44">
        <f t="shared" si="5"/>
        <v>46229</v>
      </c>
      <c r="Y20" s="44">
        <f t="shared" si="5"/>
        <v>46230</v>
      </c>
      <c r="Z20" s="44">
        <f t="shared" si="5"/>
        <v>46231</v>
      </c>
      <c r="AA20" s="44">
        <f t="shared" si="5"/>
        <v>46232</v>
      </c>
      <c r="AB20" s="44">
        <f t="shared" si="5"/>
        <v>46233</v>
      </c>
      <c r="AC20" s="44">
        <f t="shared" si="5"/>
        <v>46234</v>
      </c>
      <c r="AD20" s="44">
        <f t="shared" si="5"/>
        <v>46235</v>
      </c>
      <c r="AE20" s="44">
        <f t="shared" si="5"/>
        <v>46236</v>
      </c>
      <c r="AF20" s="145"/>
      <c r="AG20" s="149"/>
      <c r="AH20" s="150"/>
      <c r="AI20" s="150"/>
      <c r="AJ20" s="151"/>
      <c r="AK20" s="154"/>
      <c r="AL20" s="155"/>
      <c r="AM20" s="157"/>
      <c r="AN20" s="134"/>
      <c r="AO20" s="134"/>
      <c r="AP20" s="134"/>
      <c r="AQ20" s="134"/>
      <c r="AR20" s="134"/>
      <c r="AS20" s="134"/>
      <c r="AU20" s="45"/>
      <c r="AV20" s="45"/>
      <c r="AW20" s="45"/>
      <c r="AX20" s="45"/>
      <c r="AY20" s="45"/>
      <c r="AZ20" s="45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2"/>
      <c r="C21" s="7" t="s">
        <v>14</v>
      </c>
      <c r="D21" s="42">
        <f>D112</f>
        <v>46209</v>
      </c>
      <c r="E21" s="42">
        <f t="shared" ref="E21:AE21" si="6">E112</f>
        <v>46210</v>
      </c>
      <c r="F21" s="42">
        <f t="shared" si="6"/>
        <v>46211</v>
      </c>
      <c r="G21" s="42">
        <f t="shared" si="6"/>
        <v>46212</v>
      </c>
      <c r="H21" s="42">
        <f t="shared" si="6"/>
        <v>46213</v>
      </c>
      <c r="I21" s="42">
        <f t="shared" si="6"/>
        <v>46214</v>
      </c>
      <c r="J21" s="42">
        <f t="shared" si="6"/>
        <v>46215</v>
      </c>
      <c r="K21" s="42">
        <f t="shared" si="6"/>
        <v>46216</v>
      </c>
      <c r="L21" s="42">
        <f t="shared" si="6"/>
        <v>46217</v>
      </c>
      <c r="M21" s="42">
        <f t="shared" si="6"/>
        <v>46218</v>
      </c>
      <c r="N21" s="42">
        <f t="shared" si="6"/>
        <v>46219</v>
      </c>
      <c r="O21" s="42">
        <f t="shared" si="6"/>
        <v>46220</v>
      </c>
      <c r="P21" s="42">
        <f t="shared" si="6"/>
        <v>46221</v>
      </c>
      <c r="Q21" s="42">
        <f t="shared" si="6"/>
        <v>46222</v>
      </c>
      <c r="R21" s="42">
        <f t="shared" si="6"/>
        <v>46223</v>
      </c>
      <c r="S21" s="42">
        <f t="shared" si="6"/>
        <v>46224</v>
      </c>
      <c r="T21" s="42">
        <f t="shared" si="6"/>
        <v>46225</v>
      </c>
      <c r="U21" s="42">
        <f t="shared" si="6"/>
        <v>46226</v>
      </c>
      <c r="V21" s="42">
        <f t="shared" si="6"/>
        <v>46227</v>
      </c>
      <c r="W21" s="42">
        <f t="shared" si="6"/>
        <v>46228</v>
      </c>
      <c r="X21" s="42">
        <f t="shared" si="6"/>
        <v>46229</v>
      </c>
      <c r="Y21" s="42">
        <f t="shared" si="6"/>
        <v>46230</v>
      </c>
      <c r="Z21" s="42">
        <f t="shared" si="6"/>
        <v>46231</v>
      </c>
      <c r="AA21" s="42">
        <f t="shared" si="6"/>
        <v>46232</v>
      </c>
      <c r="AB21" s="42">
        <f t="shared" si="6"/>
        <v>46233</v>
      </c>
      <c r="AC21" s="42">
        <f t="shared" si="6"/>
        <v>46234</v>
      </c>
      <c r="AD21" s="42">
        <f t="shared" si="6"/>
        <v>46235</v>
      </c>
      <c r="AE21" s="42">
        <f t="shared" si="6"/>
        <v>46236</v>
      </c>
      <c r="AF21" s="158">
        <f>COUNTIF(D24:AE24,"－")+COUNTIF(D24:AE24,"対象外")</f>
        <v>0</v>
      </c>
      <c r="AG21" s="161" t="s">
        <v>15</v>
      </c>
      <c r="AH21" s="164" t="s">
        <v>16</v>
      </c>
      <c r="AI21" s="167" t="s">
        <v>97</v>
      </c>
      <c r="AJ21" s="180" t="s">
        <v>110</v>
      </c>
      <c r="AK21" s="183" t="s">
        <v>15</v>
      </c>
      <c r="AL21" s="186" t="s">
        <v>17</v>
      </c>
      <c r="AM21" s="156">
        <f>COUNT(D20:AE20)</f>
        <v>28</v>
      </c>
      <c r="AN21" s="133">
        <f>AM21-AF21</f>
        <v>28</v>
      </c>
      <c r="AO21" s="133">
        <f>'別紙１ (32ヶ月以内シート３) '!AO63+SUM(AN$12:AN25)</f>
        <v>728</v>
      </c>
      <c r="AP21" s="133">
        <f>COUNTIF(D24:AE24,"○")</f>
        <v>0</v>
      </c>
      <c r="AQ21" s="133">
        <f>'別紙１ (32ヶ月以内シート３) '!AQ63+SUM(AP$12:AP25)</f>
        <v>0</v>
      </c>
      <c r="AR21" s="133">
        <f>COUNTIF(D25:AE25,"○")</f>
        <v>0</v>
      </c>
      <c r="AS21" s="133">
        <f>'別紙１ (32ヶ月以内シート３) '!AS63+SUM(AR$12:AR25)</f>
        <v>0</v>
      </c>
      <c r="AU21" s="45"/>
      <c r="AV21" s="45"/>
      <c r="AW21" s="45"/>
      <c r="AX21" s="45"/>
      <c r="AY21" s="45"/>
      <c r="AZ21" s="45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2"/>
      <c r="C22" s="177" t="s">
        <v>18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59"/>
      <c r="AG22" s="162"/>
      <c r="AH22" s="165"/>
      <c r="AI22" s="168"/>
      <c r="AJ22" s="181"/>
      <c r="AK22" s="184"/>
      <c r="AL22" s="187"/>
      <c r="AM22" s="189"/>
      <c r="AN22" s="190"/>
      <c r="AO22" s="190"/>
      <c r="AP22" s="190"/>
      <c r="AQ22" s="190"/>
      <c r="AR22" s="190"/>
      <c r="AS22" s="190"/>
      <c r="AU22" s="45"/>
      <c r="AV22" s="45"/>
      <c r="AW22" s="45"/>
      <c r="AX22" s="45"/>
      <c r="AY22" s="45"/>
      <c r="AZ22" s="45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8"/>
      <c r="B23" s="142"/>
      <c r="C23" s="178"/>
      <c r="D23" s="27" t="str">
        <f t="shared" ref="D23:AE23" si="7">IFERROR(VLOOKUP(D20,祝日,3,FALSE),"")</f>
        <v/>
      </c>
      <c r="E23" s="27" t="str">
        <f t="shared" si="7"/>
        <v/>
      </c>
      <c r="F23" s="27" t="str">
        <f t="shared" si="7"/>
        <v/>
      </c>
      <c r="G23" s="27" t="str">
        <f t="shared" si="7"/>
        <v/>
      </c>
      <c r="H23" s="27" t="str">
        <f t="shared" si="7"/>
        <v/>
      </c>
      <c r="I23" s="27" t="str">
        <f t="shared" si="7"/>
        <v/>
      </c>
      <c r="J23" s="27" t="str">
        <f t="shared" si="7"/>
        <v/>
      </c>
      <c r="K23" s="27" t="str">
        <f t="shared" si="7"/>
        <v/>
      </c>
      <c r="L23" s="27" t="str">
        <f t="shared" si="7"/>
        <v/>
      </c>
      <c r="M23" s="27" t="str">
        <f t="shared" si="7"/>
        <v/>
      </c>
      <c r="N23" s="27" t="str">
        <f t="shared" si="7"/>
        <v/>
      </c>
      <c r="O23" s="27" t="str">
        <f t="shared" si="7"/>
        <v/>
      </c>
      <c r="P23" s="27" t="str">
        <f>IFERROR(VLOOKUP(P20,祝日,3,FALSE),"")</f>
        <v/>
      </c>
      <c r="Q23" s="27" t="str">
        <f t="shared" si="7"/>
        <v/>
      </c>
      <c r="R23" s="27" t="str">
        <f t="shared" si="7"/>
        <v>海の日</v>
      </c>
      <c r="S23" s="27" t="str">
        <f t="shared" si="7"/>
        <v/>
      </c>
      <c r="T23" s="27" t="str">
        <f t="shared" si="7"/>
        <v/>
      </c>
      <c r="U23" s="27" t="str">
        <f t="shared" si="7"/>
        <v/>
      </c>
      <c r="V23" s="27" t="str">
        <f t="shared" si="7"/>
        <v/>
      </c>
      <c r="W23" s="27" t="str">
        <f t="shared" si="7"/>
        <v/>
      </c>
      <c r="X23" s="27" t="str">
        <f t="shared" si="7"/>
        <v/>
      </c>
      <c r="Y23" s="27" t="str">
        <f t="shared" si="7"/>
        <v/>
      </c>
      <c r="Z23" s="27" t="str">
        <f t="shared" si="7"/>
        <v/>
      </c>
      <c r="AA23" s="27" t="str">
        <f t="shared" si="7"/>
        <v/>
      </c>
      <c r="AB23" s="27" t="str">
        <f t="shared" si="7"/>
        <v/>
      </c>
      <c r="AC23" s="27" t="str">
        <f t="shared" si="7"/>
        <v/>
      </c>
      <c r="AD23" s="27" t="str">
        <f t="shared" si="7"/>
        <v/>
      </c>
      <c r="AE23" s="27" t="str">
        <f t="shared" si="7"/>
        <v/>
      </c>
      <c r="AF23" s="159"/>
      <c r="AG23" s="163"/>
      <c r="AH23" s="166"/>
      <c r="AI23" s="169"/>
      <c r="AJ23" s="182"/>
      <c r="AK23" s="185"/>
      <c r="AL23" s="188"/>
      <c r="AM23" s="189"/>
      <c r="AN23" s="190"/>
      <c r="AO23" s="190"/>
      <c r="AP23" s="190"/>
      <c r="AQ23" s="190"/>
      <c r="AR23" s="190"/>
      <c r="AS23" s="190"/>
      <c r="AU23" s="45"/>
      <c r="AV23" s="45"/>
      <c r="AW23" s="45"/>
      <c r="AX23" s="45"/>
      <c r="AY23" s="45"/>
      <c r="AZ23" s="45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9"/>
      <c r="B24" s="142"/>
      <c r="C24" s="7" t="s">
        <v>19</v>
      </c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59"/>
      <c r="AG24" s="73">
        <f>AP21</f>
        <v>0</v>
      </c>
      <c r="AH24" s="74">
        <f>IF(AN21=0,"－",AG24/AN21)</f>
        <v>0</v>
      </c>
      <c r="AI24" s="74" t="str">
        <f>IF(AH24=0,"",IF(AH24&gt;=0.285,"達成",IF(AJ24="該当","達成","未達成")))</f>
        <v/>
      </c>
      <c r="AJ24" s="116" t="s">
        <v>34</v>
      </c>
      <c r="AK24" s="69">
        <f>AQ21</f>
        <v>0</v>
      </c>
      <c r="AL24" s="70">
        <f>IF(AO21=0,"－",AK24/AO21)</f>
        <v>0</v>
      </c>
      <c r="AM24" s="189"/>
      <c r="AN24" s="190"/>
      <c r="AO24" s="190"/>
      <c r="AP24" s="190"/>
      <c r="AQ24" s="190"/>
      <c r="AR24" s="190"/>
      <c r="AS24" s="190"/>
      <c r="AU24" s="46"/>
      <c r="AV24" s="46"/>
      <c r="AW24" s="46"/>
      <c r="AX24" s="46"/>
      <c r="AY24" s="46"/>
      <c r="AZ24" s="46"/>
      <c r="BA24" s="8"/>
      <c r="BB24" s="8"/>
      <c r="BC24" s="8"/>
      <c r="BD24" s="8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9"/>
      <c r="B25" s="143"/>
      <c r="C25" s="10" t="s">
        <v>20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60"/>
      <c r="AG25" s="75">
        <f>AR21</f>
        <v>0</v>
      </c>
      <c r="AH25" s="76">
        <f>IF(AN21=0,"－",AG25/AN21)</f>
        <v>0</v>
      </c>
      <c r="AI25" s="76" t="str">
        <f>IF(AH25=0,"",IF(AH25&gt;=0.285,"達成",IF(AJ25="該当","達成","未達成")))</f>
        <v/>
      </c>
      <c r="AJ25" s="117" t="s">
        <v>34</v>
      </c>
      <c r="AK25" s="71">
        <f>AS21</f>
        <v>0</v>
      </c>
      <c r="AL25" s="72">
        <f>IF(AO21=0,"－",AK25/AO21)</f>
        <v>0</v>
      </c>
      <c r="AM25" s="157"/>
      <c r="AN25" s="134"/>
      <c r="AO25" s="134"/>
      <c r="AP25" s="134"/>
      <c r="AQ25" s="134"/>
      <c r="AR25" s="134"/>
      <c r="AS25" s="134"/>
      <c r="AU25" s="47"/>
      <c r="AV25" s="47"/>
      <c r="AW25" s="47"/>
      <c r="AX25" s="47"/>
      <c r="AY25" s="47"/>
      <c r="AZ25" s="47"/>
      <c r="BA25" s="9"/>
      <c r="BB25" s="9"/>
      <c r="BC25" s="9"/>
      <c r="BD25" s="9"/>
      <c r="BE25"/>
      <c r="BF25"/>
      <c r="BG25"/>
      <c r="BH25"/>
      <c r="BI25"/>
      <c r="BJ25"/>
      <c r="BK25"/>
      <c r="BL25"/>
      <c r="BM25"/>
      <c r="BN25"/>
    </row>
    <row r="26" spans="1:66" s="8" customFormat="1" ht="12.75" customHeight="1" x14ac:dyDescent="0.2">
      <c r="A26"/>
      <c r="B26" s="141" t="s">
        <v>141</v>
      </c>
      <c r="C26" s="6" t="s">
        <v>2</v>
      </c>
      <c r="D26" s="43">
        <f>D113</f>
        <v>46237</v>
      </c>
      <c r="E26" s="43">
        <f t="shared" ref="E26:AE26" si="8">E113</f>
        <v>46238</v>
      </c>
      <c r="F26" s="43">
        <f t="shared" si="8"/>
        <v>46239</v>
      </c>
      <c r="G26" s="43">
        <f t="shared" si="8"/>
        <v>46240</v>
      </c>
      <c r="H26" s="43">
        <f t="shared" si="8"/>
        <v>46241</v>
      </c>
      <c r="I26" s="43">
        <f t="shared" si="8"/>
        <v>46242</v>
      </c>
      <c r="J26" s="43">
        <f t="shared" si="8"/>
        <v>46243</v>
      </c>
      <c r="K26" s="43">
        <f t="shared" si="8"/>
        <v>46244</v>
      </c>
      <c r="L26" s="43">
        <f t="shared" si="8"/>
        <v>46245</v>
      </c>
      <c r="M26" s="43">
        <f t="shared" si="8"/>
        <v>46246</v>
      </c>
      <c r="N26" s="43">
        <f t="shared" si="8"/>
        <v>46247</v>
      </c>
      <c r="O26" s="43">
        <f t="shared" si="8"/>
        <v>46248</v>
      </c>
      <c r="P26" s="43">
        <f t="shared" si="8"/>
        <v>46249</v>
      </c>
      <c r="Q26" s="43">
        <f t="shared" si="8"/>
        <v>46250</v>
      </c>
      <c r="R26" s="43">
        <f t="shared" si="8"/>
        <v>46251</v>
      </c>
      <c r="S26" s="43">
        <f t="shared" si="8"/>
        <v>46252</v>
      </c>
      <c r="T26" s="43">
        <f t="shared" si="8"/>
        <v>46253</v>
      </c>
      <c r="U26" s="43">
        <f t="shared" si="8"/>
        <v>46254</v>
      </c>
      <c r="V26" s="43">
        <f t="shared" si="8"/>
        <v>46255</v>
      </c>
      <c r="W26" s="43">
        <f t="shared" si="8"/>
        <v>46256</v>
      </c>
      <c r="X26" s="43">
        <f t="shared" si="8"/>
        <v>46257</v>
      </c>
      <c r="Y26" s="43">
        <f t="shared" si="8"/>
        <v>46258</v>
      </c>
      <c r="Z26" s="43">
        <f t="shared" si="8"/>
        <v>46259</v>
      </c>
      <c r="AA26" s="43">
        <f t="shared" si="8"/>
        <v>46260</v>
      </c>
      <c r="AB26" s="43">
        <f t="shared" si="8"/>
        <v>46261</v>
      </c>
      <c r="AC26" s="43">
        <f t="shared" si="8"/>
        <v>46262</v>
      </c>
      <c r="AD26" s="43">
        <f t="shared" si="8"/>
        <v>46263</v>
      </c>
      <c r="AE26" s="43">
        <f t="shared" si="8"/>
        <v>46264</v>
      </c>
      <c r="AF26" s="191" t="s">
        <v>3</v>
      </c>
      <c r="AG26" s="146" t="s">
        <v>4</v>
      </c>
      <c r="AH26" s="147"/>
      <c r="AI26" s="147"/>
      <c r="AJ26" s="148"/>
      <c r="AK26" s="152" t="s">
        <v>5</v>
      </c>
      <c r="AL26" s="153"/>
      <c r="AM26" s="156" t="s">
        <v>6</v>
      </c>
      <c r="AN26" s="133" t="s">
        <v>7</v>
      </c>
      <c r="AO26" s="133" t="s">
        <v>8</v>
      </c>
      <c r="AP26" s="133" t="s">
        <v>9</v>
      </c>
      <c r="AQ26" s="133" t="s">
        <v>10</v>
      </c>
      <c r="AR26" s="133" t="s">
        <v>11</v>
      </c>
      <c r="AS26" s="133" t="s">
        <v>12</v>
      </c>
      <c r="AU26" s="47"/>
      <c r="AV26" s="47"/>
      <c r="AW26" s="47"/>
      <c r="AX26" s="47"/>
      <c r="AY26" s="47"/>
      <c r="AZ26" s="47"/>
      <c r="BA26" s="9"/>
      <c r="BB26" s="9"/>
      <c r="BC26" s="9"/>
      <c r="BD26" s="9"/>
    </row>
    <row r="27" spans="1:66" s="9" customFormat="1" ht="12.75" customHeight="1" x14ac:dyDescent="0.2">
      <c r="A27"/>
      <c r="B27" s="142"/>
      <c r="C27" s="7" t="s">
        <v>13</v>
      </c>
      <c r="D27" s="44">
        <f>D113</f>
        <v>46237</v>
      </c>
      <c r="E27" s="44">
        <f t="shared" ref="E27:AE27" si="9">E113</f>
        <v>46238</v>
      </c>
      <c r="F27" s="44">
        <f t="shared" si="9"/>
        <v>46239</v>
      </c>
      <c r="G27" s="44">
        <f t="shared" si="9"/>
        <v>46240</v>
      </c>
      <c r="H27" s="44">
        <f t="shared" si="9"/>
        <v>46241</v>
      </c>
      <c r="I27" s="44">
        <f t="shared" si="9"/>
        <v>46242</v>
      </c>
      <c r="J27" s="44">
        <f t="shared" si="9"/>
        <v>46243</v>
      </c>
      <c r="K27" s="44">
        <f t="shared" si="9"/>
        <v>46244</v>
      </c>
      <c r="L27" s="44">
        <f t="shared" si="9"/>
        <v>46245</v>
      </c>
      <c r="M27" s="44">
        <f t="shared" si="9"/>
        <v>46246</v>
      </c>
      <c r="N27" s="44">
        <f t="shared" si="9"/>
        <v>46247</v>
      </c>
      <c r="O27" s="44">
        <f t="shared" si="9"/>
        <v>46248</v>
      </c>
      <c r="P27" s="44">
        <f t="shared" si="9"/>
        <v>46249</v>
      </c>
      <c r="Q27" s="44">
        <f t="shared" si="9"/>
        <v>46250</v>
      </c>
      <c r="R27" s="44">
        <f t="shared" si="9"/>
        <v>46251</v>
      </c>
      <c r="S27" s="44">
        <f t="shared" si="9"/>
        <v>46252</v>
      </c>
      <c r="T27" s="44">
        <f t="shared" si="9"/>
        <v>46253</v>
      </c>
      <c r="U27" s="44">
        <f t="shared" si="9"/>
        <v>46254</v>
      </c>
      <c r="V27" s="44">
        <f t="shared" si="9"/>
        <v>46255</v>
      </c>
      <c r="W27" s="44">
        <f t="shared" si="9"/>
        <v>46256</v>
      </c>
      <c r="X27" s="44">
        <f t="shared" si="9"/>
        <v>46257</v>
      </c>
      <c r="Y27" s="44">
        <f t="shared" si="9"/>
        <v>46258</v>
      </c>
      <c r="Z27" s="44">
        <f t="shared" si="9"/>
        <v>46259</v>
      </c>
      <c r="AA27" s="44">
        <f t="shared" si="9"/>
        <v>46260</v>
      </c>
      <c r="AB27" s="44">
        <f t="shared" si="9"/>
        <v>46261</v>
      </c>
      <c r="AC27" s="44">
        <f t="shared" si="9"/>
        <v>46262</v>
      </c>
      <c r="AD27" s="44">
        <f t="shared" si="9"/>
        <v>46263</v>
      </c>
      <c r="AE27" s="44">
        <f t="shared" si="9"/>
        <v>46264</v>
      </c>
      <c r="AF27" s="192"/>
      <c r="AG27" s="149"/>
      <c r="AH27" s="150"/>
      <c r="AI27" s="150"/>
      <c r="AJ27" s="151"/>
      <c r="AK27" s="154"/>
      <c r="AL27" s="155"/>
      <c r="AM27" s="157"/>
      <c r="AN27" s="134"/>
      <c r="AO27" s="134"/>
      <c r="AP27" s="134"/>
      <c r="AQ27" s="134"/>
      <c r="AR27" s="134"/>
      <c r="AS27" s="134"/>
      <c r="AU27" s="45"/>
      <c r="AV27" s="45"/>
      <c r="AW27" s="45"/>
      <c r="AX27" s="45"/>
      <c r="AY27" s="45"/>
      <c r="AZ27" s="45"/>
      <c r="BA27"/>
      <c r="BB27"/>
      <c r="BC27"/>
      <c r="BD27"/>
    </row>
    <row r="28" spans="1:66" s="9" customFormat="1" ht="12.75" customHeight="1" x14ac:dyDescent="0.2">
      <c r="A28"/>
      <c r="B28" s="142"/>
      <c r="C28" s="7" t="s">
        <v>14</v>
      </c>
      <c r="D28" s="42">
        <f>D113</f>
        <v>46237</v>
      </c>
      <c r="E28" s="42">
        <f t="shared" ref="E28:AE28" si="10">E113</f>
        <v>46238</v>
      </c>
      <c r="F28" s="42">
        <f t="shared" si="10"/>
        <v>46239</v>
      </c>
      <c r="G28" s="42">
        <f t="shared" si="10"/>
        <v>46240</v>
      </c>
      <c r="H28" s="42">
        <f t="shared" si="10"/>
        <v>46241</v>
      </c>
      <c r="I28" s="42">
        <f t="shared" si="10"/>
        <v>46242</v>
      </c>
      <c r="J28" s="42">
        <f t="shared" si="10"/>
        <v>46243</v>
      </c>
      <c r="K28" s="42">
        <f t="shared" si="10"/>
        <v>46244</v>
      </c>
      <c r="L28" s="42">
        <f t="shared" si="10"/>
        <v>46245</v>
      </c>
      <c r="M28" s="42">
        <f t="shared" si="10"/>
        <v>46246</v>
      </c>
      <c r="N28" s="42">
        <f t="shared" si="10"/>
        <v>46247</v>
      </c>
      <c r="O28" s="42">
        <f t="shared" si="10"/>
        <v>46248</v>
      </c>
      <c r="P28" s="42">
        <f t="shared" si="10"/>
        <v>46249</v>
      </c>
      <c r="Q28" s="42">
        <f t="shared" si="10"/>
        <v>46250</v>
      </c>
      <c r="R28" s="42">
        <f t="shared" si="10"/>
        <v>46251</v>
      </c>
      <c r="S28" s="42">
        <f t="shared" si="10"/>
        <v>46252</v>
      </c>
      <c r="T28" s="42">
        <f t="shared" si="10"/>
        <v>46253</v>
      </c>
      <c r="U28" s="42">
        <f t="shared" si="10"/>
        <v>46254</v>
      </c>
      <c r="V28" s="42">
        <f t="shared" si="10"/>
        <v>46255</v>
      </c>
      <c r="W28" s="42">
        <f t="shared" si="10"/>
        <v>46256</v>
      </c>
      <c r="X28" s="42">
        <f t="shared" si="10"/>
        <v>46257</v>
      </c>
      <c r="Y28" s="42">
        <f t="shared" si="10"/>
        <v>46258</v>
      </c>
      <c r="Z28" s="42">
        <f t="shared" si="10"/>
        <v>46259</v>
      </c>
      <c r="AA28" s="42">
        <f t="shared" si="10"/>
        <v>46260</v>
      </c>
      <c r="AB28" s="42">
        <f t="shared" si="10"/>
        <v>46261</v>
      </c>
      <c r="AC28" s="42">
        <f t="shared" si="10"/>
        <v>46262</v>
      </c>
      <c r="AD28" s="42">
        <f t="shared" si="10"/>
        <v>46263</v>
      </c>
      <c r="AE28" s="42">
        <f t="shared" si="10"/>
        <v>46264</v>
      </c>
      <c r="AF28" s="158">
        <f>COUNTIF(D31:AE31,"－")+COUNTIF(D31:AE31,"対象外")</f>
        <v>0</v>
      </c>
      <c r="AG28" s="161" t="s">
        <v>15</v>
      </c>
      <c r="AH28" s="164" t="s">
        <v>16</v>
      </c>
      <c r="AI28" s="167" t="s">
        <v>97</v>
      </c>
      <c r="AJ28" s="180" t="s">
        <v>110</v>
      </c>
      <c r="AK28" s="183" t="s">
        <v>15</v>
      </c>
      <c r="AL28" s="186" t="s">
        <v>17</v>
      </c>
      <c r="AM28" s="156">
        <f>COUNT(D27:AE27)</f>
        <v>28</v>
      </c>
      <c r="AN28" s="133">
        <f>AM28-AF28</f>
        <v>28</v>
      </c>
      <c r="AO28" s="133">
        <f>'別紙１ (32ヶ月以内シート３) '!AO63+SUM(AN$12:AN32)</f>
        <v>756</v>
      </c>
      <c r="AP28" s="133">
        <f>COUNTIF(D31:AE31,"○")</f>
        <v>0</v>
      </c>
      <c r="AQ28" s="133">
        <f>'別紙１ (32ヶ月以内シート３) '!AQ63+SUM(AP$12:AP32)</f>
        <v>0</v>
      </c>
      <c r="AR28" s="133">
        <f>COUNTIF(D32:AE32,"○")</f>
        <v>0</v>
      </c>
      <c r="AS28" s="133">
        <f>'別紙１ (32ヶ月以内シート３) '!AS63+SUM(AR$12:AR32)</f>
        <v>0</v>
      </c>
      <c r="AU28" s="45"/>
      <c r="AV28" s="45"/>
      <c r="AW28" s="45"/>
      <c r="AX28" s="45"/>
      <c r="AY28" s="45"/>
      <c r="AZ28" s="45"/>
      <c r="BA28"/>
      <c r="BB28"/>
      <c r="BC28"/>
      <c r="BD28"/>
    </row>
    <row r="29" spans="1:66" ht="35.25" customHeight="1" x14ac:dyDescent="0.2">
      <c r="B29" s="142"/>
      <c r="C29" s="177" t="s">
        <v>18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59"/>
      <c r="AG29" s="162"/>
      <c r="AH29" s="165"/>
      <c r="AI29" s="168"/>
      <c r="AJ29" s="181"/>
      <c r="AK29" s="184"/>
      <c r="AL29" s="187"/>
      <c r="AM29" s="189"/>
      <c r="AN29" s="190"/>
      <c r="AO29" s="190"/>
      <c r="AP29" s="190"/>
      <c r="AQ29" s="190"/>
      <c r="AR29" s="190"/>
      <c r="AS29" s="190"/>
      <c r="AU29" s="45"/>
      <c r="AV29" s="45"/>
      <c r="AW29" s="45"/>
      <c r="AX29" s="45"/>
      <c r="AY29" s="45"/>
      <c r="AZ29" s="45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8"/>
      <c r="B30" s="142"/>
      <c r="C30" s="178"/>
      <c r="D30" s="25" t="str">
        <f t="shared" ref="D30:AE30" si="11">IFERROR(VLOOKUP(D27,祝日,3,FALSE),"")</f>
        <v/>
      </c>
      <c r="E30" s="25" t="str">
        <f t="shared" si="11"/>
        <v/>
      </c>
      <c r="F30" s="25" t="str">
        <f t="shared" si="11"/>
        <v/>
      </c>
      <c r="G30" s="26" t="str">
        <f t="shared" si="11"/>
        <v>平和記念日</v>
      </c>
      <c r="H30" s="25" t="str">
        <f t="shared" si="11"/>
        <v/>
      </c>
      <c r="I30" s="25" t="str">
        <f t="shared" si="11"/>
        <v/>
      </c>
      <c r="J30" s="25" t="str">
        <f t="shared" si="11"/>
        <v/>
      </c>
      <c r="K30" s="25" t="str">
        <f t="shared" si="11"/>
        <v/>
      </c>
      <c r="L30" s="25" t="str">
        <f t="shared" si="11"/>
        <v>山の日</v>
      </c>
      <c r="M30" s="25" t="str">
        <f t="shared" si="11"/>
        <v/>
      </c>
      <c r="N30" s="25" t="str">
        <f t="shared" si="11"/>
        <v/>
      </c>
      <c r="O30" s="25" t="str">
        <f t="shared" si="11"/>
        <v/>
      </c>
      <c r="P30" s="25" t="str">
        <f t="shared" si="11"/>
        <v/>
      </c>
      <c r="Q30" s="25" t="str">
        <f t="shared" si="11"/>
        <v/>
      </c>
      <c r="R30" s="25" t="str">
        <f t="shared" si="11"/>
        <v/>
      </c>
      <c r="S30" s="27" t="str">
        <f t="shared" si="11"/>
        <v/>
      </c>
      <c r="T30" s="25" t="str">
        <f t="shared" si="11"/>
        <v/>
      </c>
      <c r="U30" s="25" t="str">
        <f t="shared" si="11"/>
        <v/>
      </c>
      <c r="V30" s="25" t="str">
        <f t="shared" si="11"/>
        <v/>
      </c>
      <c r="W30" s="25" t="str">
        <f t="shared" si="11"/>
        <v/>
      </c>
      <c r="X30" s="25" t="str">
        <f t="shared" si="11"/>
        <v/>
      </c>
      <c r="Y30" s="25" t="str">
        <f t="shared" si="11"/>
        <v/>
      </c>
      <c r="Z30" s="25" t="str">
        <f t="shared" si="11"/>
        <v/>
      </c>
      <c r="AA30" s="25" t="str">
        <f t="shared" si="11"/>
        <v/>
      </c>
      <c r="AB30" s="25" t="str">
        <f t="shared" si="11"/>
        <v/>
      </c>
      <c r="AC30" s="25" t="str">
        <f t="shared" si="11"/>
        <v/>
      </c>
      <c r="AD30" s="25" t="str">
        <f t="shared" si="11"/>
        <v/>
      </c>
      <c r="AE30" s="25" t="str">
        <f t="shared" si="11"/>
        <v/>
      </c>
      <c r="AF30" s="159"/>
      <c r="AG30" s="163"/>
      <c r="AH30" s="166"/>
      <c r="AI30" s="169"/>
      <c r="AJ30" s="182"/>
      <c r="AK30" s="185"/>
      <c r="AL30" s="188"/>
      <c r="AM30" s="189"/>
      <c r="AN30" s="190"/>
      <c r="AO30" s="190"/>
      <c r="AP30" s="190"/>
      <c r="AQ30" s="190"/>
      <c r="AR30" s="190"/>
      <c r="AS30" s="190"/>
      <c r="AU30" s="45"/>
      <c r="AV30" s="45"/>
      <c r="AW30" s="45"/>
      <c r="AX30" s="45"/>
      <c r="AY30" s="45"/>
      <c r="AZ30" s="45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9"/>
      <c r="B31" s="142"/>
      <c r="C31" s="7" t="s">
        <v>19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59"/>
      <c r="AG31" s="73">
        <f>AP28</f>
        <v>0</v>
      </c>
      <c r="AH31" s="74">
        <f>IF(AN28=0,"－",AG31/AN28)</f>
        <v>0</v>
      </c>
      <c r="AI31" s="74" t="str">
        <f>IF(AH31=0,"",IF(AH31&gt;=0.285,"達成",IF(AJ31="該当","達成","未達成")))</f>
        <v/>
      </c>
      <c r="AJ31" s="116" t="s">
        <v>34</v>
      </c>
      <c r="AK31" s="69">
        <f>AQ28</f>
        <v>0</v>
      </c>
      <c r="AL31" s="70">
        <f>IF(AO28=0,"－",AK31/AO28)</f>
        <v>0</v>
      </c>
      <c r="AM31" s="189"/>
      <c r="AN31" s="190"/>
      <c r="AO31" s="190"/>
      <c r="AP31" s="190"/>
      <c r="AQ31" s="190"/>
      <c r="AR31" s="190"/>
      <c r="AS31" s="190"/>
      <c r="AU31" s="45"/>
      <c r="AV31" s="45"/>
      <c r="AW31" s="45"/>
      <c r="AX31" s="45"/>
      <c r="AY31" s="45"/>
      <c r="AZ31" s="45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9"/>
      <c r="B32" s="143"/>
      <c r="C32" s="10" t="s">
        <v>20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60"/>
      <c r="AG32" s="75">
        <f>AR28</f>
        <v>0</v>
      </c>
      <c r="AH32" s="76">
        <f>IF(AN28=0,"－",AG32/AN28)</f>
        <v>0</v>
      </c>
      <c r="AI32" s="76" t="str">
        <f>IF(AH32=0,"",IF(AH32&gt;=0.285,"達成",IF(AJ32="該当","達成","未達成")))</f>
        <v/>
      </c>
      <c r="AJ32" s="117" t="s">
        <v>34</v>
      </c>
      <c r="AK32" s="71">
        <f>AS28</f>
        <v>0</v>
      </c>
      <c r="AL32" s="72">
        <f>IF(AO28=0,"－",AK32/AO28)</f>
        <v>0</v>
      </c>
      <c r="AM32" s="157"/>
      <c r="AN32" s="134"/>
      <c r="AO32" s="134"/>
      <c r="AP32" s="134"/>
      <c r="AQ32" s="134"/>
      <c r="AR32" s="134"/>
      <c r="AS32" s="134"/>
      <c r="AU32" s="45"/>
      <c r="AV32" s="45"/>
      <c r="AW32" s="45"/>
      <c r="AX32" s="45"/>
      <c r="AY32" s="45"/>
      <c r="AZ32" s="45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1" t="s">
        <v>142</v>
      </c>
      <c r="C33" s="6" t="s">
        <v>2</v>
      </c>
      <c r="D33" s="43">
        <f>D114</f>
        <v>46265</v>
      </c>
      <c r="E33" s="43">
        <f t="shared" ref="E33:AE33" si="12">E114</f>
        <v>46266</v>
      </c>
      <c r="F33" s="43">
        <f t="shared" si="12"/>
        <v>46267</v>
      </c>
      <c r="G33" s="43">
        <f t="shared" si="12"/>
        <v>46268</v>
      </c>
      <c r="H33" s="43">
        <f t="shared" si="12"/>
        <v>46269</v>
      </c>
      <c r="I33" s="43">
        <f t="shared" si="12"/>
        <v>46270</v>
      </c>
      <c r="J33" s="43">
        <f t="shared" si="12"/>
        <v>46271</v>
      </c>
      <c r="K33" s="43">
        <f t="shared" si="12"/>
        <v>46272</v>
      </c>
      <c r="L33" s="43">
        <f t="shared" si="12"/>
        <v>46273</v>
      </c>
      <c r="M33" s="43">
        <f t="shared" si="12"/>
        <v>46274</v>
      </c>
      <c r="N33" s="43">
        <f t="shared" si="12"/>
        <v>46275</v>
      </c>
      <c r="O33" s="43">
        <f t="shared" si="12"/>
        <v>46276</v>
      </c>
      <c r="P33" s="43">
        <f t="shared" si="12"/>
        <v>46277</v>
      </c>
      <c r="Q33" s="43">
        <f t="shared" si="12"/>
        <v>46278</v>
      </c>
      <c r="R33" s="43">
        <f t="shared" si="12"/>
        <v>46279</v>
      </c>
      <c r="S33" s="43">
        <f t="shared" si="12"/>
        <v>46280</v>
      </c>
      <c r="T33" s="43">
        <f t="shared" si="12"/>
        <v>46281</v>
      </c>
      <c r="U33" s="43">
        <f t="shared" si="12"/>
        <v>46282</v>
      </c>
      <c r="V33" s="43">
        <f t="shared" si="12"/>
        <v>46283</v>
      </c>
      <c r="W33" s="43">
        <f t="shared" si="12"/>
        <v>46284</v>
      </c>
      <c r="X33" s="43">
        <f t="shared" si="12"/>
        <v>46285</v>
      </c>
      <c r="Y33" s="43">
        <f t="shared" si="12"/>
        <v>46286</v>
      </c>
      <c r="Z33" s="43">
        <f t="shared" si="12"/>
        <v>46287</v>
      </c>
      <c r="AA33" s="43">
        <f t="shared" si="12"/>
        <v>46288</v>
      </c>
      <c r="AB33" s="43">
        <f t="shared" si="12"/>
        <v>46289</v>
      </c>
      <c r="AC33" s="43">
        <f t="shared" si="12"/>
        <v>46290</v>
      </c>
      <c r="AD33" s="43">
        <f t="shared" si="12"/>
        <v>46291</v>
      </c>
      <c r="AE33" s="43">
        <f t="shared" si="12"/>
        <v>46292</v>
      </c>
      <c r="AF33" s="191" t="s">
        <v>3</v>
      </c>
      <c r="AG33" s="146" t="s">
        <v>4</v>
      </c>
      <c r="AH33" s="147"/>
      <c r="AI33" s="147"/>
      <c r="AJ33" s="148"/>
      <c r="AK33" s="152" t="s">
        <v>5</v>
      </c>
      <c r="AL33" s="153"/>
      <c r="AM33" s="156" t="s">
        <v>6</v>
      </c>
      <c r="AN33" s="133" t="s">
        <v>7</v>
      </c>
      <c r="AO33" s="133" t="s">
        <v>8</v>
      </c>
      <c r="AP33" s="133" t="s">
        <v>9</v>
      </c>
      <c r="AQ33" s="133" t="s">
        <v>10</v>
      </c>
      <c r="AR33" s="133" t="s">
        <v>11</v>
      </c>
      <c r="AS33" s="133" t="s">
        <v>12</v>
      </c>
      <c r="AU33" s="45"/>
      <c r="AV33" s="45"/>
      <c r="AW33" s="45"/>
      <c r="AX33" s="45"/>
      <c r="AY33" s="45"/>
      <c r="AZ33" s="45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2"/>
      <c r="C34" s="7" t="s">
        <v>13</v>
      </c>
      <c r="D34" s="44">
        <f>D114</f>
        <v>46265</v>
      </c>
      <c r="E34" s="44">
        <f t="shared" ref="E34:AE34" si="13">E114</f>
        <v>46266</v>
      </c>
      <c r="F34" s="44">
        <f t="shared" si="13"/>
        <v>46267</v>
      </c>
      <c r="G34" s="44">
        <f t="shared" si="13"/>
        <v>46268</v>
      </c>
      <c r="H34" s="44">
        <f t="shared" si="13"/>
        <v>46269</v>
      </c>
      <c r="I34" s="44">
        <f t="shared" si="13"/>
        <v>46270</v>
      </c>
      <c r="J34" s="44">
        <f t="shared" si="13"/>
        <v>46271</v>
      </c>
      <c r="K34" s="44">
        <f t="shared" si="13"/>
        <v>46272</v>
      </c>
      <c r="L34" s="44">
        <f t="shared" si="13"/>
        <v>46273</v>
      </c>
      <c r="M34" s="44">
        <f t="shared" si="13"/>
        <v>46274</v>
      </c>
      <c r="N34" s="44">
        <f t="shared" si="13"/>
        <v>46275</v>
      </c>
      <c r="O34" s="44">
        <f t="shared" si="13"/>
        <v>46276</v>
      </c>
      <c r="P34" s="44">
        <f t="shared" si="13"/>
        <v>46277</v>
      </c>
      <c r="Q34" s="44">
        <f t="shared" si="13"/>
        <v>46278</v>
      </c>
      <c r="R34" s="44">
        <f t="shared" si="13"/>
        <v>46279</v>
      </c>
      <c r="S34" s="44">
        <f t="shared" si="13"/>
        <v>46280</v>
      </c>
      <c r="T34" s="44">
        <f t="shared" si="13"/>
        <v>46281</v>
      </c>
      <c r="U34" s="44">
        <f t="shared" si="13"/>
        <v>46282</v>
      </c>
      <c r="V34" s="44">
        <f t="shared" si="13"/>
        <v>46283</v>
      </c>
      <c r="W34" s="44">
        <f t="shared" si="13"/>
        <v>46284</v>
      </c>
      <c r="X34" s="44">
        <f t="shared" si="13"/>
        <v>46285</v>
      </c>
      <c r="Y34" s="44">
        <f t="shared" si="13"/>
        <v>46286</v>
      </c>
      <c r="Z34" s="44">
        <f t="shared" si="13"/>
        <v>46287</v>
      </c>
      <c r="AA34" s="44">
        <f t="shared" si="13"/>
        <v>46288</v>
      </c>
      <c r="AB34" s="44">
        <f t="shared" si="13"/>
        <v>46289</v>
      </c>
      <c r="AC34" s="44">
        <f t="shared" si="13"/>
        <v>46290</v>
      </c>
      <c r="AD34" s="44">
        <f t="shared" si="13"/>
        <v>46291</v>
      </c>
      <c r="AE34" s="44">
        <f t="shared" si="13"/>
        <v>46292</v>
      </c>
      <c r="AF34" s="192"/>
      <c r="AG34" s="149"/>
      <c r="AH34" s="150"/>
      <c r="AI34" s="150"/>
      <c r="AJ34" s="151"/>
      <c r="AK34" s="154"/>
      <c r="AL34" s="155"/>
      <c r="AM34" s="157"/>
      <c r="AN34" s="134"/>
      <c r="AO34" s="134"/>
      <c r="AP34" s="134"/>
      <c r="AQ34" s="134"/>
      <c r="AR34" s="134"/>
      <c r="AS34" s="134"/>
      <c r="AU34" s="46"/>
      <c r="AV34" s="46"/>
      <c r="AW34" s="46"/>
      <c r="AX34" s="46"/>
      <c r="AY34" s="46"/>
      <c r="AZ34" s="46"/>
      <c r="BA34" s="8"/>
      <c r="BB34" s="8"/>
      <c r="BC34" s="8"/>
      <c r="BD34" s="8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2"/>
      <c r="C35" s="7" t="s">
        <v>14</v>
      </c>
      <c r="D35" s="42">
        <f>D114</f>
        <v>46265</v>
      </c>
      <c r="E35" s="42">
        <f t="shared" ref="E35:AE35" si="14">E114</f>
        <v>46266</v>
      </c>
      <c r="F35" s="42">
        <f t="shared" si="14"/>
        <v>46267</v>
      </c>
      <c r="G35" s="42">
        <f t="shared" si="14"/>
        <v>46268</v>
      </c>
      <c r="H35" s="42">
        <f t="shared" si="14"/>
        <v>46269</v>
      </c>
      <c r="I35" s="42">
        <f t="shared" si="14"/>
        <v>46270</v>
      </c>
      <c r="J35" s="42">
        <f t="shared" si="14"/>
        <v>46271</v>
      </c>
      <c r="K35" s="42">
        <f t="shared" si="14"/>
        <v>46272</v>
      </c>
      <c r="L35" s="42">
        <f t="shared" si="14"/>
        <v>46273</v>
      </c>
      <c r="M35" s="42">
        <f t="shared" si="14"/>
        <v>46274</v>
      </c>
      <c r="N35" s="42">
        <f t="shared" si="14"/>
        <v>46275</v>
      </c>
      <c r="O35" s="42">
        <f t="shared" si="14"/>
        <v>46276</v>
      </c>
      <c r="P35" s="42">
        <f t="shared" si="14"/>
        <v>46277</v>
      </c>
      <c r="Q35" s="42">
        <f t="shared" si="14"/>
        <v>46278</v>
      </c>
      <c r="R35" s="42">
        <f t="shared" si="14"/>
        <v>46279</v>
      </c>
      <c r="S35" s="42">
        <f t="shared" si="14"/>
        <v>46280</v>
      </c>
      <c r="T35" s="42">
        <f t="shared" si="14"/>
        <v>46281</v>
      </c>
      <c r="U35" s="42">
        <f t="shared" si="14"/>
        <v>46282</v>
      </c>
      <c r="V35" s="42">
        <f t="shared" si="14"/>
        <v>46283</v>
      </c>
      <c r="W35" s="42">
        <f t="shared" si="14"/>
        <v>46284</v>
      </c>
      <c r="X35" s="42">
        <f t="shared" si="14"/>
        <v>46285</v>
      </c>
      <c r="Y35" s="42">
        <f t="shared" si="14"/>
        <v>46286</v>
      </c>
      <c r="Z35" s="42">
        <f t="shared" si="14"/>
        <v>46287</v>
      </c>
      <c r="AA35" s="42">
        <f t="shared" si="14"/>
        <v>46288</v>
      </c>
      <c r="AB35" s="42">
        <f t="shared" si="14"/>
        <v>46289</v>
      </c>
      <c r="AC35" s="42">
        <f t="shared" si="14"/>
        <v>46290</v>
      </c>
      <c r="AD35" s="42">
        <f t="shared" si="14"/>
        <v>46291</v>
      </c>
      <c r="AE35" s="42">
        <f t="shared" si="14"/>
        <v>46292</v>
      </c>
      <c r="AF35" s="158">
        <f>COUNTIF(D38:AE38,"－")+COUNTIF(D38:AE38,"対象外")</f>
        <v>0</v>
      </c>
      <c r="AG35" s="161" t="s">
        <v>15</v>
      </c>
      <c r="AH35" s="164" t="s">
        <v>16</v>
      </c>
      <c r="AI35" s="167" t="s">
        <v>97</v>
      </c>
      <c r="AJ35" s="180" t="s">
        <v>110</v>
      </c>
      <c r="AK35" s="183" t="s">
        <v>15</v>
      </c>
      <c r="AL35" s="186" t="s">
        <v>17</v>
      </c>
      <c r="AM35" s="156">
        <f>COUNT(D34:AE34)</f>
        <v>28</v>
      </c>
      <c r="AN35" s="133">
        <f>AM35-AF35</f>
        <v>28</v>
      </c>
      <c r="AO35" s="133">
        <f>'別紙１ (32ヶ月以内シート３) '!AO63+SUM(AN$12:AN39)</f>
        <v>784</v>
      </c>
      <c r="AP35" s="133">
        <f>COUNTIF(D38:AE38,"○")</f>
        <v>0</v>
      </c>
      <c r="AQ35" s="133">
        <f>'別紙１ (32ヶ月以内シート３) '!AQ63+SUM(AP$12:AP39)</f>
        <v>0</v>
      </c>
      <c r="AR35" s="133">
        <f>COUNTIF(D39:AE39,"○")</f>
        <v>0</v>
      </c>
      <c r="AS35" s="133">
        <f>'別紙１ (32ヶ月以内シート３) '!AS63+SUM(AR$12:AR39)</f>
        <v>0</v>
      </c>
      <c r="AU35" s="47"/>
      <c r="AV35" s="47"/>
      <c r="AW35" s="47"/>
      <c r="AX35" s="47"/>
      <c r="AY35" s="47"/>
      <c r="AZ35" s="47"/>
      <c r="BA35" s="9"/>
      <c r="BB35" s="9"/>
      <c r="BC35" s="9"/>
      <c r="BD35" s="9"/>
      <c r="BE35"/>
      <c r="BF35"/>
      <c r="BG35"/>
      <c r="BH35"/>
      <c r="BI35"/>
      <c r="BJ35"/>
      <c r="BK35"/>
      <c r="BL35"/>
      <c r="BM35"/>
      <c r="BN35"/>
    </row>
    <row r="36" spans="1:66" s="8" customFormat="1" ht="35.25" customHeight="1" x14ac:dyDescent="0.2">
      <c r="A36"/>
      <c r="B36" s="142"/>
      <c r="C36" s="177" t="s">
        <v>18</v>
      </c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59"/>
      <c r="AG36" s="162"/>
      <c r="AH36" s="165"/>
      <c r="AI36" s="168"/>
      <c r="AJ36" s="181"/>
      <c r="AK36" s="184"/>
      <c r="AL36" s="187"/>
      <c r="AM36" s="189"/>
      <c r="AN36" s="190"/>
      <c r="AO36" s="190"/>
      <c r="AP36" s="190"/>
      <c r="AQ36" s="190"/>
      <c r="AR36" s="190"/>
      <c r="AS36" s="190"/>
      <c r="AU36" s="47"/>
      <c r="AV36" s="47"/>
      <c r="AW36" s="47"/>
      <c r="AX36" s="47"/>
      <c r="AY36" s="47"/>
      <c r="AZ36" s="47"/>
      <c r="BA36" s="9"/>
      <c r="BB36" s="9"/>
      <c r="BC36" s="9"/>
      <c r="BD36" s="9"/>
    </row>
    <row r="37" spans="1:66" s="9" customFormat="1" ht="50.25" customHeight="1" x14ac:dyDescent="0.2">
      <c r="A37" s="8"/>
      <c r="B37" s="142"/>
      <c r="C37" s="178"/>
      <c r="D37" s="25" t="str">
        <f t="shared" ref="D37:AE37" si="15">IFERROR(VLOOKUP(D34,祝日,3,FALSE),"")</f>
        <v/>
      </c>
      <c r="E37" s="25" t="str">
        <f t="shared" si="15"/>
        <v/>
      </c>
      <c r="F37" s="25" t="str">
        <f t="shared" si="15"/>
        <v/>
      </c>
      <c r="G37" s="26" t="str">
        <f t="shared" si="15"/>
        <v/>
      </c>
      <c r="H37" s="25" t="str">
        <f t="shared" si="15"/>
        <v/>
      </c>
      <c r="I37" s="25" t="str">
        <f t="shared" si="15"/>
        <v/>
      </c>
      <c r="J37" s="25" t="str">
        <f t="shared" si="15"/>
        <v/>
      </c>
      <c r="K37" s="25" t="str">
        <f t="shared" si="15"/>
        <v/>
      </c>
      <c r="L37" s="25" t="str">
        <f t="shared" si="15"/>
        <v/>
      </c>
      <c r="M37" s="25" t="str">
        <f t="shared" si="15"/>
        <v/>
      </c>
      <c r="N37" s="25" t="str">
        <f t="shared" si="15"/>
        <v/>
      </c>
      <c r="O37" s="25" t="str">
        <f t="shared" si="15"/>
        <v/>
      </c>
      <c r="P37" s="25" t="str">
        <f t="shared" si="15"/>
        <v/>
      </c>
      <c r="Q37" s="25" t="str">
        <f t="shared" si="15"/>
        <v/>
      </c>
      <c r="R37" s="25" t="str">
        <f t="shared" si="15"/>
        <v/>
      </c>
      <c r="S37" s="27" t="str">
        <f t="shared" si="15"/>
        <v/>
      </c>
      <c r="T37" s="25" t="str">
        <f t="shared" si="15"/>
        <v/>
      </c>
      <c r="U37" s="25" t="str">
        <f t="shared" si="15"/>
        <v/>
      </c>
      <c r="V37" s="25" t="str">
        <f t="shared" si="15"/>
        <v/>
      </c>
      <c r="W37" s="25" t="str">
        <f t="shared" si="15"/>
        <v/>
      </c>
      <c r="X37" s="25" t="str">
        <f t="shared" si="15"/>
        <v/>
      </c>
      <c r="Y37" s="25" t="str">
        <f t="shared" si="15"/>
        <v>敬老の日</v>
      </c>
      <c r="Z37" s="25" t="str">
        <f t="shared" si="15"/>
        <v/>
      </c>
      <c r="AA37" s="25" t="str">
        <f t="shared" si="15"/>
        <v>秋分の日</v>
      </c>
      <c r="AB37" s="25" t="str">
        <f t="shared" si="15"/>
        <v/>
      </c>
      <c r="AC37" s="25" t="str">
        <f t="shared" si="15"/>
        <v/>
      </c>
      <c r="AD37" s="25" t="str">
        <f t="shared" si="15"/>
        <v/>
      </c>
      <c r="AE37" s="25" t="str">
        <f t="shared" si="15"/>
        <v/>
      </c>
      <c r="AF37" s="159"/>
      <c r="AG37" s="163"/>
      <c r="AH37" s="166"/>
      <c r="AI37" s="169"/>
      <c r="AJ37" s="182"/>
      <c r="AK37" s="185"/>
      <c r="AL37" s="188"/>
      <c r="AM37" s="189"/>
      <c r="AN37" s="190"/>
      <c r="AO37" s="190"/>
      <c r="AP37" s="190"/>
      <c r="AQ37" s="190"/>
      <c r="AR37" s="190"/>
      <c r="AS37" s="190"/>
      <c r="AU37" s="45"/>
      <c r="AV37" s="45"/>
      <c r="AW37" s="45"/>
      <c r="AX37" s="45"/>
      <c r="AY37" s="45"/>
      <c r="AZ37" s="45"/>
      <c r="BA37"/>
      <c r="BB37"/>
      <c r="BC37"/>
      <c r="BD37"/>
    </row>
    <row r="38" spans="1:66" s="9" customFormat="1" ht="13.5" customHeight="1" x14ac:dyDescent="0.2">
      <c r="B38" s="142"/>
      <c r="C38" s="7" t="s">
        <v>19</v>
      </c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59"/>
      <c r="AG38" s="73">
        <f>AP35</f>
        <v>0</v>
      </c>
      <c r="AH38" s="74">
        <f>IF(AN35=0,"－",AG38/AN35)</f>
        <v>0</v>
      </c>
      <c r="AI38" s="74" t="str">
        <f>IF(AH38=0,"",IF(AH38&gt;=0.285,"達成",IF(AJ38="該当","達成","未達成")))</f>
        <v/>
      </c>
      <c r="AJ38" s="116" t="s">
        <v>34</v>
      </c>
      <c r="AK38" s="69">
        <f>AQ35</f>
        <v>0</v>
      </c>
      <c r="AL38" s="70">
        <f>IF(AO35=0,"－",AK38/AO35)</f>
        <v>0</v>
      </c>
      <c r="AM38" s="189"/>
      <c r="AN38" s="190"/>
      <c r="AO38" s="190"/>
      <c r="AP38" s="190"/>
      <c r="AQ38" s="190"/>
      <c r="AR38" s="190"/>
      <c r="AS38" s="190"/>
      <c r="AU38" s="45"/>
      <c r="AV38" s="45"/>
      <c r="AW38" s="45"/>
      <c r="AX38" s="45"/>
      <c r="AY38" s="45"/>
      <c r="AZ38" s="45"/>
      <c r="BA38"/>
      <c r="BB38"/>
      <c r="BC38"/>
      <c r="BD38"/>
    </row>
    <row r="39" spans="1:66" ht="13.5" customHeight="1" thickBot="1" x14ac:dyDescent="0.25">
      <c r="A39" s="9"/>
      <c r="B39" s="143"/>
      <c r="C39" s="10" t="s">
        <v>20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60"/>
      <c r="AG39" s="75">
        <f>AR35</f>
        <v>0</v>
      </c>
      <c r="AH39" s="76">
        <f>IF(AN35=0,"－",AG39/AN35)</f>
        <v>0</v>
      </c>
      <c r="AI39" s="76" t="str">
        <f>IF(AH39=0,"",IF(AH39&gt;=0.285,"達成",IF(AJ39="該当","達成","未達成")))</f>
        <v/>
      </c>
      <c r="AJ39" s="117" t="s">
        <v>34</v>
      </c>
      <c r="AK39" s="71">
        <f>AS35</f>
        <v>0</v>
      </c>
      <c r="AL39" s="72">
        <f>IF(AO35=0,"－",AK39/AO35)</f>
        <v>0</v>
      </c>
      <c r="AM39" s="157"/>
      <c r="AN39" s="134"/>
      <c r="AO39" s="134"/>
      <c r="AP39" s="134"/>
      <c r="AQ39" s="134"/>
      <c r="AR39" s="134"/>
      <c r="AS39" s="134"/>
      <c r="AU39" s="45"/>
      <c r="AV39" s="45"/>
      <c r="AW39" s="45"/>
      <c r="AX39" s="45"/>
      <c r="AY39" s="45"/>
      <c r="AZ39" s="45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1" t="s">
        <v>143</v>
      </c>
      <c r="C40" s="6" t="s">
        <v>2</v>
      </c>
      <c r="D40" s="43">
        <f>D115</f>
        <v>46293</v>
      </c>
      <c r="E40" s="43">
        <f t="shared" ref="E40:AE40" si="16">E115</f>
        <v>46294</v>
      </c>
      <c r="F40" s="43">
        <f t="shared" si="16"/>
        <v>46295</v>
      </c>
      <c r="G40" s="43">
        <f t="shared" si="16"/>
        <v>46296</v>
      </c>
      <c r="H40" s="43">
        <f t="shared" si="16"/>
        <v>46297</v>
      </c>
      <c r="I40" s="43">
        <f t="shared" si="16"/>
        <v>46298</v>
      </c>
      <c r="J40" s="43">
        <f t="shared" si="16"/>
        <v>46299</v>
      </c>
      <c r="K40" s="43">
        <f t="shared" si="16"/>
        <v>46300</v>
      </c>
      <c r="L40" s="43">
        <f t="shared" si="16"/>
        <v>46301</v>
      </c>
      <c r="M40" s="43">
        <f t="shared" si="16"/>
        <v>46302</v>
      </c>
      <c r="N40" s="43">
        <f t="shared" si="16"/>
        <v>46303</v>
      </c>
      <c r="O40" s="43">
        <f t="shared" si="16"/>
        <v>46304</v>
      </c>
      <c r="P40" s="43">
        <f t="shared" si="16"/>
        <v>46305</v>
      </c>
      <c r="Q40" s="43">
        <f t="shared" si="16"/>
        <v>46306</v>
      </c>
      <c r="R40" s="43">
        <f t="shared" si="16"/>
        <v>46307</v>
      </c>
      <c r="S40" s="43">
        <f t="shared" si="16"/>
        <v>46308</v>
      </c>
      <c r="T40" s="43">
        <f t="shared" si="16"/>
        <v>46309</v>
      </c>
      <c r="U40" s="43">
        <f t="shared" si="16"/>
        <v>46310</v>
      </c>
      <c r="V40" s="43">
        <f t="shared" si="16"/>
        <v>46311</v>
      </c>
      <c r="W40" s="43">
        <f t="shared" si="16"/>
        <v>46312</v>
      </c>
      <c r="X40" s="43">
        <f t="shared" si="16"/>
        <v>46313</v>
      </c>
      <c r="Y40" s="43">
        <f t="shared" si="16"/>
        <v>46314</v>
      </c>
      <c r="Z40" s="43">
        <f t="shared" si="16"/>
        <v>46315</v>
      </c>
      <c r="AA40" s="43">
        <f t="shared" si="16"/>
        <v>46316</v>
      </c>
      <c r="AB40" s="43">
        <f t="shared" si="16"/>
        <v>46317</v>
      </c>
      <c r="AC40" s="43">
        <f t="shared" si="16"/>
        <v>46318</v>
      </c>
      <c r="AD40" s="43">
        <f t="shared" si="16"/>
        <v>46319</v>
      </c>
      <c r="AE40" s="43">
        <f t="shared" si="16"/>
        <v>46320</v>
      </c>
      <c r="AF40" s="191" t="s">
        <v>3</v>
      </c>
      <c r="AG40" s="146" t="s">
        <v>4</v>
      </c>
      <c r="AH40" s="147"/>
      <c r="AI40" s="147"/>
      <c r="AJ40" s="148"/>
      <c r="AK40" s="152" t="s">
        <v>5</v>
      </c>
      <c r="AL40" s="153"/>
      <c r="AM40" s="156" t="s">
        <v>6</v>
      </c>
      <c r="AN40" s="133" t="s">
        <v>7</v>
      </c>
      <c r="AO40" s="133" t="s">
        <v>8</v>
      </c>
      <c r="AP40" s="133" t="s">
        <v>9</v>
      </c>
      <c r="AQ40" s="133" t="s">
        <v>10</v>
      </c>
      <c r="AR40" s="133" t="s">
        <v>11</v>
      </c>
      <c r="AS40" s="133" t="s">
        <v>12</v>
      </c>
      <c r="AU40" s="45"/>
      <c r="AV40" s="45"/>
      <c r="AW40" s="45"/>
      <c r="AX40" s="45"/>
      <c r="AY40" s="45"/>
      <c r="AZ40" s="45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2"/>
      <c r="C41" s="7" t="s">
        <v>13</v>
      </c>
      <c r="D41" s="44">
        <f>D115</f>
        <v>46293</v>
      </c>
      <c r="E41" s="44">
        <f t="shared" ref="E41:AE41" si="17">E115</f>
        <v>46294</v>
      </c>
      <c r="F41" s="44">
        <f t="shared" si="17"/>
        <v>46295</v>
      </c>
      <c r="G41" s="44">
        <f t="shared" si="17"/>
        <v>46296</v>
      </c>
      <c r="H41" s="44">
        <f t="shared" si="17"/>
        <v>46297</v>
      </c>
      <c r="I41" s="44">
        <f t="shared" si="17"/>
        <v>46298</v>
      </c>
      <c r="J41" s="44">
        <f t="shared" si="17"/>
        <v>46299</v>
      </c>
      <c r="K41" s="44">
        <f t="shared" si="17"/>
        <v>46300</v>
      </c>
      <c r="L41" s="44">
        <f t="shared" si="17"/>
        <v>46301</v>
      </c>
      <c r="M41" s="44">
        <f t="shared" si="17"/>
        <v>46302</v>
      </c>
      <c r="N41" s="44">
        <f t="shared" si="17"/>
        <v>46303</v>
      </c>
      <c r="O41" s="44">
        <f t="shared" si="17"/>
        <v>46304</v>
      </c>
      <c r="P41" s="44">
        <f t="shared" si="17"/>
        <v>46305</v>
      </c>
      <c r="Q41" s="44">
        <f t="shared" si="17"/>
        <v>46306</v>
      </c>
      <c r="R41" s="44">
        <f t="shared" si="17"/>
        <v>46307</v>
      </c>
      <c r="S41" s="44">
        <f t="shared" si="17"/>
        <v>46308</v>
      </c>
      <c r="T41" s="44">
        <f t="shared" si="17"/>
        <v>46309</v>
      </c>
      <c r="U41" s="44">
        <f t="shared" si="17"/>
        <v>46310</v>
      </c>
      <c r="V41" s="44">
        <f t="shared" si="17"/>
        <v>46311</v>
      </c>
      <c r="W41" s="44">
        <f t="shared" si="17"/>
        <v>46312</v>
      </c>
      <c r="X41" s="44">
        <f t="shared" si="17"/>
        <v>46313</v>
      </c>
      <c r="Y41" s="44">
        <f t="shared" si="17"/>
        <v>46314</v>
      </c>
      <c r="Z41" s="44">
        <f t="shared" si="17"/>
        <v>46315</v>
      </c>
      <c r="AA41" s="44">
        <f t="shared" si="17"/>
        <v>46316</v>
      </c>
      <c r="AB41" s="44">
        <f t="shared" si="17"/>
        <v>46317</v>
      </c>
      <c r="AC41" s="44">
        <f t="shared" si="17"/>
        <v>46318</v>
      </c>
      <c r="AD41" s="44">
        <f t="shared" si="17"/>
        <v>46319</v>
      </c>
      <c r="AE41" s="44">
        <f t="shared" si="17"/>
        <v>46320</v>
      </c>
      <c r="AF41" s="192"/>
      <c r="AG41" s="149"/>
      <c r="AH41" s="150"/>
      <c r="AI41" s="150"/>
      <c r="AJ41" s="151"/>
      <c r="AK41" s="154"/>
      <c r="AL41" s="155"/>
      <c r="AM41" s="157"/>
      <c r="AN41" s="134"/>
      <c r="AO41" s="134"/>
      <c r="AP41" s="134"/>
      <c r="AQ41" s="134"/>
      <c r="AR41" s="134"/>
      <c r="AS41" s="134"/>
      <c r="AU41" s="46"/>
      <c r="AV41" s="46"/>
      <c r="AW41" s="46"/>
      <c r="AX41" s="46"/>
      <c r="AY41" s="45"/>
      <c r="AZ41" s="45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2"/>
      <c r="C42" s="7" t="s">
        <v>14</v>
      </c>
      <c r="D42" s="42">
        <f>D115</f>
        <v>46293</v>
      </c>
      <c r="E42" s="42">
        <f t="shared" ref="E42:AE42" si="18">E115</f>
        <v>46294</v>
      </c>
      <c r="F42" s="42">
        <f t="shared" si="18"/>
        <v>46295</v>
      </c>
      <c r="G42" s="42">
        <f t="shared" si="18"/>
        <v>46296</v>
      </c>
      <c r="H42" s="42">
        <f t="shared" si="18"/>
        <v>46297</v>
      </c>
      <c r="I42" s="42">
        <f t="shared" si="18"/>
        <v>46298</v>
      </c>
      <c r="J42" s="42">
        <f t="shared" si="18"/>
        <v>46299</v>
      </c>
      <c r="K42" s="42">
        <f t="shared" si="18"/>
        <v>46300</v>
      </c>
      <c r="L42" s="42">
        <f t="shared" si="18"/>
        <v>46301</v>
      </c>
      <c r="M42" s="42">
        <f t="shared" si="18"/>
        <v>46302</v>
      </c>
      <c r="N42" s="42">
        <f t="shared" si="18"/>
        <v>46303</v>
      </c>
      <c r="O42" s="42">
        <f t="shared" si="18"/>
        <v>46304</v>
      </c>
      <c r="P42" s="42">
        <f t="shared" si="18"/>
        <v>46305</v>
      </c>
      <c r="Q42" s="42">
        <f t="shared" si="18"/>
        <v>46306</v>
      </c>
      <c r="R42" s="42">
        <f t="shared" si="18"/>
        <v>46307</v>
      </c>
      <c r="S42" s="42">
        <f t="shared" si="18"/>
        <v>46308</v>
      </c>
      <c r="T42" s="42">
        <f t="shared" si="18"/>
        <v>46309</v>
      </c>
      <c r="U42" s="42">
        <f t="shared" si="18"/>
        <v>46310</v>
      </c>
      <c r="V42" s="42">
        <f t="shared" si="18"/>
        <v>46311</v>
      </c>
      <c r="W42" s="42">
        <f t="shared" si="18"/>
        <v>46312</v>
      </c>
      <c r="X42" s="42">
        <f t="shared" si="18"/>
        <v>46313</v>
      </c>
      <c r="Y42" s="42">
        <f t="shared" si="18"/>
        <v>46314</v>
      </c>
      <c r="Z42" s="42">
        <f t="shared" si="18"/>
        <v>46315</v>
      </c>
      <c r="AA42" s="42">
        <f t="shared" si="18"/>
        <v>46316</v>
      </c>
      <c r="AB42" s="42">
        <f t="shared" si="18"/>
        <v>46317</v>
      </c>
      <c r="AC42" s="42">
        <f t="shared" si="18"/>
        <v>46318</v>
      </c>
      <c r="AD42" s="42">
        <f t="shared" si="18"/>
        <v>46319</v>
      </c>
      <c r="AE42" s="42">
        <f t="shared" si="18"/>
        <v>46320</v>
      </c>
      <c r="AF42" s="158">
        <f>COUNTIF(D45:AE45,"－")+COUNTIF(D45:AE45,"対象外")</f>
        <v>0</v>
      </c>
      <c r="AG42" s="161" t="s">
        <v>15</v>
      </c>
      <c r="AH42" s="164" t="s">
        <v>16</v>
      </c>
      <c r="AI42" s="167" t="s">
        <v>97</v>
      </c>
      <c r="AJ42" s="180" t="s">
        <v>110</v>
      </c>
      <c r="AK42" s="183" t="s">
        <v>15</v>
      </c>
      <c r="AL42" s="186" t="s">
        <v>17</v>
      </c>
      <c r="AM42" s="156">
        <f>COUNT(D41:AE41)</f>
        <v>28</v>
      </c>
      <c r="AN42" s="133">
        <f>AM42-AF42</f>
        <v>28</v>
      </c>
      <c r="AO42" s="133">
        <f>'別紙１ (32ヶ月以内シート３) '!AO63+SUM(AN$12:AN46)</f>
        <v>812</v>
      </c>
      <c r="AP42" s="133">
        <f>COUNTIF(D45:AE45,"○")</f>
        <v>0</v>
      </c>
      <c r="AQ42" s="133">
        <f>'別紙１ (32ヶ月以内シート３) '!AQ63+SUM(AP$12:AP46)</f>
        <v>0</v>
      </c>
      <c r="AR42" s="133">
        <f>COUNTIF(D46:AE46,"○")</f>
        <v>0</v>
      </c>
      <c r="AS42" s="133">
        <f>'別紙１ (32ヶ月以内シート３) '!AS63+SUM(AR$12:AR46)</f>
        <v>0</v>
      </c>
      <c r="AU42" s="47"/>
      <c r="AV42" s="47"/>
      <c r="AW42" s="47"/>
      <c r="AX42" s="47"/>
      <c r="AY42" s="45"/>
      <c r="AZ42" s="45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2"/>
      <c r="C43" s="177" t="s">
        <v>18</v>
      </c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59"/>
      <c r="AG43" s="162"/>
      <c r="AH43" s="165"/>
      <c r="AI43" s="168"/>
      <c r="AJ43" s="181"/>
      <c r="AK43" s="184"/>
      <c r="AL43" s="187"/>
      <c r="AM43" s="189"/>
      <c r="AN43" s="190"/>
      <c r="AO43" s="190"/>
      <c r="AP43" s="190"/>
      <c r="AQ43" s="190"/>
      <c r="AR43" s="190"/>
      <c r="AS43" s="190"/>
      <c r="AU43" s="47"/>
      <c r="AV43" s="47"/>
      <c r="AW43" s="47"/>
      <c r="AX43" s="47"/>
      <c r="AY43" s="45"/>
      <c r="AZ43" s="45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8"/>
      <c r="B44" s="142"/>
      <c r="C44" s="178"/>
      <c r="D44" s="25" t="str">
        <f t="shared" ref="D44:AE44" si="19">IFERROR(VLOOKUP(D41,祝日,3,FALSE),"")</f>
        <v/>
      </c>
      <c r="E44" s="25" t="str">
        <f t="shared" si="19"/>
        <v/>
      </c>
      <c r="F44" s="25" t="str">
        <f t="shared" si="19"/>
        <v/>
      </c>
      <c r="G44" s="26" t="str">
        <f t="shared" si="19"/>
        <v/>
      </c>
      <c r="H44" s="25" t="str">
        <f t="shared" si="19"/>
        <v/>
      </c>
      <c r="I44" s="25" t="str">
        <f t="shared" si="19"/>
        <v/>
      </c>
      <c r="J44" s="25" t="str">
        <f t="shared" si="19"/>
        <v/>
      </c>
      <c r="K44" s="25" t="str">
        <f t="shared" si="19"/>
        <v/>
      </c>
      <c r="L44" s="25" t="str">
        <f t="shared" si="19"/>
        <v/>
      </c>
      <c r="M44" s="25" t="str">
        <f t="shared" si="19"/>
        <v/>
      </c>
      <c r="N44" s="25" t="str">
        <f t="shared" si="19"/>
        <v/>
      </c>
      <c r="O44" s="25" t="str">
        <f t="shared" si="19"/>
        <v/>
      </c>
      <c r="P44" s="25" t="str">
        <f t="shared" si="19"/>
        <v/>
      </c>
      <c r="Q44" s="25" t="str">
        <f t="shared" si="19"/>
        <v/>
      </c>
      <c r="R44" s="25" t="str">
        <f t="shared" si="19"/>
        <v>スポーツの日</v>
      </c>
      <c r="S44" s="27" t="str">
        <f t="shared" si="19"/>
        <v/>
      </c>
      <c r="T44" s="25" t="str">
        <f t="shared" si="19"/>
        <v/>
      </c>
      <c r="U44" s="25" t="str">
        <f t="shared" si="19"/>
        <v/>
      </c>
      <c r="V44" s="25" t="str">
        <f t="shared" si="19"/>
        <v/>
      </c>
      <c r="W44" s="25" t="str">
        <f t="shared" si="19"/>
        <v/>
      </c>
      <c r="X44" s="25" t="str">
        <f t="shared" si="19"/>
        <v/>
      </c>
      <c r="Y44" s="25" t="str">
        <f t="shared" si="19"/>
        <v/>
      </c>
      <c r="Z44" s="25" t="str">
        <f t="shared" si="19"/>
        <v/>
      </c>
      <c r="AA44" s="25" t="str">
        <f t="shared" si="19"/>
        <v/>
      </c>
      <c r="AB44" s="25" t="str">
        <f t="shared" si="19"/>
        <v/>
      </c>
      <c r="AC44" s="25" t="str">
        <f t="shared" si="19"/>
        <v/>
      </c>
      <c r="AD44" s="25" t="str">
        <f t="shared" si="19"/>
        <v/>
      </c>
      <c r="AE44" s="25" t="str">
        <f t="shared" si="19"/>
        <v/>
      </c>
      <c r="AF44" s="159"/>
      <c r="AG44" s="163"/>
      <c r="AH44" s="166"/>
      <c r="AI44" s="169"/>
      <c r="AJ44" s="182"/>
      <c r="AK44" s="185"/>
      <c r="AL44" s="188"/>
      <c r="AM44" s="189"/>
      <c r="AN44" s="190"/>
      <c r="AO44" s="190"/>
      <c r="AP44" s="190"/>
      <c r="AQ44" s="190"/>
      <c r="AR44" s="190"/>
      <c r="AS44" s="190"/>
      <c r="AU44" s="45"/>
      <c r="AV44" s="45"/>
      <c r="AW44" s="45"/>
      <c r="AX44" s="45"/>
      <c r="AY44" s="46"/>
      <c r="AZ44" s="46"/>
      <c r="BA44" s="8"/>
      <c r="BB44" s="8"/>
      <c r="BC44" s="8"/>
      <c r="BD44" s="8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9"/>
      <c r="B45" s="142"/>
      <c r="C45" s="7" t="s">
        <v>19</v>
      </c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59"/>
      <c r="AG45" s="73">
        <f>AP42</f>
        <v>0</v>
      </c>
      <c r="AH45" s="74">
        <f>IF(AN42=0,"－",AG45/AN42)</f>
        <v>0</v>
      </c>
      <c r="AI45" s="74" t="str">
        <f>IF(AH45=0,"",IF(AH45&gt;=0.285,"達成",IF(AJ45="該当","達成","未達成")))</f>
        <v/>
      </c>
      <c r="AJ45" s="116" t="s">
        <v>34</v>
      </c>
      <c r="AK45" s="69">
        <f>AQ42</f>
        <v>0</v>
      </c>
      <c r="AL45" s="70">
        <f>IF(AO42=0,"－",AK45/AO42)</f>
        <v>0</v>
      </c>
      <c r="AM45" s="189"/>
      <c r="AN45" s="190"/>
      <c r="AO45" s="190"/>
      <c r="AP45" s="190"/>
      <c r="AQ45" s="190"/>
      <c r="AR45" s="190"/>
      <c r="AS45" s="190"/>
      <c r="AU45" s="45"/>
      <c r="AV45" s="45"/>
      <c r="AW45" s="45"/>
      <c r="AX45" s="45"/>
      <c r="AY45" s="47"/>
      <c r="AZ45" s="47"/>
      <c r="BA45" s="9"/>
      <c r="BB45" s="9"/>
      <c r="BC45" s="9"/>
      <c r="BD45" s="9"/>
      <c r="BE45"/>
      <c r="BF45"/>
      <c r="BG45"/>
      <c r="BH45"/>
      <c r="BI45"/>
      <c r="BJ45"/>
      <c r="BK45"/>
      <c r="BL45"/>
      <c r="BM45"/>
      <c r="BN45"/>
    </row>
    <row r="46" spans="1:66" s="8" customFormat="1" ht="12.75" customHeight="1" thickBot="1" x14ac:dyDescent="0.25">
      <c r="A46" s="9"/>
      <c r="B46" s="143"/>
      <c r="C46" s="10" t="s">
        <v>20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60"/>
      <c r="AG46" s="75">
        <f>AR42</f>
        <v>0</v>
      </c>
      <c r="AH46" s="76">
        <f>IF(AN42=0,"－",AG46/AN42)</f>
        <v>0</v>
      </c>
      <c r="AI46" s="76" t="str">
        <f>IF(AH46=0,"",IF(AH46&gt;=0.285,"達成",IF(AJ46="該当","達成","未達成")))</f>
        <v/>
      </c>
      <c r="AJ46" s="117" t="s">
        <v>34</v>
      </c>
      <c r="AK46" s="71">
        <f>AS42</f>
        <v>0</v>
      </c>
      <c r="AL46" s="72">
        <f>IF(AO42=0,"－",AK46/AO42)</f>
        <v>0</v>
      </c>
      <c r="AM46" s="157"/>
      <c r="AN46" s="134"/>
      <c r="AO46" s="134"/>
      <c r="AP46" s="134"/>
      <c r="AQ46" s="134"/>
      <c r="AR46" s="134"/>
      <c r="AS46" s="134"/>
      <c r="AU46" s="45"/>
      <c r="AV46" s="45"/>
      <c r="AW46" s="45"/>
      <c r="AX46" s="45"/>
      <c r="AY46" s="47"/>
      <c r="AZ46" s="47"/>
      <c r="BA46" s="9"/>
      <c r="BB46" s="9"/>
      <c r="BC46" s="9"/>
      <c r="BD46" s="9"/>
    </row>
    <row r="47" spans="1:66" s="9" customFormat="1" ht="12.75" customHeight="1" x14ac:dyDescent="0.2">
      <c r="A47"/>
      <c r="B47" s="141" t="s">
        <v>144</v>
      </c>
      <c r="C47" s="6" t="s">
        <v>2</v>
      </c>
      <c r="D47" s="43">
        <f>D116</f>
        <v>46321</v>
      </c>
      <c r="E47" s="43">
        <f t="shared" ref="E47:AE47" si="20">E116</f>
        <v>46322</v>
      </c>
      <c r="F47" s="43">
        <f t="shared" si="20"/>
        <v>46323</v>
      </c>
      <c r="G47" s="43">
        <f t="shared" si="20"/>
        <v>46324</v>
      </c>
      <c r="H47" s="43">
        <f t="shared" si="20"/>
        <v>46325</v>
      </c>
      <c r="I47" s="43">
        <f t="shared" si="20"/>
        <v>46326</v>
      </c>
      <c r="J47" s="43">
        <f t="shared" si="20"/>
        <v>46327</v>
      </c>
      <c r="K47" s="43">
        <f t="shared" si="20"/>
        <v>46328</v>
      </c>
      <c r="L47" s="43">
        <f t="shared" si="20"/>
        <v>46329</v>
      </c>
      <c r="M47" s="43">
        <f t="shared" si="20"/>
        <v>46330</v>
      </c>
      <c r="N47" s="43">
        <f t="shared" si="20"/>
        <v>46331</v>
      </c>
      <c r="O47" s="43">
        <f t="shared" si="20"/>
        <v>46332</v>
      </c>
      <c r="P47" s="43">
        <f t="shared" si="20"/>
        <v>46333</v>
      </c>
      <c r="Q47" s="43">
        <f t="shared" si="20"/>
        <v>46334</v>
      </c>
      <c r="R47" s="43">
        <f t="shared" si="20"/>
        <v>46335</v>
      </c>
      <c r="S47" s="43">
        <f t="shared" si="20"/>
        <v>46336</v>
      </c>
      <c r="T47" s="43">
        <f t="shared" si="20"/>
        <v>46337</v>
      </c>
      <c r="U47" s="43">
        <f t="shared" si="20"/>
        <v>46338</v>
      </c>
      <c r="V47" s="43">
        <f t="shared" si="20"/>
        <v>46339</v>
      </c>
      <c r="W47" s="43">
        <f t="shared" si="20"/>
        <v>46340</v>
      </c>
      <c r="X47" s="43">
        <f t="shared" si="20"/>
        <v>46341</v>
      </c>
      <c r="Y47" s="43">
        <f t="shared" si="20"/>
        <v>46342</v>
      </c>
      <c r="Z47" s="43">
        <f t="shared" si="20"/>
        <v>46343</v>
      </c>
      <c r="AA47" s="43">
        <f t="shared" si="20"/>
        <v>46344</v>
      </c>
      <c r="AB47" s="43">
        <f t="shared" si="20"/>
        <v>46345</v>
      </c>
      <c r="AC47" s="43">
        <f t="shared" si="20"/>
        <v>46346</v>
      </c>
      <c r="AD47" s="43">
        <f t="shared" si="20"/>
        <v>46347</v>
      </c>
      <c r="AE47" s="43">
        <f t="shared" si="20"/>
        <v>46348</v>
      </c>
      <c r="AF47" s="191" t="s">
        <v>3</v>
      </c>
      <c r="AG47" s="146" t="s">
        <v>4</v>
      </c>
      <c r="AH47" s="147"/>
      <c r="AI47" s="147"/>
      <c r="AJ47" s="148"/>
      <c r="AK47" s="152" t="s">
        <v>5</v>
      </c>
      <c r="AL47" s="153"/>
      <c r="AM47" s="156" t="s">
        <v>6</v>
      </c>
      <c r="AN47" s="133" t="s">
        <v>7</v>
      </c>
      <c r="AO47" s="133" t="s">
        <v>8</v>
      </c>
      <c r="AP47" s="133" t="s">
        <v>9</v>
      </c>
      <c r="AQ47" s="133" t="s">
        <v>10</v>
      </c>
      <c r="AR47" s="133" t="s">
        <v>11</v>
      </c>
      <c r="AS47" s="133" t="s">
        <v>12</v>
      </c>
      <c r="AU47" s="45"/>
      <c r="AV47" s="45"/>
      <c r="AW47" s="45"/>
      <c r="AX47" s="45"/>
      <c r="AY47" s="45"/>
      <c r="AZ47" s="45"/>
      <c r="BA47"/>
      <c r="BB47"/>
      <c r="BC47"/>
      <c r="BD47"/>
    </row>
    <row r="48" spans="1:66" s="9" customFormat="1" ht="12.75" customHeight="1" x14ac:dyDescent="0.2">
      <c r="A48"/>
      <c r="B48" s="142"/>
      <c r="C48" s="7" t="s">
        <v>13</v>
      </c>
      <c r="D48" s="44">
        <f>D116</f>
        <v>46321</v>
      </c>
      <c r="E48" s="44">
        <f t="shared" ref="E48:AE48" si="21">E116</f>
        <v>46322</v>
      </c>
      <c r="F48" s="44">
        <f t="shared" si="21"/>
        <v>46323</v>
      </c>
      <c r="G48" s="44">
        <f t="shared" si="21"/>
        <v>46324</v>
      </c>
      <c r="H48" s="44">
        <f t="shared" si="21"/>
        <v>46325</v>
      </c>
      <c r="I48" s="44">
        <f t="shared" si="21"/>
        <v>46326</v>
      </c>
      <c r="J48" s="44">
        <f t="shared" si="21"/>
        <v>46327</v>
      </c>
      <c r="K48" s="44">
        <f t="shared" si="21"/>
        <v>46328</v>
      </c>
      <c r="L48" s="44">
        <f t="shared" si="21"/>
        <v>46329</v>
      </c>
      <c r="M48" s="44">
        <f t="shared" si="21"/>
        <v>46330</v>
      </c>
      <c r="N48" s="44">
        <f t="shared" si="21"/>
        <v>46331</v>
      </c>
      <c r="O48" s="44">
        <f t="shared" si="21"/>
        <v>46332</v>
      </c>
      <c r="P48" s="44">
        <f t="shared" si="21"/>
        <v>46333</v>
      </c>
      <c r="Q48" s="44">
        <f t="shared" si="21"/>
        <v>46334</v>
      </c>
      <c r="R48" s="44">
        <f t="shared" si="21"/>
        <v>46335</v>
      </c>
      <c r="S48" s="44">
        <f t="shared" si="21"/>
        <v>46336</v>
      </c>
      <c r="T48" s="44">
        <f t="shared" si="21"/>
        <v>46337</v>
      </c>
      <c r="U48" s="44">
        <f t="shared" si="21"/>
        <v>46338</v>
      </c>
      <c r="V48" s="44">
        <f t="shared" si="21"/>
        <v>46339</v>
      </c>
      <c r="W48" s="44">
        <f t="shared" si="21"/>
        <v>46340</v>
      </c>
      <c r="X48" s="44">
        <f t="shared" si="21"/>
        <v>46341</v>
      </c>
      <c r="Y48" s="44">
        <f t="shared" si="21"/>
        <v>46342</v>
      </c>
      <c r="Z48" s="44">
        <f t="shared" si="21"/>
        <v>46343</v>
      </c>
      <c r="AA48" s="44">
        <f t="shared" si="21"/>
        <v>46344</v>
      </c>
      <c r="AB48" s="44">
        <f t="shared" si="21"/>
        <v>46345</v>
      </c>
      <c r="AC48" s="44">
        <f t="shared" si="21"/>
        <v>46346</v>
      </c>
      <c r="AD48" s="44">
        <f t="shared" si="21"/>
        <v>46347</v>
      </c>
      <c r="AE48" s="44">
        <f t="shared" si="21"/>
        <v>46348</v>
      </c>
      <c r="AF48" s="192"/>
      <c r="AG48" s="149"/>
      <c r="AH48" s="150"/>
      <c r="AI48" s="150"/>
      <c r="AJ48" s="151"/>
      <c r="AK48" s="154"/>
      <c r="AL48" s="155"/>
      <c r="AM48" s="157"/>
      <c r="AN48" s="134"/>
      <c r="AO48" s="134"/>
      <c r="AP48" s="134"/>
      <c r="AQ48" s="134"/>
      <c r="AR48" s="134"/>
      <c r="AS48" s="134"/>
      <c r="AU48" s="45"/>
      <c r="AV48" s="45"/>
      <c r="AW48" s="45"/>
      <c r="AX48" s="45"/>
      <c r="AY48" s="45"/>
      <c r="AZ48" s="45"/>
      <c r="BA48"/>
      <c r="BB48"/>
      <c r="BC48"/>
      <c r="BD48"/>
    </row>
    <row r="49" spans="1:66" ht="12.75" customHeight="1" x14ac:dyDescent="0.2">
      <c r="B49" s="142"/>
      <c r="C49" s="7" t="s">
        <v>14</v>
      </c>
      <c r="D49" s="42">
        <f>D116</f>
        <v>46321</v>
      </c>
      <c r="E49" s="42">
        <f t="shared" ref="E49:AE49" si="22">E116</f>
        <v>46322</v>
      </c>
      <c r="F49" s="42">
        <f t="shared" si="22"/>
        <v>46323</v>
      </c>
      <c r="G49" s="42">
        <f t="shared" si="22"/>
        <v>46324</v>
      </c>
      <c r="H49" s="42">
        <f t="shared" si="22"/>
        <v>46325</v>
      </c>
      <c r="I49" s="42">
        <f t="shared" si="22"/>
        <v>46326</v>
      </c>
      <c r="J49" s="42">
        <f t="shared" si="22"/>
        <v>46327</v>
      </c>
      <c r="K49" s="42">
        <f t="shared" si="22"/>
        <v>46328</v>
      </c>
      <c r="L49" s="42">
        <f t="shared" si="22"/>
        <v>46329</v>
      </c>
      <c r="M49" s="42">
        <f t="shared" si="22"/>
        <v>46330</v>
      </c>
      <c r="N49" s="42">
        <f t="shared" si="22"/>
        <v>46331</v>
      </c>
      <c r="O49" s="42">
        <f t="shared" si="22"/>
        <v>46332</v>
      </c>
      <c r="P49" s="42">
        <f t="shared" si="22"/>
        <v>46333</v>
      </c>
      <c r="Q49" s="42">
        <f t="shared" si="22"/>
        <v>46334</v>
      </c>
      <c r="R49" s="42">
        <f t="shared" si="22"/>
        <v>46335</v>
      </c>
      <c r="S49" s="42">
        <f t="shared" si="22"/>
        <v>46336</v>
      </c>
      <c r="T49" s="42">
        <f t="shared" si="22"/>
        <v>46337</v>
      </c>
      <c r="U49" s="42">
        <f t="shared" si="22"/>
        <v>46338</v>
      </c>
      <c r="V49" s="42">
        <f t="shared" si="22"/>
        <v>46339</v>
      </c>
      <c r="W49" s="42">
        <f t="shared" si="22"/>
        <v>46340</v>
      </c>
      <c r="X49" s="42">
        <f t="shared" si="22"/>
        <v>46341</v>
      </c>
      <c r="Y49" s="42">
        <f t="shared" si="22"/>
        <v>46342</v>
      </c>
      <c r="Z49" s="42">
        <f t="shared" si="22"/>
        <v>46343</v>
      </c>
      <c r="AA49" s="42">
        <f t="shared" si="22"/>
        <v>46344</v>
      </c>
      <c r="AB49" s="42">
        <f t="shared" si="22"/>
        <v>46345</v>
      </c>
      <c r="AC49" s="42">
        <f t="shared" si="22"/>
        <v>46346</v>
      </c>
      <c r="AD49" s="42">
        <f t="shared" si="22"/>
        <v>46347</v>
      </c>
      <c r="AE49" s="42">
        <f t="shared" si="22"/>
        <v>46348</v>
      </c>
      <c r="AF49" s="158">
        <f>COUNTIF(D52:AE52,"－")+COUNTIF(D52:AE52,"対象外")</f>
        <v>0</v>
      </c>
      <c r="AG49" s="161" t="s">
        <v>15</v>
      </c>
      <c r="AH49" s="164" t="s">
        <v>16</v>
      </c>
      <c r="AI49" s="167" t="s">
        <v>97</v>
      </c>
      <c r="AJ49" s="180" t="s">
        <v>110</v>
      </c>
      <c r="AK49" s="183" t="s">
        <v>15</v>
      </c>
      <c r="AL49" s="186" t="s">
        <v>17</v>
      </c>
      <c r="AM49" s="156">
        <f>COUNT(D48:AE48)</f>
        <v>28</v>
      </c>
      <c r="AN49" s="133">
        <f>AM49-AF49</f>
        <v>28</v>
      </c>
      <c r="AO49" s="133">
        <f>'別紙１ (32ヶ月以内シート３) '!AO63+SUM(AN$12:AN53)</f>
        <v>840</v>
      </c>
      <c r="AP49" s="133">
        <f>COUNTIF(D52:AE52,"○")</f>
        <v>0</v>
      </c>
      <c r="AQ49" s="133">
        <f>'別紙１ (32ヶ月以内シート３) '!AQ63+SUM(AP$12:AP53)</f>
        <v>0</v>
      </c>
      <c r="AR49" s="133">
        <f>COUNTIF(D53:AE53,"○")</f>
        <v>0</v>
      </c>
      <c r="AS49" s="133">
        <f>'別紙１ (32ヶ月以内シート３) '!AS63+SUM(AR$12:AR53)</f>
        <v>0</v>
      </c>
      <c r="AU49" s="46"/>
      <c r="AV49" s="46"/>
      <c r="AW49" s="46"/>
      <c r="AX49" s="46"/>
      <c r="AY49" s="45"/>
      <c r="AZ49" s="45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2"/>
      <c r="C50" s="177" t="s">
        <v>18</v>
      </c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59"/>
      <c r="AG50" s="162"/>
      <c r="AH50" s="165"/>
      <c r="AI50" s="168"/>
      <c r="AJ50" s="181"/>
      <c r="AK50" s="184"/>
      <c r="AL50" s="187"/>
      <c r="AM50" s="189"/>
      <c r="AN50" s="190"/>
      <c r="AO50" s="190"/>
      <c r="AP50" s="190"/>
      <c r="AQ50" s="190"/>
      <c r="AR50" s="190"/>
      <c r="AS50" s="190"/>
      <c r="AU50" s="45"/>
      <c r="AV50" s="45"/>
      <c r="AW50" s="45"/>
      <c r="AX50" s="45"/>
      <c r="AY50" s="45"/>
      <c r="AZ50" s="45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8"/>
      <c r="B51" s="142"/>
      <c r="C51" s="178"/>
      <c r="D51" s="25" t="str">
        <f t="shared" ref="D51:AE51" si="23">IFERROR(VLOOKUP(D48,祝日,3,FALSE),"")</f>
        <v/>
      </c>
      <c r="E51" s="25" t="str">
        <f t="shared" si="23"/>
        <v/>
      </c>
      <c r="F51" s="25" t="str">
        <f t="shared" si="23"/>
        <v/>
      </c>
      <c r="G51" s="26" t="str">
        <f t="shared" si="23"/>
        <v/>
      </c>
      <c r="H51" s="25" t="str">
        <f t="shared" si="23"/>
        <v/>
      </c>
      <c r="I51" s="25" t="str">
        <f t="shared" si="23"/>
        <v/>
      </c>
      <c r="J51" s="25" t="str">
        <f t="shared" si="23"/>
        <v/>
      </c>
      <c r="K51" s="25" t="str">
        <f t="shared" si="23"/>
        <v/>
      </c>
      <c r="L51" s="25" t="str">
        <f t="shared" si="23"/>
        <v>文化の日</v>
      </c>
      <c r="M51" s="25" t="str">
        <f t="shared" si="23"/>
        <v/>
      </c>
      <c r="N51" s="25" t="str">
        <f t="shared" si="23"/>
        <v/>
      </c>
      <c r="O51" s="25" t="str">
        <f t="shared" si="23"/>
        <v/>
      </c>
      <c r="P51" s="25" t="str">
        <f t="shared" si="23"/>
        <v/>
      </c>
      <c r="Q51" s="25" t="str">
        <f t="shared" si="23"/>
        <v/>
      </c>
      <c r="R51" s="25" t="str">
        <f t="shared" si="23"/>
        <v/>
      </c>
      <c r="S51" s="27" t="str">
        <f t="shared" si="23"/>
        <v/>
      </c>
      <c r="T51" s="25" t="str">
        <f t="shared" si="23"/>
        <v/>
      </c>
      <c r="U51" s="25" t="str">
        <f t="shared" si="23"/>
        <v/>
      </c>
      <c r="V51" s="25" t="str">
        <f t="shared" si="23"/>
        <v/>
      </c>
      <c r="W51" s="25" t="str">
        <f t="shared" si="23"/>
        <v/>
      </c>
      <c r="X51" s="25" t="str">
        <f t="shared" si="23"/>
        <v/>
      </c>
      <c r="Y51" s="25" t="str">
        <f t="shared" si="23"/>
        <v/>
      </c>
      <c r="Z51" s="25" t="str">
        <f t="shared" si="23"/>
        <v/>
      </c>
      <c r="AA51" s="25" t="str">
        <f t="shared" si="23"/>
        <v/>
      </c>
      <c r="AB51" s="25" t="str">
        <f t="shared" si="23"/>
        <v/>
      </c>
      <c r="AC51" s="25" t="str">
        <f t="shared" si="23"/>
        <v/>
      </c>
      <c r="AD51" s="25" t="str">
        <f t="shared" si="23"/>
        <v/>
      </c>
      <c r="AE51" s="25" t="str">
        <f t="shared" si="23"/>
        <v/>
      </c>
      <c r="AF51" s="159"/>
      <c r="AG51" s="163"/>
      <c r="AH51" s="166"/>
      <c r="AI51" s="169"/>
      <c r="AJ51" s="182"/>
      <c r="AK51" s="185"/>
      <c r="AL51" s="188"/>
      <c r="AM51" s="189"/>
      <c r="AN51" s="190"/>
      <c r="AO51" s="190"/>
      <c r="AP51" s="190"/>
      <c r="AQ51" s="190"/>
      <c r="AR51" s="190"/>
      <c r="AS51" s="190"/>
      <c r="AU51" s="45"/>
      <c r="AV51" s="45"/>
      <c r="AW51" s="45"/>
      <c r="AX51" s="45"/>
      <c r="AY51" s="45"/>
      <c r="AZ51" s="45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9"/>
      <c r="B52" s="142"/>
      <c r="C52" s="7" t="s">
        <v>19</v>
      </c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59"/>
      <c r="AG52" s="73">
        <f>AP49</f>
        <v>0</v>
      </c>
      <c r="AH52" s="74">
        <f>IF(AN49=0,"－",AG52/AN49)</f>
        <v>0</v>
      </c>
      <c r="AI52" s="74" t="str">
        <f>IF(AH52=0,"",IF(AH52&gt;=0.285,"達成",IF(AJ52="該当","達成","未達成")))</f>
        <v/>
      </c>
      <c r="AJ52" s="116" t="s">
        <v>34</v>
      </c>
      <c r="AK52" s="69">
        <f>AQ49</f>
        <v>0</v>
      </c>
      <c r="AL52" s="70">
        <f>IF(AO49=0,"－",AK52/AO49)</f>
        <v>0</v>
      </c>
      <c r="AM52" s="189"/>
      <c r="AN52" s="190"/>
      <c r="AO52" s="190"/>
      <c r="AP52" s="190"/>
      <c r="AQ52" s="190"/>
      <c r="AR52" s="190"/>
      <c r="AS52" s="190"/>
      <c r="AU52" s="47"/>
      <c r="AV52" s="47"/>
      <c r="AW52" s="47"/>
      <c r="AX52" s="47"/>
      <c r="AY52" s="45"/>
      <c r="AZ52" s="45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9"/>
      <c r="B53" s="143"/>
      <c r="C53" s="10" t="s">
        <v>20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60"/>
      <c r="AG53" s="75">
        <f>AR49</f>
        <v>0</v>
      </c>
      <c r="AH53" s="76">
        <f>IF(AN49=0,"－",AG53/AN49)</f>
        <v>0</v>
      </c>
      <c r="AI53" s="76" t="str">
        <f>IF(AH53=0,"",IF(AH53&gt;=0.285,"達成",IF(AJ53="該当","達成","未達成")))</f>
        <v/>
      </c>
      <c r="AJ53" s="117" t="s">
        <v>34</v>
      </c>
      <c r="AK53" s="71">
        <f>AS49</f>
        <v>0</v>
      </c>
      <c r="AL53" s="72">
        <f>IF(AO49=0,"－",AK53/AO49)</f>
        <v>0</v>
      </c>
      <c r="AM53" s="157"/>
      <c r="AN53" s="134"/>
      <c r="AO53" s="134"/>
      <c r="AP53" s="134"/>
      <c r="AQ53" s="134"/>
      <c r="AR53" s="134"/>
      <c r="AS53" s="134"/>
      <c r="AU53" s="47"/>
      <c r="AV53" s="47"/>
      <c r="AW53" s="47"/>
      <c r="AX53" s="47"/>
      <c r="AY53" s="45"/>
      <c r="AZ53" s="45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1" t="s">
        <v>145</v>
      </c>
      <c r="C54" s="6" t="s">
        <v>2</v>
      </c>
      <c r="D54" s="43">
        <f>D117</f>
        <v>46349</v>
      </c>
      <c r="E54" s="43">
        <f t="shared" ref="E54:AE54" si="24">E117</f>
        <v>46350</v>
      </c>
      <c r="F54" s="43">
        <f t="shared" si="24"/>
        <v>46351</v>
      </c>
      <c r="G54" s="43">
        <f t="shared" si="24"/>
        <v>46352</v>
      </c>
      <c r="H54" s="43">
        <f t="shared" si="24"/>
        <v>46353</v>
      </c>
      <c r="I54" s="43">
        <f t="shared" si="24"/>
        <v>46354</v>
      </c>
      <c r="J54" s="43">
        <f t="shared" si="24"/>
        <v>46355</v>
      </c>
      <c r="K54" s="43">
        <f t="shared" si="24"/>
        <v>46356</v>
      </c>
      <c r="L54" s="43">
        <f t="shared" si="24"/>
        <v>46357</v>
      </c>
      <c r="M54" s="43">
        <f t="shared" si="24"/>
        <v>46358</v>
      </c>
      <c r="N54" s="43">
        <f t="shared" si="24"/>
        <v>46359</v>
      </c>
      <c r="O54" s="43">
        <f t="shared" si="24"/>
        <v>46360</v>
      </c>
      <c r="P54" s="43">
        <f t="shared" si="24"/>
        <v>46361</v>
      </c>
      <c r="Q54" s="43">
        <f t="shared" si="24"/>
        <v>46362</v>
      </c>
      <c r="R54" s="43">
        <f t="shared" si="24"/>
        <v>46363</v>
      </c>
      <c r="S54" s="43">
        <f t="shared" si="24"/>
        <v>46364</v>
      </c>
      <c r="T54" s="43">
        <f t="shared" si="24"/>
        <v>46365</v>
      </c>
      <c r="U54" s="43">
        <f t="shared" si="24"/>
        <v>46366</v>
      </c>
      <c r="V54" s="43">
        <f t="shared" si="24"/>
        <v>46367</v>
      </c>
      <c r="W54" s="43">
        <f t="shared" si="24"/>
        <v>46368</v>
      </c>
      <c r="X54" s="43">
        <f t="shared" si="24"/>
        <v>46369</v>
      </c>
      <c r="Y54" s="43">
        <f t="shared" si="24"/>
        <v>46370</v>
      </c>
      <c r="Z54" s="43">
        <f t="shared" si="24"/>
        <v>46371</v>
      </c>
      <c r="AA54" s="43">
        <f t="shared" si="24"/>
        <v>46372</v>
      </c>
      <c r="AB54" s="43">
        <f t="shared" si="24"/>
        <v>46373</v>
      </c>
      <c r="AC54" s="43">
        <f t="shared" si="24"/>
        <v>46374</v>
      </c>
      <c r="AD54" s="43">
        <f t="shared" si="24"/>
        <v>46375</v>
      </c>
      <c r="AE54" s="43">
        <f t="shared" si="24"/>
        <v>46376</v>
      </c>
      <c r="AF54" s="191" t="s">
        <v>3</v>
      </c>
      <c r="AG54" s="146" t="s">
        <v>4</v>
      </c>
      <c r="AH54" s="147"/>
      <c r="AI54" s="147"/>
      <c r="AJ54" s="148"/>
      <c r="AK54" s="152" t="s">
        <v>5</v>
      </c>
      <c r="AL54" s="153"/>
      <c r="AM54" s="156" t="s">
        <v>6</v>
      </c>
      <c r="AN54" s="133" t="s">
        <v>7</v>
      </c>
      <c r="AO54" s="133" t="s">
        <v>8</v>
      </c>
      <c r="AP54" s="133" t="s">
        <v>9</v>
      </c>
      <c r="AQ54" s="133" t="s">
        <v>10</v>
      </c>
      <c r="AR54" s="133" t="s">
        <v>11</v>
      </c>
      <c r="AS54" s="133" t="s">
        <v>12</v>
      </c>
      <c r="AU54" s="45"/>
      <c r="AV54" s="45"/>
      <c r="AW54" s="45"/>
      <c r="AX54" s="45"/>
      <c r="AY54" s="46"/>
      <c r="AZ54" s="46"/>
      <c r="BA54" s="8"/>
      <c r="BB54" s="8"/>
      <c r="BC54" s="8"/>
      <c r="BD54" s="8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2"/>
      <c r="C55" s="7" t="s">
        <v>13</v>
      </c>
      <c r="D55" s="44">
        <f>D117</f>
        <v>46349</v>
      </c>
      <c r="E55" s="44">
        <f t="shared" ref="E55:AE55" si="25">E117</f>
        <v>46350</v>
      </c>
      <c r="F55" s="44">
        <f t="shared" si="25"/>
        <v>46351</v>
      </c>
      <c r="G55" s="44">
        <f t="shared" si="25"/>
        <v>46352</v>
      </c>
      <c r="H55" s="44">
        <f t="shared" si="25"/>
        <v>46353</v>
      </c>
      <c r="I55" s="44">
        <f t="shared" si="25"/>
        <v>46354</v>
      </c>
      <c r="J55" s="44">
        <f t="shared" si="25"/>
        <v>46355</v>
      </c>
      <c r="K55" s="44">
        <f t="shared" si="25"/>
        <v>46356</v>
      </c>
      <c r="L55" s="44">
        <f t="shared" si="25"/>
        <v>46357</v>
      </c>
      <c r="M55" s="44">
        <f t="shared" si="25"/>
        <v>46358</v>
      </c>
      <c r="N55" s="44">
        <f t="shared" si="25"/>
        <v>46359</v>
      </c>
      <c r="O55" s="44">
        <f t="shared" si="25"/>
        <v>46360</v>
      </c>
      <c r="P55" s="44">
        <f t="shared" si="25"/>
        <v>46361</v>
      </c>
      <c r="Q55" s="44">
        <f t="shared" si="25"/>
        <v>46362</v>
      </c>
      <c r="R55" s="44">
        <f t="shared" si="25"/>
        <v>46363</v>
      </c>
      <c r="S55" s="44">
        <f t="shared" si="25"/>
        <v>46364</v>
      </c>
      <c r="T55" s="44">
        <f t="shared" si="25"/>
        <v>46365</v>
      </c>
      <c r="U55" s="44">
        <f t="shared" si="25"/>
        <v>46366</v>
      </c>
      <c r="V55" s="44">
        <f t="shared" si="25"/>
        <v>46367</v>
      </c>
      <c r="W55" s="44">
        <f t="shared" si="25"/>
        <v>46368</v>
      </c>
      <c r="X55" s="44">
        <f t="shared" si="25"/>
        <v>46369</v>
      </c>
      <c r="Y55" s="44">
        <f t="shared" si="25"/>
        <v>46370</v>
      </c>
      <c r="Z55" s="44">
        <f t="shared" si="25"/>
        <v>46371</v>
      </c>
      <c r="AA55" s="44">
        <f t="shared" si="25"/>
        <v>46372</v>
      </c>
      <c r="AB55" s="44">
        <f t="shared" si="25"/>
        <v>46373</v>
      </c>
      <c r="AC55" s="44">
        <f t="shared" si="25"/>
        <v>46374</v>
      </c>
      <c r="AD55" s="44">
        <f t="shared" si="25"/>
        <v>46375</v>
      </c>
      <c r="AE55" s="44">
        <f t="shared" si="25"/>
        <v>46376</v>
      </c>
      <c r="AF55" s="192"/>
      <c r="AG55" s="149"/>
      <c r="AH55" s="150"/>
      <c r="AI55" s="150"/>
      <c r="AJ55" s="151"/>
      <c r="AK55" s="154"/>
      <c r="AL55" s="155"/>
      <c r="AM55" s="157"/>
      <c r="AN55" s="134"/>
      <c r="AO55" s="134"/>
      <c r="AP55" s="134"/>
      <c r="AQ55" s="134"/>
      <c r="AR55" s="134"/>
      <c r="AS55" s="134"/>
      <c r="AU55" s="45"/>
      <c r="AV55" s="45"/>
      <c r="AW55" s="45"/>
      <c r="AX55" s="45"/>
      <c r="AY55" s="47"/>
      <c r="AZ55" s="47"/>
      <c r="BA55" s="9"/>
      <c r="BB55" s="9"/>
      <c r="BC55" s="9"/>
      <c r="BD55" s="9"/>
      <c r="BE55"/>
      <c r="BF55"/>
      <c r="BG55"/>
      <c r="BH55"/>
      <c r="BI55"/>
      <c r="BJ55"/>
      <c r="BK55"/>
      <c r="BL55"/>
      <c r="BM55"/>
      <c r="BN55"/>
    </row>
    <row r="56" spans="1:66" s="8" customFormat="1" ht="13.5" customHeight="1" x14ac:dyDescent="0.2">
      <c r="A56"/>
      <c r="B56" s="142"/>
      <c r="C56" s="7" t="s">
        <v>14</v>
      </c>
      <c r="D56" s="42">
        <f>D117</f>
        <v>46349</v>
      </c>
      <c r="E56" s="42">
        <f t="shared" ref="E56:AE56" si="26">E117</f>
        <v>46350</v>
      </c>
      <c r="F56" s="42">
        <f t="shared" si="26"/>
        <v>46351</v>
      </c>
      <c r="G56" s="42">
        <f t="shared" si="26"/>
        <v>46352</v>
      </c>
      <c r="H56" s="42">
        <f t="shared" si="26"/>
        <v>46353</v>
      </c>
      <c r="I56" s="42">
        <f t="shared" si="26"/>
        <v>46354</v>
      </c>
      <c r="J56" s="42">
        <f t="shared" si="26"/>
        <v>46355</v>
      </c>
      <c r="K56" s="42">
        <f t="shared" si="26"/>
        <v>46356</v>
      </c>
      <c r="L56" s="42">
        <f t="shared" si="26"/>
        <v>46357</v>
      </c>
      <c r="M56" s="42">
        <f t="shared" si="26"/>
        <v>46358</v>
      </c>
      <c r="N56" s="42">
        <f t="shared" si="26"/>
        <v>46359</v>
      </c>
      <c r="O56" s="42">
        <f t="shared" si="26"/>
        <v>46360</v>
      </c>
      <c r="P56" s="42">
        <f t="shared" si="26"/>
        <v>46361</v>
      </c>
      <c r="Q56" s="42">
        <f t="shared" si="26"/>
        <v>46362</v>
      </c>
      <c r="R56" s="42">
        <f t="shared" si="26"/>
        <v>46363</v>
      </c>
      <c r="S56" s="42">
        <f t="shared" si="26"/>
        <v>46364</v>
      </c>
      <c r="T56" s="42">
        <f t="shared" si="26"/>
        <v>46365</v>
      </c>
      <c r="U56" s="42">
        <f t="shared" si="26"/>
        <v>46366</v>
      </c>
      <c r="V56" s="42">
        <f t="shared" si="26"/>
        <v>46367</v>
      </c>
      <c r="W56" s="42">
        <f t="shared" si="26"/>
        <v>46368</v>
      </c>
      <c r="X56" s="42">
        <f t="shared" si="26"/>
        <v>46369</v>
      </c>
      <c r="Y56" s="42">
        <f t="shared" si="26"/>
        <v>46370</v>
      </c>
      <c r="Z56" s="42">
        <f t="shared" si="26"/>
        <v>46371</v>
      </c>
      <c r="AA56" s="42">
        <f t="shared" si="26"/>
        <v>46372</v>
      </c>
      <c r="AB56" s="42">
        <f t="shared" si="26"/>
        <v>46373</v>
      </c>
      <c r="AC56" s="42">
        <f t="shared" si="26"/>
        <v>46374</v>
      </c>
      <c r="AD56" s="42">
        <f t="shared" si="26"/>
        <v>46375</v>
      </c>
      <c r="AE56" s="42">
        <f t="shared" si="26"/>
        <v>46376</v>
      </c>
      <c r="AF56" s="158">
        <f>COUNTIF(D59:AE59,"－")+COUNTIF(D59:AE59,"対象外")</f>
        <v>0</v>
      </c>
      <c r="AG56" s="161" t="s">
        <v>15</v>
      </c>
      <c r="AH56" s="164" t="s">
        <v>16</v>
      </c>
      <c r="AI56" s="167" t="s">
        <v>97</v>
      </c>
      <c r="AJ56" s="180" t="s">
        <v>110</v>
      </c>
      <c r="AK56" s="183" t="s">
        <v>15</v>
      </c>
      <c r="AL56" s="186" t="s">
        <v>17</v>
      </c>
      <c r="AM56" s="156">
        <f>COUNT(D55:AE55)</f>
        <v>28</v>
      </c>
      <c r="AN56" s="133">
        <f>AM56-AF56</f>
        <v>28</v>
      </c>
      <c r="AO56" s="133">
        <f>'別紙１ (32ヶ月以内シート３) '!AO63+SUM(AN$12:AN60)</f>
        <v>868</v>
      </c>
      <c r="AP56" s="133">
        <f>COUNTIF(D59:AE59,"○")</f>
        <v>0</v>
      </c>
      <c r="AQ56" s="133">
        <f>'別紙１ (32ヶ月以内シート３) '!AQ63+SUM(AP$12:AP60)</f>
        <v>0</v>
      </c>
      <c r="AR56" s="133">
        <f>COUNTIF(D60:AE60,"○")</f>
        <v>0</v>
      </c>
      <c r="AS56" s="133">
        <f>'別紙１ (32ヶ月以内シート３) '!AS63+SUM(AR$12:AR60)</f>
        <v>0</v>
      </c>
      <c r="AU56" s="45"/>
      <c r="AV56" s="45"/>
      <c r="AW56" s="45"/>
      <c r="AX56" s="45"/>
      <c r="AY56" s="47"/>
      <c r="AZ56" s="47"/>
      <c r="BA56" s="9"/>
      <c r="BB56" s="9"/>
      <c r="BC56" s="9"/>
      <c r="BD56" s="9"/>
    </row>
    <row r="57" spans="1:66" s="9" customFormat="1" ht="35.25" customHeight="1" x14ac:dyDescent="0.2">
      <c r="A57"/>
      <c r="B57" s="142"/>
      <c r="C57" s="177" t="s">
        <v>18</v>
      </c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59"/>
      <c r="AG57" s="162"/>
      <c r="AH57" s="165"/>
      <c r="AI57" s="168"/>
      <c r="AJ57" s="181"/>
      <c r="AK57" s="184"/>
      <c r="AL57" s="187"/>
      <c r="AM57" s="189"/>
      <c r="AN57" s="190"/>
      <c r="AO57" s="190"/>
      <c r="AP57" s="190"/>
      <c r="AQ57" s="190"/>
      <c r="AR57" s="190"/>
      <c r="AS57" s="190"/>
      <c r="AU57" s="45"/>
      <c r="AV57" s="45"/>
      <c r="AW57" s="45"/>
      <c r="AX57" s="45"/>
      <c r="AY57" s="45"/>
      <c r="AZ57" s="45"/>
      <c r="BA57"/>
      <c r="BB57"/>
      <c r="BC57"/>
      <c r="BD57"/>
    </row>
    <row r="58" spans="1:66" s="9" customFormat="1" ht="50.25" customHeight="1" x14ac:dyDescent="0.2">
      <c r="A58" s="8"/>
      <c r="B58" s="142"/>
      <c r="C58" s="178"/>
      <c r="D58" s="25" t="str">
        <f t="shared" ref="D58:AE58" si="27">IFERROR(VLOOKUP(D55,祝日,3,FALSE),"")</f>
        <v>勤労感謝の日</v>
      </c>
      <c r="E58" s="25" t="str">
        <f t="shared" si="27"/>
        <v/>
      </c>
      <c r="F58" s="25" t="str">
        <f t="shared" si="27"/>
        <v/>
      </c>
      <c r="G58" s="26" t="str">
        <f t="shared" si="27"/>
        <v/>
      </c>
      <c r="H58" s="25" t="str">
        <f t="shared" si="27"/>
        <v/>
      </c>
      <c r="I58" s="25" t="str">
        <f t="shared" si="27"/>
        <v/>
      </c>
      <c r="J58" s="25" t="str">
        <f t="shared" si="27"/>
        <v/>
      </c>
      <c r="K58" s="25" t="str">
        <f t="shared" si="27"/>
        <v/>
      </c>
      <c r="L58" s="25" t="str">
        <f t="shared" si="27"/>
        <v/>
      </c>
      <c r="M58" s="25" t="str">
        <f t="shared" si="27"/>
        <v/>
      </c>
      <c r="N58" s="25" t="str">
        <f t="shared" si="27"/>
        <v/>
      </c>
      <c r="O58" s="25" t="str">
        <f t="shared" si="27"/>
        <v/>
      </c>
      <c r="P58" s="25" t="str">
        <f t="shared" si="27"/>
        <v/>
      </c>
      <c r="Q58" s="25" t="str">
        <f t="shared" si="27"/>
        <v/>
      </c>
      <c r="R58" s="25" t="str">
        <f t="shared" si="27"/>
        <v/>
      </c>
      <c r="S58" s="27" t="str">
        <f t="shared" si="27"/>
        <v/>
      </c>
      <c r="T58" s="25" t="str">
        <f t="shared" si="27"/>
        <v/>
      </c>
      <c r="U58" s="25" t="str">
        <f t="shared" si="27"/>
        <v/>
      </c>
      <c r="V58" s="25" t="str">
        <f t="shared" si="27"/>
        <v/>
      </c>
      <c r="W58" s="25" t="str">
        <f t="shared" si="27"/>
        <v/>
      </c>
      <c r="X58" s="25" t="str">
        <f t="shared" si="27"/>
        <v/>
      </c>
      <c r="Y58" s="25" t="str">
        <f t="shared" si="27"/>
        <v/>
      </c>
      <c r="Z58" s="25" t="str">
        <f t="shared" si="27"/>
        <v/>
      </c>
      <c r="AA58" s="25" t="str">
        <f t="shared" si="27"/>
        <v/>
      </c>
      <c r="AB58" s="25" t="str">
        <f t="shared" si="27"/>
        <v/>
      </c>
      <c r="AC58" s="25" t="str">
        <f t="shared" si="27"/>
        <v/>
      </c>
      <c r="AD58" s="25" t="str">
        <f t="shared" si="27"/>
        <v/>
      </c>
      <c r="AE58" s="25" t="str">
        <f t="shared" si="27"/>
        <v/>
      </c>
      <c r="AF58" s="159"/>
      <c r="AG58" s="163"/>
      <c r="AH58" s="166"/>
      <c r="AI58" s="169"/>
      <c r="AJ58" s="182"/>
      <c r="AK58" s="185"/>
      <c r="AL58" s="188"/>
      <c r="AM58" s="189"/>
      <c r="AN58" s="190"/>
      <c r="AO58" s="190"/>
      <c r="AP58" s="190"/>
      <c r="AQ58" s="190"/>
      <c r="AR58" s="190"/>
      <c r="AS58" s="190"/>
      <c r="AU58" s="45"/>
      <c r="AV58" s="45"/>
      <c r="AW58" s="45"/>
      <c r="AX58" s="45"/>
      <c r="AY58" s="45"/>
      <c r="AZ58" s="45"/>
      <c r="BA58"/>
      <c r="BB58"/>
      <c r="BC58"/>
      <c r="BD58"/>
    </row>
    <row r="59" spans="1:66" ht="13.5" customHeight="1" x14ac:dyDescent="0.2">
      <c r="A59" s="9"/>
      <c r="B59" s="142"/>
      <c r="C59" s="7" t="s">
        <v>19</v>
      </c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59"/>
      <c r="AG59" s="73">
        <f>AP56</f>
        <v>0</v>
      </c>
      <c r="AH59" s="74">
        <f>IF(AN56=0,"－",AG59/AN56)</f>
        <v>0</v>
      </c>
      <c r="AI59" s="74" t="str">
        <f>IF(AH59=0,"",IF(AH59&gt;=0.285,"達成",IF(AJ59="該当","達成","未達成")))</f>
        <v/>
      </c>
      <c r="AJ59" s="116" t="s">
        <v>34</v>
      </c>
      <c r="AK59" s="69">
        <f>AQ56</f>
        <v>0</v>
      </c>
      <c r="AL59" s="70">
        <f>IF(AO56=0,"－",AK59/AO56)</f>
        <v>0</v>
      </c>
      <c r="AM59" s="189"/>
      <c r="AN59" s="190"/>
      <c r="AO59" s="190"/>
      <c r="AP59" s="190"/>
      <c r="AQ59" s="190"/>
      <c r="AR59" s="190"/>
      <c r="AS59" s="190"/>
      <c r="AU59" s="46"/>
      <c r="AV59" s="46"/>
      <c r="AW59" s="46"/>
      <c r="AX59" s="46"/>
      <c r="AY59" s="45"/>
      <c r="AZ59" s="45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9"/>
      <c r="B60" s="143"/>
      <c r="C60" s="10" t="s">
        <v>20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60"/>
      <c r="AG60" s="75">
        <f>AR56</f>
        <v>0</v>
      </c>
      <c r="AH60" s="76">
        <f>IF(AN56=0,"－",AG60/AN56)</f>
        <v>0</v>
      </c>
      <c r="AI60" s="76" t="str">
        <f>IF(AH60=0,"",IF(AH60&gt;=0.285,"達成",IF(AJ60="該当","達成","未達成")))</f>
        <v/>
      </c>
      <c r="AJ60" s="117" t="s">
        <v>34</v>
      </c>
      <c r="AK60" s="71">
        <f>AS56</f>
        <v>0</v>
      </c>
      <c r="AL60" s="72">
        <f>IF(AO56=0,"－",AK60/AO56)</f>
        <v>0</v>
      </c>
      <c r="AM60" s="157"/>
      <c r="AN60" s="134"/>
      <c r="AO60" s="134"/>
      <c r="AP60" s="134"/>
      <c r="AQ60" s="134"/>
      <c r="AR60" s="134"/>
      <c r="AS60" s="134"/>
      <c r="AU60" s="47"/>
      <c r="AV60" s="45"/>
      <c r="AW60" s="45"/>
      <c r="AX60" s="45"/>
      <c r="AY60" s="45"/>
      <c r="AZ60" s="45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1" t="s">
        <v>146</v>
      </c>
      <c r="C61" s="6" t="s">
        <v>2</v>
      </c>
      <c r="D61" s="43">
        <f>D118</f>
        <v>46377</v>
      </c>
      <c r="E61" s="43">
        <f t="shared" ref="E61:AD61" si="28">E118</f>
        <v>46378</v>
      </c>
      <c r="F61" s="43">
        <f t="shared" si="28"/>
        <v>46379</v>
      </c>
      <c r="G61" s="43">
        <f t="shared" si="28"/>
        <v>46380</v>
      </c>
      <c r="H61" s="43">
        <f t="shared" si="28"/>
        <v>46381</v>
      </c>
      <c r="I61" s="43">
        <f t="shared" si="28"/>
        <v>46382</v>
      </c>
      <c r="J61" s="43">
        <f t="shared" si="28"/>
        <v>46383</v>
      </c>
      <c r="K61" s="43">
        <f t="shared" si="28"/>
        <v>46384</v>
      </c>
      <c r="L61" s="43">
        <f t="shared" si="28"/>
        <v>46385</v>
      </c>
      <c r="M61" s="43">
        <f t="shared" si="28"/>
        <v>46386</v>
      </c>
      <c r="N61" s="43">
        <f t="shared" si="28"/>
        <v>46387</v>
      </c>
      <c r="O61" s="43">
        <f t="shared" si="28"/>
        <v>46388</v>
      </c>
      <c r="P61" s="43">
        <f t="shared" si="28"/>
        <v>46389</v>
      </c>
      <c r="Q61" s="43">
        <f t="shared" si="28"/>
        <v>46390</v>
      </c>
      <c r="R61" s="43">
        <f t="shared" si="28"/>
        <v>46391</v>
      </c>
      <c r="S61" s="43">
        <f t="shared" si="28"/>
        <v>46392</v>
      </c>
      <c r="T61" s="43">
        <f t="shared" si="28"/>
        <v>46393</v>
      </c>
      <c r="U61" s="43">
        <f t="shared" si="28"/>
        <v>46394</v>
      </c>
      <c r="V61" s="43">
        <f t="shared" si="28"/>
        <v>46395</v>
      </c>
      <c r="W61" s="43">
        <f t="shared" si="28"/>
        <v>46396</v>
      </c>
      <c r="X61" s="43">
        <f t="shared" si="28"/>
        <v>46397</v>
      </c>
      <c r="Y61" s="43">
        <f t="shared" si="28"/>
        <v>46398</v>
      </c>
      <c r="Z61" s="43">
        <f t="shared" si="28"/>
        <v>46399</v>
      </c>
      <c r="AA61" s="43">
        <f t="shared" si="28"/>
        <v>46400</v>
      </c>
      <c r="AB61" s="43">
        <f t="shared" si="28"/>
        <v>46401</v>
      </c>
      <c r="AC61" s="43">
        <f t="shared" si="28"/>
        <v>46402</v>
      </c>
      <c r="AD61" s="43">
        <f t="shared" si="28"/>
        <v>46403</v>
      </c>
      <c r="AE61" s="43">
        <f>AE118</f>
        <v>46404</v>
      </c>
      <c r="AF61" s="191" t="s">
        <v>3</v>
      </c>
      <c r="AG61" s="146" t="s">
        <v>4</v>
      </c>
      <c r="AH61" s="147"/>
      <c r="AI61" s="147"/>
      <c r="AJ61" s="148"/>
      <c r="AK61" s="152" t="s">
        <v>5</v>
      </c>
      <c r="AL61" s="153"/>
      <c r="AM61" s="156" t="s">
        <v>6</v>
      </c>
      <c r="AN61" s="133" t="s">
        <v>7</v>
      </c>
      <c r="AO61" s="133" t="s">
        <v>8</v>
      </c>
      <c r="AP61" s="133" t="s">
        <v>9</v>
      </c>
      <c r="AQ61" s="133" t="s">
        <v>10</v>
      </c>
      <c r="AR61" s="133" t="s">
        <v>11</v>
      </c>
      <c r="AS61" s="133" t="s">
        <v>12</v>
      </c>
      <c r="AU61" s="47"/>
      <c r="AV61" s="45"/>
      <c r="AW61" s="45"/>
      <c r="AX61" s="45"/>
      <c r="AY61" s="45"/>
      <c r="AZ61" s="4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2"/>
      <c r="C62" s="7" t="s">
        <v>13</v>
      </c>
      <c r="D62" s="44">
        <f>D118</f>
        <v>46377</v>
      </c>
      <c r="E62" s="44">
        <f t="shared" ref="E62:AE62" si="29">E118</f>
        <v>46378</v>
      </c>
      <c r="F62" s="44">
        <f t="shared" si="29"/>
        <v>46379</v>
      </c>
      <c r="G62" s="44">
        <f t="shared" si="29"/>
        <v>46380</v>
      </c>
      <c r="H62" s="44">
        <f t="shared" si="29"/>
        <v>46381</v>
      </c>
      <c r="I62" s="44">
        <f t="shared" si="29"/>
        <v>46382</v>
      </c>
      <c r="J62" s="44">
        <f t="shared" si="29"/>
        <v>46383</v>
      </c>
      <c r="K62" s="44">
        <f t="shared" si="29"/>
        <v>46384</v>
      </c>
      <c r="L62" s="44">
        <f t="shared" si="29"/>
        <v>46385</v>
      </c>
      <c r="M62" s="44">
        <f t="shared" si="29"/>
        <v>46386</v>
      </c>
      <c r="N62" s="44">
        <f t="shared" si="29"/>
        <v>46387</v>
      </c>
      <c r="O62" s="44">
        <f t="shared" si="29"/>
        <v>46388</v>
      </c>
      <c r="P62" s="44">
        <f t="shared" si="29"/>
        <v>46389</v>
      </c>
      <c r="Q62" s="44">
        <f t="shared" si="29"/>
        <v>46390</v>
      </c>
      <c r="R62" s="44">
        <f t="shared" si="29"/>
        <v>46391</v>
      </c>
      <c r="S62" s="44">
        <f t="shared" si="29"/>
        <v>46392</v>
      </c>
      <c r="T62" s="44">
        <f t="shared" si="29"/>
        <v>46393</v>
      </c>
      <c r="U62" s="44">
        <f t="shared" si="29"/>
        <v>46394</v>
      </c>
      <c r="V62" s="44">
        <f t="shared" si="29"/>
        <v>46395</v>
      </c>
      <c r="W62" s="44">
        <f t="shared" si="29"/>
        <v>46396</v>
      </c>
      <c r="X62" s="44">
        <f t="shared" si="29"/>
        <v>46397</v>
      </c>
      <c r="Y62" s="44">
        <f t="shared" si="29"/>
        <v>46398</v>
      </c>
      <c r="Z62" s="44">
        <f t="shared" si="29"/>
        <v>46399</v>
      </c>
      <c r="AA62" s="44">
        <f t="shared" si="29"/>
        <v>46400</v>
      </c>
      <c r="AB62" s="44">
        <f t="shared" si="29"/>
        <v>46401</v>
      </c>
      <c r="AC62" s="44">
        <f t="shared" si="29"/>
        <v>46402</v>
      </c>
      <c r="AD62" s="44">
        <f t="shared" si="29"/>
        <v>46403</v>
      </c>
      <c r="AE62" s="44">
        <f t="shared" si="29"/>
        <v>46404</v>
      </c>
      <c r="AF62" s="192"/>
      <c r="AG62" s="149"/>
      <c r="AH62" s="150"/>
      <c r="AI62" s="150"/>
      <c r="AJ62" s="151"/>
      <c r="AK62" s="154"/>
      <c r="AL62" s="155"/>
      <c r="AM62" s="157"/>
      <c r="AN62" s="134"/>
      <c r="AO62" s="134"/>
      <c r="AP62" s="134"/>
      <c r="AQ62" s="134"/>
      <c r="AR62" s="134"/>
      <c r="AS62" s="134"/>
      <c r="AU62" s="45"/>
      <c r="AV62" s="47"/>
      <c r="AW62" s="47"/>
      <c r="AX62" s="47"/>
      <c r="AY62" s="45"/>
      <c r="AZ62" s="45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2"/>
      <c r="C63" s="7" t="s">
        <v>14</v>
      </c>
      <c r="D63" s="42">
        <f>D118</f>
        <v>46377</v>
      </c>
      <c r="E63" s="42">
        <f t="shared" ref="E63:AE63" si="30">E118</f>
        <v>46378</v>
      </c>
      <c r="F63" s="42">
        <f t="shared" si="30"/>
        <v>46379</v>
      </c>
      <c r="G63" s="42">
        <f t="shared" si="30"/>
        <v>46380</v>
      </c>
      <c r="H63" s="42">
        <f t="shared" si="30"/>
        <v>46381</v>
      </c>
      <c r="I63" s="42">
        <f t="shared" si="30"/>
        <v>46382</v>
      </c>
      <c r="J63" s="42">
        <f t="shared" si="30"/>
        <v>46383</v>
      </c>
      <c r="K63" s="42">
        <f t="shared" si="30"/>
        <v>46384</v>
      </c>
      <c r="L63" s="42">
        <f t="shared" si="30"/>
        <v>46385</v>
      </c>
      <c r="M63" s="42">
        <f t="shared" si="30"/>
        <v>46386</v>
      </c>
      <c r="N63" s="42">
        <f t="shared" si="30"/>
        <v>46387</v>
      </c>
      <c r="O63" s="42">
        <f t="shared" si="30"/>
        <v>46388</v>
      </c>
      <c r="P63" s="42">
        <f t="shared" si="30"/>
        <v>46389</v>
      </c>
      <c r="Q63" s="42">
        <f t="shared" si="30"/>
        <v>46390</v>
      </c>
      <c r="R63" s="42">
        <f t="shared" si="30"/>
        <v>46391</v>
      </c>
      <c r="S63" s="42">
        <f t="shared" si="30"/>
        <v>46392</v>
      </c>
      <c r="T63" s="42">
        <f t="shared" si="30"/>
        <v>46393</v>
      </c>
      <c r="U63" s="42">
        <f t="shared" si="30"/>
        <v>46394</v>
      </c>
      <c r="V63" s="42">
        <f t="shared" si="30"/>
        <v>46395</v>
      </c>
      <c r="W63" s="42">
        <f t="shared" si="30"/>
        <v>46396</v>
      </c>
      <c r="X63" s="42">
        <f t="shared" si="30"/>
        <v>46397</v>
      </c>
      <c r="Y63" s="42">
        <f t="shared" si="30"/>
        <v>46398</v>
      </c>
      <c r="Z63" s="42">
        <f t="shared" si="30"/>
        <v>46399</v>
      </c>
      <c r="AA63" s="42">
        <f t="shared" si="30"/>
        <v>46400</v>
      </c>
      <c r="AB63" s="42">
        <f t="shared" si="30"/>
        <v>46401</v>
      </c>
      <c r="AC63" s="42">
        <f t="shared" si="30"/>
        <v>46402</v>
      </c>
      <c r="AD63" s="42">
        <f t="shared" si="30"/>
        <v>46403</v>
      </c>
      <c r="AE63" s="42">
        <f t="shared" si="30"/>
        <v>46404</v>
      </c>
      <c r="AF63" s="158">
        <f>COUNTIF(D66:AE66,"－")+COUNTIF(D66:AE66,"対象外")</f>
        <v>0</v>
      </c>
      <c r="AG63" s="161" t="s">
        <v>15</v>
      </c>
      <c r="AH63" s="164" t="s">
        <v>16</v>
      </c>
      <c r="AI63" s="167" t="s">
        <v>97</v>
      </c>
      <c r="AJ63" s="180" t="s">
        <v>110</v>
      </c>
      <c r="AK63" s="183" t="s">
        <v>15</v>
      </c>
      <c r="AL63" s="186" t="s">
        <v>17</v>
      </c>
      <c r="AM63" s="156">
        <f>COUNT(D62:AE62)</f>
        <v>28</v>
      </c>
      <c r="AN63" s="133">
        <f>AM63-AF63</f>
        <v>28</v>
      </c>
      <c r="AO63" s="133">
        <f>'別紙１ (32ヶ月以内シート３) '!AO63+SUM(AN$12:AN67)</f>
        <v>896</v>
      </c>
      <c r="AP63" s="133">
        <f>COUNTIF(D66:AE66,"○")</f>
        <v>0</v>
      </c>
      <c r="AQ63" s="133">
        <f>'別紙１ (32ヶ月以内シート３) '!AQ63+SUM(AP$12:AP67)</f>
        <v>0</v>
      </c>
      <c r="AR63" s="133">
        <f>COUNTIF(D67:AE67,"○")</f>
        <v>0</v>
      </c>
      <c r="AS63" s="133">
        <f>'別紙１ (32ヶ月以内シート３) '!AS63+SUM(AR$12:AR67)</f>
        <v>0</v>
      </c>
      <c r="AU63" s="45"/>
      <c r="AV63" s="47"/>
      <c r="AW63" s="47"/>
      <c r="AX63" s="65"/>
      <c r="AY63" s="66"/>
      <c r="AZ63" s="45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2"/>
      <c r="C64" s="177" t="s">
        <v>18</v>
      </c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59"/>
      <c r="AG64" s="162"/>
      <c r="AH64" s="165"/>
      <c r="AI64" s="168"/>
      <c r="AJ64" s="181"/>
      <c r="AK64" s="184"/>
      <c r="AL64" s="187"/>
      <c r="AM64" s="189"/>
      <c r="AN64" s="190"/>
      <c r="AO64" s="190"/>
      <c r="AP64" s="190"/>
      <c r="AQ64" s="190"/>
      <c r="AR64" s="190"/>
      <c r="AS64" s="190"/>
      <c r="AU64" s="45"/>
      <c r="AV64" s="45"/>
      <c r="AW64" s="45"/>
      <c r="AX64" s="45"/>
      <c r="AY64" s="46"/>
      <c r="AZ64" s="46"/>
      <c r="BA64" s="8"/>
      <c r="BB64" s="8"/>
      <c r="BC64" s="8"/>
      <c r="BD64" s="8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8"/>
      <c r="B65" s="142"/>
      <c r="C65" s="178"/>
      <c r="D65" s="25" t="str">
        <f t="shared" ref="D65:AE65" si="31">IFERROR(VLOOKUP(D62,祝日,3,FALSE),"")</f>
        <v/>
      </c>
      <c r="E65" s="25" t="str">
        <f t="shared" si="31"/>
        <v/>
      </c>
      <c r="F65" s="25" t="str">
        <f t="shared" si="31"/>
        <v/>
      </c>
      <c r="G65" s="26" t="str">
        <f t="shared" si="31"/>
        <v/>
      </c>
      <c r="H65" s="25" t="str">
        <f t="shared" si="31"/>
        <v/>
      </c>
      <c r="I65" s="25" t="str">
        <f t="shared" si="31"/>
        <v/>
      </c>
      <c r="J65" s="25" t="str">
        <f t="shared" si="31"/>
        <v/>
      </c>
      <c r="K65" s="25" t="str">
        <f t="shared" si="31"/>
        <v/>
      </c>
      <c r="L65" s="25" t="str">
        <f t="shared" si="31"/>
        <v/>
      </c>
      <c r="M65" s="25" t="str">
        <f t="shared" si="31"/>
        <v/>
      </c>
      <c r="N65" s="25" t="str">
        <f t="shared" si="31"/>
        <v/>
      </c>
      <c r="O65" s="25" t="str">
        <f t="shared" si="31"/>
        <v>元日</v>
      </c>
      <c r="P65" s="25" t="str">
        <f t="shared" si="31"/>
        <v/>
      </c>
      <c r="Q65" s="25" t="str">
        <f t="shared" si="31"/>
        <v/>
      </c>
      <c r="R65" s="25" t="str">
        <f t="shared" si="31"/>
        <v/>
      </c>
      <c r="S65" s="27" t="str">
        <f t="shared" si="31"/>
        <v/>
      </c>
      <c r="T65" s="25" t="str">
        <f t="shared" si="31"/>
        <v/>
      </c>
      <c r="U65" s="25" t="str">
        <f t="shared" si="31"/>
        <v/>
      </c>
      <c r="V65" s="25" t="str">
        <f t="shared" si="31"/>
        <v/>
      </c>
      <c r="W65" s="25" t="str">
        <f t="shared" si="31"/>
        <v/>
      </c>
      <c r="X65" s="25" t="str">
        <f t="shared" si="31"/>
        <v/>
      </c>
      <c r="Y65" s="25" t="str">
        <f t="shared" si="31"/>
        <v>成人の日</v>
      </c>
      <c r="Z65" s="25" t="str">
        <f t="shared" si="31"/>
        <v/>
      </c>
      <c r="AA65" s="25" t="str">
        <f t="shared" si="31"/>
        <v/>
      </c>
      <c r="AB65" s="25" t="str">
        <f t="shared" si="31"/>
        <v/>
      </c>
      <c r="AC65" s="25" t="str">
        <f t="shared" si="31"/>
        <v/>
      </c>
      <c r="AD65" s="25" t="str">
        <f t="shared" si="31"/>
        <v/>
      </c>
      <c r="AE65" s="25" t="str">
        <f t="shared" si="31"/>
        <v/>
      </c>
      <c r="AF65" s="159"/>
      <c r="AG65" s="163"/>
      <c r="AH65" s="166"/>
      <c r="AI65" s="169"/>
      <c r="AJ65" s="182"/>
      <c r="AK65" s="185"/>
      <c r="AL65" s="188"/>
      <c r="AM65" s="189"/>
      <c r="AN65" s="190"/>
      <c r="AO65" s="190"/>
      <c r="AP65" s="190"/>
      <c r="AQ65" s="190"/>
      <c r="AR65" s="190"/>
      <c r="AS65" s="190"/>
      <c r="AU65" s="45"/>
      <c r="AV65" s="45"/>
      <c r="AW65" s="45"/>
      <c r="AX65" s="45"/>
      <c r="AY65" s="47"/>
      <c r="AZ65" s="47"/>
      <c r="BA65" s="9"/>
      <c r="BB65" s="9"/>
      <c r="BC65" s="9"/>
      <c r="BD65" s="9"/>
      <c r="BE65"/>
      <c r="BF65"/>
      <c r="BG65"/>
      <c r="BH65"/>
      <c r="BI65"/>
      <c r="BJ65"/>
      <c r="BK65"/>
      <c r="BL65"/>
      <c r="BM65"/>
      <c r="BN65"/>
    </row>
    <row r="66" spans="1:66" s="8" customFormat="1" ht="13.5" customHeight="1" x14ac:dyDescent="0.2">
      <c r="A66" s="9"/>
      <c r="B66" s="142"/>
      <c r="C66" s="7" t="s">
        <v>19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59"/>
      <c r="AG66" s="73">
        <f>AP63</f>
        <v>0</v>
      </c>
      <c r="AH66" s="74">
        <f>IF(AN63=0,"－",AG66/AN63)</f>
        <v>0</v>
      </c>
      <c r="AI66" s="74" t="str">
        <f>IF(AH66=0,"",IF(AH66&gt;=0.285,"達成",IF(AJ66="該当","達成","未達成")))</f>
        <v/>
      </c>
      <c r="AJ66" s="116" t="s">
        <v>34</v>
      </c>
      <c r="AK66" s="69">
        <f>AQ63</f>
        <v>0</v>
      </c>
      <c r="AL66" s="70">
        <f>IF(AO63=0,"－",AK66/AO63)</f>
        <v>0</v>
      </c>
      <c r="AM66" s="189"/>
      <c r="AN66" s="190"/>
      <c r="AO66" s="190"/>
      <c r="AP66" s="190"/>
      <c r="AQ66" s="190"/>
      <c r="AR66" s="190"/>
      <c r="AS66" s="190"/>
      <c r="AU66" s="45"/>
      <c r="AV66" s="45"/>
      <c r="AW66" s="45"/>
      <c r="AX66" s="45"/>
      <c r="AY66" s="47"/>
      <c r="AZ66" s="47"/>
      <c r="BA66" s="9"/>
      <c r="BB66" s="9"/>
      <c r="BC66" s="9"/>
      <c r="BD66" s="9"/>
    </row>
    <row r="67" spans="1:66" s="9" customFormat="1" ht="13.5" customHeight="1" thickBot="1" x14ac:dyDescent="0.25">
      <c r="B67" s="143"/>
      <c r="C67" s="10" t="s">
        <v>20</v>
      </c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60"/>
      <c r="AG67" s="75">
        <f>AR63</f>
        <v>0</v>
      </c>
      <c r="AH67" s="76">
        <f>IF(AN63=0,"－",AG67/AN63)</f>
        <v>0</v>
      </c>
      <c r="AI67" s="76" t="str">
        <f>IF(AH67=0,"",IF(AH67&gt;=0.285,"達成",IF(AJ67="該当","達成","未達成")))</f>
        <v/>
      </c>
      <c r="AJ67" s="117" t="s">
        <v>34</v>
      </c>
      <c r="AK67" s="71">
        <f>AS63</f>
        <v>0</v>
      </c>
      <c r="AL67" s="72">
        <f>IF(AO63=0,"－",AK67/AO63)</f>
        <v>0</v>
      </c>
      <c r="AM67" s="157"/>
      <c r="AN67" s="134"/>
      <c r="AO67" s="134"/>
      <c r="AP67" s="134"/>
      <c r="AQ67" s="134"/>
      <c r="AR67" s="134"/>
      <c r="AS67" s="134"/>
      <c r="AU67" s="46"/>
      <c r="AV67" s="45"/>
      <c r="AW67" s="45"/>
      <c r="AX67" s="45"/>
      <c r="AY67" s="45"/>
      <c r="AZ67" s="45"/>
      <c r="BA67"/>
      <c r="BB67"/>
      <c r="BC67"/>
      <c r="BD67"/>
    </row>
    <row r="68" spans="1:66" s="9" customFormat="1" ht="13.5" customHeight="1" x14ac:dyDescent="0.2">
      <c r="A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/>
      <c r="AG68"/>
      <c r="AH68"/>
      <c r="AI68"/>
      <c r="AJ68"/>
      <c r="AK68"/>
      <c r="AL68"/>
      <c r="AM68" s="4"/>
      <c r="AN68" s="4"/>
      <c r="AO68" s="4"/>
      <c r="AP68" s="4"/>
      <c r="AQ68" s="4"/>
      <c r="AR68" s="4"/>
      <c r="AS68" s="4"/>
      <c r="AU68" s="47"/>
      <c r="AV68" s="45"/>
      <c r="AW68" s="45"/>
      <c r="AX68" s="45"/>
      <c r="AY68" s="45"/>
      <c r="AZ68" s="45"/>
      <c r="BA68"/>
      <c r="BB68"/>
      <c r="BC68"/>
      <c r="BD68"/>
    </row>
    <row r="69" spans="1:66" ht="13.5" customHeight="1" x14ac:dyDescent="0.2">
      <c r="AA69" s="3" t="s">
        <v>95</v>
      </c>
      <c r="AS69" s="4"/>
      <c r="AU69" s="47"/>
      <c r="AV69" s="46"/>
      <c r="AW69" s="46"/>
      <c r="AX69" s="46"/>
      <c r="AY69" s="45"/>
      <c r="AZ69" s="4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B70" s="3" t="s">
        <v>21</v>
      </c>
      <c r="AA70" s="197" t="s">
        <v>99</v>
      </c>
      <c r="AB70" s="197"/>
      <c r="AC70" s="197"/>
      <c r="AD70" s="197"/>
      <c r="AE70" s="197"/>
      <c r="AF70" s="197"/>
      <c r="AG70" s="67"/>
      <c r="AH70" s="198">
        <f>AL67</f>
        <v>0</v>
      </c>
      <c r="AI70" s="199"/>
      <c r="AK70" s="4"/>
      <c r="AL70" s="4"/>
      <c r="AQ70"/>
      <c r="AR70"/>
      <c r="AT70" s="37"/>
      <c r="AU70" s="45"/>
      <c r="AV70" s="45"/>
      <c r="AW70" s="45"/>
      <c r="AX70" s="4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1"/>
      <c r="B71" s="200"/>
      <c r="C71" s="200"/>
      <c r="D71" s="200"/>
      <c r="E71" s="200"/>
      <c r="F71" s="200"/>
      <c r="G71" s="200"/>
      <c r="H71" s="200"/>
      <c r="I71" s="200"/>
      <c r="AA71" s="3" t="s">
        <v>22</v>
      </c>
      <c r="AD71"/>
      <c r="AE71"/>
      <c r="AK71" s="4"/>
      <c r="AL71" s="4"/>
      <c r="AQ71"/>
      <c r="AR71"/>
      <c r="AT71" s="37"/>
      <c r="AU71" s="45"/>
      <c r="AV71" s="45"/>
      <c r="AW71" s="45"/>
      <c r="AX71" s="45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B72" s="201"/>
      <c r="C72" s="201"/>
      <c r="D72" s="201"/>
      <c r="E72" s="201"/>
      <c r="F72" s="201"/>
      <c r="G72" s="201"/>
      <c r="H72" s="201"/>
      <c r="I72" s="201"/>
      <c r="AA72" s="195" t="s">
        <v>23</v>
      </c>
      <c r="AB72" s="195"/>
      <c r="AC72" s="195"/>
      <c r="AD72" s="195"/>
      <c r="AE72" s="196" t="str">
        <f>IF(AL67=0,"",IF(AH70&gt;=0.285,"通期の４週８休以上を達成","未達成"))</f>
        <v/>
      </c>
      <c r="AF72" s="196"/>
      <c r="AG72" s="196"/>
      <c r="AH72" s="196"/>
      <c r="AI72" s="196"/>
      <c r="AJ72" s="196"/>
      <c r="AK72" s="196"/>
      <c r="AL72" s="196"/>
      <c r="AU72" s="45"/>
      <c r="AV72" s="47"/>
      <c r="AW72" s="47"/>
      <c r="AX72" s="47"/>
      <c r="AY72" s="45"/>
      <c r="AZ72" s="45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1"/>
      <c r="AU73" s="45"/>
      <c r="AV73" s="47"/>
      <c r="AW73" s="47"/>
      <c r="AX73" s="47"/>
      <c r="AY73" s="45"/>
      <c r="AZ73" s="45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1"/>
      <c r="B74" s="3" t="s">
        <v>24</v>
      </c>
      <c r="AJ74" s="122"/>
      <c r="AL74" s="12"/>
      <c r="AU74" s="45"/>
      <c r="AV74" s="45"/>
      <c r="AW74" s="45"/>
      <c r="AX74" s="45"/>
      <c r="AY74" s="46"/>
      <c r="AZ74" s="46"/>
      <c r="BA74" s="8"/>
      <c r="BB74" s="8"/>
      <c r="BC74" s="8"/>
      <c r="BD74" s="8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B75" s="200"/>
      <c r="C75" s="200"/>
      <c r="D75" s="200"/>
      <c r="E75" s="200"/>
      <c r="F75" s="200"/>
      <c r="G75" s="200"/>
      <c r="H75" s="200"/>
      <c r="I75" s="200"/>
      <c r="AA75" s="3" t="s">
        <v>96</v>
      </c>
      <c r="AF75" s="11"/>
      <c r="AS75" s="4"/>
      <c r="AU75" s="46"/>
      <c r="AV75" s="45"/>
      <c r="AW75" s="45"/>
      <c r="AX75" s="45"/>
      <c r="AY75" s="47"/>
      <c r="AZ75" s="47"/>
      <c r="BA75" s="9"/>
      <c r="BB75" s="9"/>
      <c r="BC75" s="9"/>
      <c r="BD75" s="9"/>
      <c r="BE75"/>
      <c r="BF75"/>
      <c r="BG75"/>
      <c r="BH75"/>
      <c r="BI75"/>
      <c r="BJ75"/>
      <c r="BK75"/>
      <c r="BL75"/>
      <c r="BM75"/>
      <c r="BN75"/>
    </row>
    <row r="76" spans="1:66" s="8" customFormat="1" ht="13.5" customHeight="1" x14ac:dyDescent="0.2">
      <c r="A76"/>
      <c r="B76" s="201"/>
      <c r="C76" s="201"/>
      <c r="D76" s="201"/>
      <c r="E76" s="201"/>
      <c r="F76" s="201"/>
      <c r="G76" s="201"/>
      <c r="H76" s="201"/>
      <c r="I76" s="20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/>
      <c r="AG76"/>
      <c r="AH76"/>
      <c r="AI76"/>
      <c r="AJ76" s="18"/>
      <c r="AK76"/>
      <c r="AL76" s="12"/>
      <c r="AM76" s="4"/>
      <c r="AN76" s="4"/>
      <c r="AO76" s="4"/>
      <c r="AP76" s="4"/>
      <c r="AQ76" s="4"/>
      <c r="AR76" s="4"/>
      <c r="AS76"/>
      <c r="AU76" s="47"/>
      <c r="AV76" s="45"/>
      <c r="AW76" s="45"/>
      <c r="AX76" s="45"/>
      <c r="AY76" s="47"/>
      <c r="AZ76" s="47"/>
      <c r="BA76" s="9"/>
      <c r="BB76" s="9"/>
      <c r="BC76" s="9"/>
      <c r="BD76" s="9"/>
    </row>
    <row r="77" spans="1:66" x14ac:dyDescent="0.2">
      <c r="A77" s="11"/>
      <c r="AA77" s="195" t="s">
        <v>23</v>
      </c>
      <c r="AB77" s="195"/>
      <c r="AC77" s="195"/>
      <c r="AD77" s="195"/>
      <c r="AE77" s="196" t="str">
        <f>IF(AL18=0,"",IF(COUNTIF(AI86:AI117,"未達成")&gt;=1,"未達成","月単位の４週８休以上を達成"))</f>
        <v/>
      </c>
      <c r="AF77" s="196"/>
      <c r="AG77" s="196"/>
      <c r="AH77" s="196"/>
      <c r="AI77" s="196"/>
      <c r="AJ77" s="196"/>
      <c r="AK77" s="196"/>
      <c r="AL77" s="196"/>
      <c r="AM77" s="11"/>
      <c r="AS77" s="4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1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  <c r="AA78" s="122"/>
      <c r="AB78" s="122"/>
      <c r="AC78" s="122"/>
      <c r="AD78" s="122"/>
      <c r="AE78" s="122"/>
      <c r="AF78" s="122"/>
      <c r="AG78" s="122"/>
      <c r="AH78" s="122"/>
      <c r="AI78" s="122"/>
      <c r="AK78" s="122"/>
      <c r="AL78" s="122"/>
      <c r="AM78" s="122"/>
      <c r="AS78" s="4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1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  <c r="AA79" s="122"/>
      <c r="AB79" s="122"/>
      <c r="AC79" s="122"/>
      <c r="AD79" s="122"/>
      <c r="AE79" s="122"/>
      <c r="AF79" s="122"/>
      <c r="AG79" s="122"/>
      <c r="AH79" s="122"/>
      <c r="AI79" s="122"/>
      <c r="AJ79" s="122"/>
      <c r="AK79" s="122"/>
      <c r="AL79" s="122"/>
      <c r="AM79" s="122"/>
      <c r="AS79" s="4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1"/>
      <c r="AE80" s="13"/>
      <c r="AF80" s="18"/>
      <c r="AG80" s="18"/>
      <c r="AH80" s="18"/>
      <c r="AI80" s="18"/>
      <c r="AJ80" s="37"/>
      <c r="AK80" s="11"/>
      <c r="AL80" s="11"/>
      <c r="AU80" s="45"/>
      <c r="AV80" s="47"/>
      <c r="AW80" s="47"/>
      <c r="AX80" s="45"/>
      <c r="AY80" s="45"/>
      <c r="AZ80" s="4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3"/>
      <c r="AF81" s="18"/>
      <c r="AG81" s="18"/>
      <c r="AH81" s="18"/>
      <c r="AI81" s="18"/>
      <c r="AJ81" s="45"/>
      <c r="AU81" s="45"/>
      <c r="AV81" s="47"/>
      <c r="AW81" s="47"/>
      <c r="AX81" s="45"/>
      <c r="AY81" s="45"/>
      <c r="AZ81" s="45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3"/>
      <c r="AJ82" s="60"/>
      <c r="AU82" s="45"/>
      <c r="AV82" s="47"/>
      <c r="AW82" s="47"/>
      <c r="AX82" s="47"/>
      <c r="AY82" s="45"/>
      <c r="AZ82" s="45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F83" s="14"/>
      <c r="AJ83" s="60"/>
      <c r="AU83" s="45"/>
      <c r="AV83" s="47"/>
      <c r="AW83" s="47"/>
      <c r="AX83" s="47"/>
      <c r="AY83" s="45"/>
      <c r="AZ83" s="45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8"/>
      <c r="B84" s="84"/>
      <c r="C84" s="85"/>
      <c r="D84" s="85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7"/>
      <c r="AK84" s="88"/>
      <c r="AL84" s="37"/>
      <c r="AM84" s="37"/>
      <c r="AN84" s="37"/>
      <c r="AO84" s="37"/>
      <c r="AP84" s="37"/>
      <c r="AQ84" s="37"/>
      <c r="AR84" s="37"/>
      <c r="AS84" s="37"/>
      <c r="AU84" s="37"/>
      <c r="AX84" s="45"/>
      <c r="AY84" s="45"/>
      <c r="AZ84" s="45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8"/>
      <c r="B85" s="89"/>
      <c r="C85" s="77"/>
      <c r="D85" s="77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66" t="s">
        <v>100</v>
      </c>
      <c r="AI85" s="66"/>
      <c r="AJ85" s="78"/>
      <c r="AK85" s="90"/>
      <c r="AL85" s="37"/>
      <c r="AM85" s="37"/>
      <c r="AN85" s="37"/>
      <c r="AO85" s="37"/>
      <c r="AP85" s="37"/>
      <c r="AQ85" s="37"/>
      <c r="AR85" s="37"/>
      <c r="AS85" s="37"/>
      <c r="AU85" s="37"/>
      <c r="AX85" s="45"/>
      <c r="AY85" s="45"/>
      <c r="AZ85" s="4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8"/>
      <c r="B86" s="89"/>
      <c r="C86" s="77"/>
      <c r="D86" s="77">
        <v>1</v>
      </c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77">
        <v>7</v>
      </c>
      <c r="K86" s="77">
        <v>8</v>
      </c>
      <c r="L86" s="77">
        <v>9</v>
      </c>
      <c r="M86" s="77">
        <v>10</v>
      </c>
      <c r="N86" s="77">
        <v>11</v>
      </c>
      <c r="O86" s="77">
        <v>12</v>
      </c>
      <c r="P86" s="77">
        <v>13</v>
      </c>
      <c r="Q86" s="77">
        <v>14</v>
      </c>
      <c r="R86" s="77">
        <v>15</v>
      </c>
      <c r="S86" s="77">
        <v>16</v>
      </c>
      <c r="T86" s="77">
        <v>17</v>
      </c>
      <c r="U86" s="77">
        <v>18</v>
      </c>
      <c r="V86" s="77">
        <v>19</v>
      </c>
      <c r="W86" s="77">
        <v>20</v>
      </c>
      <c r="X86" s="77">
        <v>21</v>
      </c>
      <c r="Y86" s="77">
        <v>22</v>
      </c>
      <c r="Z86" s="77">
        <v>23</v>
      </c>
      <c r="AA86" s="77">
        <v>24</v>
      </c>
      <c r="AB86" s="77">
        <v>25</v>
      </c>
      <c r="AC86" s="77">
        <v>26</v>
      </c>
      <c r="AD86" s="77">
        <v>27</v>
      </c>
      <c r="AE86" s="77">
        <v>28</v>
      </c>
      <c r="AF86" s="78"/>
      <c r="AG86" s="78"/>
      <c r="AH86" s="78" t="str">
        <f>'別紙１ (32ヶ月以内シート１)'!AH86</f>
        <v>１
期
間
目</v>
      </c>
      <c r="AI86" s="78" t="str">
        <f>'別紙１ (32ヶ月以内シート１)'!AI86</f>
        <v/>
      </c>
      <c r="AJ86" s="78"/>
      <c r="AK86" s="90"/>
      <c r="AL86" s="37"/>
      <c r="AM86" s="37"/>
      <c r="AN86" s="37"/>
      <c r="AO86" s="37"/>
      <c r="AP86" s="37"/>
      <c r="AQ86" s="37"/>
      <c r="AR86" s="37"/>
      <c r="AS86" s="37"/>
      <c r="AU86" s="37"/>
      <c r="AY86" s="45"/>
      <c r="AZ86" s="45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81"/>
      <c r="B87" s="91"/>
      <c r="C87" s="79">
        <v>1</v>
      </c>
      <c r="D87" s="80">
        <f>DATE(E6,G6,I6)</f>
        <v>45509</v>
      </c>
      <c r="E87" s="80">
        <f>D87+1</f>
        <v>45510</v>
      </c>
      <c r="F87" s="80">
        <f>E87+1</f>
        <v>45511</v>
      </c>
      <c r="G87" s="80">
        <f t="shared" ref="G87:V102" si="32">F87+1</f>
        <v>45512</v>
      </c>
      <c r="H87" s="80">
        <f t="shared" si="32"/>
        <v>45513</v>
      </c>
      <c r="I87" s="80">
        <f t="shared" si="32"/>
        <v>45514</v>
      </c>
      <c r="J87" s="80">
        <f t="shared" si="32"/>
        <v>45515</v>
      </c>
      <c r="K87" s="80">
        <f t="shared" si="32"/>
        <v>45516</v>
      </c>
      <c r="L87" s="80">
        <f t="shared" si="32"/>
        <v>45517</v>
      </c>
      <c r="M87" s="80">
        <f t="shared" si="32"/>
        <v>45518</v>
      </c>
      <c r="N87" s="80">
        <f t="shared" si="32"/>
        <v>45519</v>
      </c>
      <c r="O87" s="80">
        <f t="shared" si="32"/>
        <v>45520</v>
      </c>
      <c r="P87" s="80">
        <f t="shared" si="32"/>
        <v>45521</v>
      </c>
      <c r="Q87" s="80">
        <f t="shared" si="32"/>
        <v>45522</v>
      </c>
      <c r="R87" s="80">
        <f t="shared" si="32"/>
        <v>45523</v>
      </c>
      <c r="S87" s="80">
        <f t="shared" si="32"/>
        <v>45524</v>
      </c>
      <c r="T87" s="80">
        <f t="shared" si="32"/>
        <v>45525</v>
      </c>
      <c r="U87" s="80">
        <f t="shared" si="32"/>
        <v>45526</v>
      </c>
      <c r="V87" s="80">
        <f t="shared" si="32"/>
        <v>45527</v>
      </c>
      <c r="W87" s="80">
        <f t="shared" ref="W87:AE102" si="33">V87+1</f>
        <v>45528</v>
      </c>
      <c r="X87" s="80">
        <f t="shared" si="33"/>
        <v>45529</v>
      </c>
      <c r="Y87" s="80">
        <f t="shared" si="33"/>
        <v>45530</v>
      </c>
      <c r="Z87" s="80">
        <f t="shared" si="33"/>
        <v>45531</v>
      </c>
      <c r="AA87" s="80">
        <f t="shared" si="33"/>
        <v>45532</v>
      </c>
      <c r="AB87" s="80">
        <f t="shared" si="33"/>
        <v>45533</v>
      </c>
      <c r="AC87" s="80">
        <f t="shared" si="33"/>
        <v>45534</v>
      </c>
      <c r="AD87" s="80">
        <f t="shared" si="33"/>
        <v>45535</v>
      </c>
      <c r="AE87" s="80">
        <f>AD87+1</f>
        <v>45536</v>
      </c>
      <c r="AF87" s="81"/>
      <c r="AG87" s="81"/>
      <c r="AH87" s="78" t="str">
        <f>'別紙１ (32ヶ月以内シート１)'!AH87</f>
        <v>２
期
間
目</v>
      </c>
      <c r="AI87" s="78" t="str">
        <f>'別紙１ (32ヶ月以内シート１)'!AI87</f>
        <v/>
      </c>
      <c r="AJ87" s="78"/>
      <c r="AK87" s="90"/>
      <c r="AL87" s="37"/>
      <c r="AM87" s="38"/>
      <c r="AN87" s="38"/>
      <c r="AO87" s="37"/>
      <c r="AP87" s="37"/>
      <c r="AQ87" s="37"/>
      <c r="AR87" s="37"/>
      <c r="AS87" s="37"/>
      <c r="AU87" s="37"/>
      <c r="AY87" s="45"/>
      <c r="AZ87" s="45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81"/>
      <c r="B88" s="91"/>
      <c r="C88" s="79">
        <v>2</v>
      </c>
      <c r="D88" s="80">
        <f>AE87+1</f>
        <v>45537</v>
      </c>
      <c r="E88" s="80">
        <f>D88+1</f>
        <v>45538</v>
      </c>
      <c r="F88" s="80">
        <f>E88+1</f>
        <v>45539</v>
      </c>
      <c r="G88" s="80">
        <f t="shared" si="32"/>
        <v>45540</v>
      </c>
      <c r="H88" s="80">
        <f t="shared" si="32"/>
        <v>45541</v>
      </c>
      <c r="I88" s="80">
        <f t="shared" si="32"/>
        <v>45542</v>
      </c>
      <c r="J88" s="80">
        <f t="shared" si="32"/>
        <v>45543</v>
      </c>
      <c r="K88" s="80">
        <f t="shared" si="32"/>
        <v>45544</v>
      </c>
      <c r="L88" s="80">
        <f t="shared" si="32"/>
        <v>45545</v>
      </c>
      <c r="M88" s="80">
        <f t="shared" si="32"/>
        <v>45546</v>
      </c>
      <c r="N88" s="80">
        <f t="shared" si="32"/>
        <v>45547</v>
      </c>
      <c r="O88" s="80">
        <f t="shared" si="32"/>
        <v>45548</v>
      </c>
      <c r="P88" s="80">
        <f t="shared" si="32"/>
        <v>45549</v>
      </c>
      <c r="Q88" s="80">
        <f t="shared" si="32"/>
        <v>45550</v>
      </c>
      <c r="R88" s="80">
        <f t="shared" si="32"/>
        <v>45551</v>
      </c>
      <c r="S88" s="80">
        <f t="shared" si="32"/>
        <v>45552</v>
      </c>
      <c r="T88" s="80">
        <f t="shared" si="32"/>
        <v>45553</v>
      </c>
      <c r="U88" s="80">
        <f t="shared" si="32"/>
        <v>45554</v>
      </c>
      <c r="V88" s="80">
        <f t="shared" si="32"/>
        <v>45555</v>
      </c>
      <c r="W88" s="80">
        <f t="shared" si="33"/>
        <v>45556</v>
      </c>
      <c r="X88" s="80">
        <f t="shared" si="33"/>
        <v>45557</v>
      </c>
      <c r="Y88" s="80">
        <f t="shared" si="33"/>
        <v>45558</v>
      </c>
      <c r="Z88" s="80">
        <f t="shared" si="33"/>
        <v>45559</v>
      </c>
      <c r="AA88" s="80">
        <f t="shared" si="33"/>
        <v>45560</v>
      </c>
      <c r="AB88" s="80">
        <f t="shared" si="33"/>
        <v>45561</v>
      </c>
      <c r="AC88" s="80">
        <f t="shared" si="33"/>
        <v>45562</v>
      </c>
      <c r="AD88" s="80">
        <f t="shared" si="33"/>
        <v>45563</v>
      </c>
      <c r="AE88" s="80">
        <f t="shared" si="33"/>
        <v>45564</v>
      </c>
      <c r="AF88" s="81"/>
      <c r="AG88" s="81"/>
      <c r="AH88" s="78" t="str">
        <f>'別紙１ (32ヶ月以内シート１)'!AH88</f>
        <v>３
期
間
目</v>
      </c>
      <c r="AI88" s="78" t="str">
        <f>'別紙１ (32ヶ月以内シート１)'!AI88</f>
        <v/>
      </c>
      <c r="AJ88" s="78"/>
      <c r="AK88" s="90"/>
      <c r="AL88" s="38"/>
      <c r="AM88" s="38"/>
      <c r="AN88" s="38"/>
      <c r="AO88" s="38"/>
      <c r="AP88" s="38"/>
      <c r="AQ88" s="38"/>
      <c r="AR88" s="38"/>
      <c r="AS88" s="38"/>
      <c r="AU88" s="37"/>
      <c r="AY88" s="45"/>
      <c r="AZ88" s="45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81"/>
      <c r="B89" s="91"/>
      <c r="C89" s="79">
        <v>3</v>
      </c>
      <c r="D89" s="80">
        <f t="shared" ref="D89:D126" si="34">AE88+1</f>
        <v>45565</v>
      </c>
      <c r="E89" s="80">
        <f t="shared" ref="E89:T104" si="35">D89+1</f>
        <v>45566</v>
      </c>
      <c r="F89" s="80">
        <f t="shared" si="35"/>
        <v>45567</v>
      </c>
      <c r="G89" s="80">
        <f t="shared" si="35"/>
        <v>45568</v>
      </c>
      <c r="H89" s="80">
        <f t="shared" si="35"/>
        <v>45569</v>
      </c>
      <c r="I89" s="80">
        <f t="shared" si="35"/>
        <v>45570</v>
      </c>
      <c r="J89" s="80">
        <f t="shared" si="35"/>
        <v>45571</v>
      </c>
      <c r="K89" s="80">
        <f t="shared" si="35"/>
        <v>45572</v>
      </c>
      <c r="L89" s="80">
        <f t="shared" si="35"/>
        <v>45573</v>
      </c>
      <c r="M89" s="80">
        <f t="shared" si="35"/>
        <v>45574</v>
      </c>
      <c r="N89" s="80">
        <f t="shared" si="35"/>
        <v>45575</v>
      </c>
      <c r="O89" s="80">
        <f t="shared" si="35"/>
        <v>45576</v>
      </c>
      <c r="P89" s="80">
        <f t="shared" si="35"/>
        <v>45577</v>
      </c>
      <c r="Q89" s="80">
        <f t="shared" si="35"/>
        <v>45578</v>
      </c>
      <c r="R89" s="80">
        <f t="shared" si="35"/>
        <v>45579</v>
      </c>
      <c r="S89" s="80">
        <f t="shared" si="35"/>
        <v>45580</v>
      </c>
      <c r="T89" s="80">
        <f t="shared" si="35"/>
        <v>45581</v>
      </c>
      <c r="U89" s="80">
        <f t="shared" si="32"/>
        <v>45582</v>
      </c>
      <c r="V89" s="80">
        <f t="shared" si="32"/>
        <v>45583</v>
      </c>
      <c r="W89" s="80">
        <f t="shared" si="33"/>
        <v>45584</v>
      </c>
      <c r="X89" s="80">
        <f t="shared" si="33"/>
        <v>45585</v>
      </c>
      <c r="Y89" s="80">
        <f t="shared" si="33"/>
        <v>45586</v>
      </c>
      <c r="Z89" s="80">
        <f t="shared" si="33"/>
        <v>45587</v>
      </c>
      <c r="AA89" s="80">
        <f t="shared" si="33"/>
        <v>45588</v>
      </c>
      <c r="AB89" s="80">
        <f t="shared" si="33"/>
        <v>45589</v>
      </c>
      <c r="AC89" s="80">
        <f t="shared" si="33"/>
        <v>45590</v>
      </c>
      <c r="AD89" s="80">
        <f t="shared" si="33"/>
        <v>45591</v>
      </c>
      <c r="AE89" s="80">
        <f t="shared" si="33"/>
        <v>45592</v>
      </c>
      <c r="AF89" s="81"/>
      <c r="AG89" s="81"/>
      <c r="AH89" s="78" t="str">
        <f>'別紙１ (32ヶ月以内シート１)'!AH89</f>
        <v>４
期
間
目</v>
      </c>
      <c r="AI89" s="78" t="str">
        <f>'別紙１ (32ヶ月以内シート１)'!AI89</f>
        <v/>
      </c>
      <c r="AJ89" s="78"/>
      <c r="AK89" s="90"/>
      <c r="AL89" s="38"/>
      <c r="AM89" s="38"/>
      <c r="AN89" s="38"/>
      <c r="AO89" s="38"/>
      <c r="AP89" s="38"/>
      <c r="AQ89" s="38"/>
      <c r="AR89" s="38"/>
      <c r="AS89" s="38"/>
      <c r="AU89" s="37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81"/>
      <c r="B90" s="91"/>
      <c r="C90" s="79">
        <v>4</v>
      </c>
      <c r="D90" s="80">
        <f t="shared" si="34"/>
        <v>45593</v>
      </c>
      <c r="E90" s="80">
        <f t="shared" si="35"/>
        <v>45594</v>
      </c>
      <c r="F90" s="80">
        <f t="shared" si="35"/>
        <v>45595</v>
      </c>
      <c r="G90" s="80">
        <f t="shared" si="35"/>
        <v>45596</v>
      </c>
      <c r="H90" s="80">
        <f t="shared" si="35"/>
        <v>45597</v>
      </c>
      <c r="I90" s="80">
        <f t="shared" si="35"/>
        <v>45598</v>
      </c>
      <c r="J90" s="80">
        <f t="shared" si="35"/>
        <v>45599</v>
      </c>
      <c r="K90" s="80">
        <f t="shared" si="35"/>
        <v>45600</v>
      </c>
      <c r="L90" s="80">
        <f t="shared" si="35"/>
        <v>45601</v>
      </c>
      <c r="M90" s="80">
        <f t="shared" si="35"/>
        <v>45602</v>
      </c>
      <c r="N90" s="80">
        <f t="shared" si="35"/>
        <v>45603</v>
      </c>
      <c r="O90" s="80">
        <f t="shared" si="35"/>
        <v>45604</v>
      </c>
      <c r="P90" s="80">
        <f t="shared" si="35"/>
        <v>45605</v>
      </c>
      <c r="Q90" s="80">
        <f t="shared" si="35"/>
        <v>45606</v>
      </c>
      <c r="R90" s="80">
        <f t="shared" si="35"/>
        <v>45607</v>
      </c>
      <c r="S90" s="80">
        <f t="shared" si="35"/>
        <v>45608</v>
      </c>
      <c r="T90" s="80">
        <f t="shared" si="35"/>
        <v>45609</v>
      </c>
      <c r="U90" s="80">
        <f t="shared" si="32"/>
        <v>45610</v>
      </c>
      <c r="V90" s="80">
        <f t="shared" si="32"/>
        <v>45611</v>
      </c>
      <c r="W90" s="80">
        <f t="shared" si="33"/>
        <v>45612</v>
      </c>
      <c r="X90" s="80">
        <f t="shared" si="33"/>
        <v>45613</v>
      </c>
      <c r="Y90" s="80">
        <f t="shared" si="33"/>
        <v>45614</v>
      </c>
      <c r="Z90" s="80">
        <f t="shared" si="33"/>
        <v>45615</v>
      </c>
      <c r="AA90" s="80">
        <f t="shared" si="33"/>
        <v>45616</v>
      </c>
      <c r="AB90" s="80">
        <f t="shared" si="33"/>
        <v>45617</v>
      </c>
      <c r="AC90" s="80">
        <f t="shared" si="33"/>
        <v>45618</v>
      </c>
      <c r="AD90" s="80">
        <f t="shared" si="33"/>
        <v>45619</v>
      </c>
      <c r="AE90" s="80">
        <f t="shared" si="33"/>
        <v>45620</v>
      </c>
      <c r="AF90" s="81"/>
      <c r="AG90" s="81"/>
      <c r="AH90" s="78" t="str">
        <f>'別紙１ (32ヶ月以内シート１)'!AH90</f>
        <v>５
期
間
目</v>
      </c>
      <c r="AI90" s="78" t="str">
        <f>'別紙１ (32ヶ月以内シート１)'!AI90</f>
        <v/>
      </c>
      <c r="AJ90" s="81"/>
      <c r="AK90" s="92"/>
      <c r="AL90" s="38"/>
      <c r="AM90" s="38"/>
      <c r="AN90" s="38"/>
      <c r="AO90" s="38"/>
      <c r="AP90" s="38"/>
      <c r="AQ90" s="38"/>
      <c r="AR90" s="38"/>
      <c r="AS90" s="38"/>
      <c r="AU90" s="37"/>
      <c r="BE90"/>
      <c r="BF90"/>
      <c r="BG90"/>
      <c r="BH90"/>
      <c r="BI90"/>
      <c r="BJ90"/>
      <c r="BK90"/>
      <c r="BL90"/>
      <c r="BM90"/>
      <c r="BN90"/>
    </row>
    <row r="91" spans="1:66" s="37" customFormat="1" ht="12.75" customHeight="1" x14ac:dyDescent="0.2">
      <c r="A91" s="81"/>
      <c r="B91" s="91"/>
      <c r="C91" s="79">
        <v>5</v>
      </c>
      <c r="D91" s="80">
        <f t="shared" si="34"/>
        <v>45621</v>
      </c>
      <c r="E91" s="80">
        <f t="shared" si="35"/>
        <v>45622</v>
      </c>
      <c r="F91" s="80">
        <f t="shared" si="35"/>
        <v>45623</v>
      </c>
      <c r="G91" s="80">
        <f t="shared" si="35"/>
        <v>45624</v>
      </c>
      <c r="H91" s="80">
        <f t="shared" si="35"/>
        <v>45625</v>
      </c>
      <c r="I91" s="80">
        <f t="shared" si="35"/>
        <v>45626</v>
      </c>
      <c r="J91" s="80">
        <f t="shared" si="35"/>
        <v>45627</v>
      </c>
      <c r="K91" s="80">
        <f t="shared" si="35"/>
        <v>45628</v>
      </c>
      <c r="L91" s="80">
        <f t="shared" si="35"/>
        <v>45629</v>
      </c>
      <c r="M91" s="80">
        <f t="shared" si="35"/>
        <v>45630</v>
      </c>
      <c r="N91" s="80">
        <f t="shared" si="35"/>
        <v>45631</v>
      </c>
      <c r="O91" s="80">
        <f t="shared" si="35"/>
        <v>45632</v>
      </c>
      <c r="P91" s="80">
        <f t="shared" si="35"/>
        <v>45633</v>
      </c>
      <c r="Q91" s="80">
        <f t="shared" si="35"/>
        <v>45634</v>
      </c>
      <c r="R91" s="80">
        <f t="shared" si="35"/>
        <v>45635</v>
      </c>
      <c r="S91" s="80">
        <f t="shared" si="35"/>
        <v>45636</v>
      </c>
      <c r="T91" s="80">
        <f t="shared" si="35"/>
        <v>45637</v>
      </c>
      <c r="U91" s="80">
        <f t="shared" si="32"/>
        <v>45638</v>
      </c>
      <c r="V91" s="80">
        <f t="shared" si="32"/>
        <v>45639</v>
      </c>
      <c r="W91" s="80">
        <f t="shared" si="33"/>
        <v>45640</v>
      </c>
      <c r="X91" s="80">
        <f t="shared" si="33"/>
        <v>45641</v>
      </c>
      <c r="Y91" s="80">
        <f t="shared" si="33"/>
        <v>45642</v>
      </c>
      <c r="Z91" s="80">
        <f t="shared" si="33"/>
        <v>45643</v>
      </c>
      <c r="AA91" s="80">
        <f t="shared" si="33"/>
        <v>45644</v>
      </c>
      <c r="AB91" s="80">
        <f t="shared" si="33"/>
        <v>45645</v>
      </c>
      <c r="AC91" s="80">
        <f t="shared" si="33"/>
        <v>45646</v>
      </c>
      <c r="AD91" s="80">
        <f t="shared" si="33"/>
        <v>45647</v>
      </c>
      <c r="AE91" s="80">
        <f t="shared" si="33"/>
        <v>45648</v>
      </c>
      <c r="AF91" s="81"/>
      <c r="AG91" s="81"/>
      <c r="AH91" s="78" t="str">
        <f>'別紙１ (32ヶ月以内シート１)'!AH91</f>
        <v>６
期
間
目</v>
      </c>
      <c r="AI91" s="78" t="str">
        <f>'別紙１ (32ヶ月以内シート１)'!AI91</f>
        <v/>
      </c>
      <c r="AJ91" s="81"/>
      <c r="AK91" s="92"/>
      <c r="AL91" s="38"/>
      <c r="AM91" s="38"/>
      <c r="AN91" s="38"/>
      <c r="AO91" s="38"/>
      <c r="AP91" s="38"/>
      <c r="AQ91" s="38"/>
      <c r="AR91" s="38"/>
      <c r="AS91" s="38"/>
    </row>
    <row r="92" spans="1:66" s="37" customFormat="1" ht="12.75" customHeight="1" x14ac:dyDescent="0.2">
      <c r="A92" s="81"/>
      <c r="B92" s="91"/>
      <c r="C92" s="79">
        <v>6</v>
      </c>
      <c r="D92" s="80">
        <f t="shared" si="34"/>
        <v>45649</v>
      </c>
      <c r="E92" s="80">
        <f t="shared" si="35"/>
        <v>45650</v>
      </c>
      <c r="F92" s="80">
        <f t="shared" si="35"/>
        <v>45651</v>
      </c>
      <c r="G92" s="80">
        <f t="shared" si="35"/>
        <v>45652</v>
      </c>
      <c r="H92" s="80">
        <f t="shared" si="35"/>
        <v>45653</v>
      </c>
      <c r="I92" s="80">
        <f t="shared" si="35"/>
        <v>45654</v>
      </c>
      <c r="J92" s="80">
        <f t="shared" si="35"/>
        <v>45655</v>
      </c>
      <c r="K92" s="80">
        <f t="shared" si="35"/>
        <v>45656</v>
      </c>
      <c r="L92" s="80">
        <f t="shared" si="35"/>
        <v>45657</v>
      </c>
      <c r="M92" s="80">
        <f t="shared" si="35"/>
        <v>45658</v>
      </c>
      <c r="N92" s="80">
        <f t="shared" si="35"/>
        <v>45659</v>
      </c>
      <c r="O92" s="80">
        <f t="shared" si="35"/>
        <v>45660</v>
      </c>
      <c r="P92" s="80">
        <f t="shared" si="35"/>
        <v>45661</v>
      </c>
      <c r="Q92" s="80">
        <f t="shared" si="35"/>
        <v>45662</v>
      </c>
      <c r="R92" s="80">
        <f t="shared" si="35"/>
        <v>45663</v>
      </c>
      <c r="S92" s="80">
        <f t="shared" si="35"/>
        <v>45664</v>
      </c>
      <c r="T92" s="80">
        <f t="shared" si="35"/>
        <v>45665</v>
      </c>
      <c r="U92" s="80">
        <f t="shared" si="32"/>
        <v>45666</v>
      </c>
      <c r="V92" s="80">
        <f t="shared" si="32"/>
        <v>45667</v>
      </c>
      <c r="W92" s="80">
        <f t="shared" si="33"/>
        <v>45668</v>
      </c>
      <c r="X92" s="80">
        <f t="shared" si="33"/>
        <v>45669</v>
      </c>
      <c r="Y92" s="80">
        <f t="shared" si="33"/>
        <v>45670</v>
      </c>
      <c r="Z92" s="80">
        <f t="shared" si="33"/>
        <v>45671</v>
      </c>
      <c r="AA92" s="80">
        <f t="shared" si="33"/>
        <v>45672</v>
      </c>
      <c r="AB92" s="80">
        <f t="shared" si="33"/>
        <v>45673</v>
      </c>
      <c r="AC92" s="80">
        <f t="shared" si="33"/>
        <v>45674</v>
      </c>
      <c r="AD92" s="80">
        <f t="shared" si="33"/>
        <v>45675</v>
      </c>
      <c r="AE92" s="80">
        <f t="shared" si="33"/>
        <v>45676</v>
      </c>
      <c r="AF92" s="81"/>
      <c r="AG92" s="81"/>
      <c r="AH92" s="78" t="str">
        <f>'別紙１ (32ヶ月以内シート１)'!AH92</f>
        <v>７
期
間
目</v>
      </c>
      <c r="AI92" s="78" t="str">
        <f>'別紙１ (32ヶ月以内シート１)'!AI92</f>
        <v/>
      </c>
      <c r="AJ92" s="81"/>
      <c r="AK92" s="92"/>
      <c r="AL92" s="38"/>
      <c r="AM92" s="38"/>
      <c r="AN92" s="38"/>
      <c r="AO92" s="38"/>
      <c r="AP92" s="38"/>
      <c r="AQ92" s="38"/>
      <c r="AR92" s="38"/>
      <c r="AS92" s="38"/>
    </row>
    <row r="93" spans="1:66" s="37" customFormat="1" ht="12.75" customHeight="1" x14ac:dyDescent="0.2">
      <c r="A93" s="81"/>
      <c r="B93" s="91"/>
      <c r="C93" s="79">
        <v>7</v>
      </c>
      <c r="D93" s="80">
        <f t="shared" si="34"/>
        <v>45677</v>
      </c>
      <c r="E93" s="80">
        <f t="shared" si="35"/>
        <v>45678</v>
      </c>
      <c r="F93" s="80">
        <f t="shared" si="35"/>
        <v>45679</v>
      </c>
      <c r="G93" s="80">
        <f t="shared" si="35"/>
        <v>45680</v>
      </c>
      <c r="H93" s="80">
        <f t="shared" si="35"/>
        <v>45681</v>
      </c>
      <c r="I93" s="80">
        <f t="shared" si="35"/>
        <v>45682</v>
      </c>
      <c r="J93" s="80">
        <f t="shared" si="35"/>
        <v>45683</v>
      </c>
      <c r="K93" s="80">
        <f t="shared" si="35"/>
        <v>45684</v>
      </c>
      <c r="L93" s="80">
        <f t="shared" si="35"/>
        <v>45685</v>
      </c>
      <c r="M93" s="80">
        <f t="shared" si="35"/>
        <v>45686</v>
      </c>
      <c r="N93" s="80">
        <f t="shared" si="35"/>
        <v>45687</v>
      </c>
      <c r="O93" s="80">
        <f t="shared" si="35"/>
        <v>45688</v>
      </c>
      <c r="P93" s="80">
        <f t="shared" si="35"/>
        <v>45689</v>
      </c>
      <c r="Q93" s="80">
        <f t="shared" si="35"/>
        <v>45690</v>
      </c>
      <c r="R93" s="80">
        <f t="shared" si="35"/>
        <v>45691</v>
      </c>
      <c r="S93" s="80">
        <f t="shared" si="35"/>
        <v>45692</v>
      </c>
      <c r="T93" s="80">
        <f t="shared" si="35"/>
        <v>45693</v>
      </c>
      <c r="U93" s="80">
        <f t="shared" si="32"/>
        <v>45694</v>
      </c>
      <c r="V93" s="80">
        <f t="shared" si="32"/>
        <v>45695</v>
      </c>
      <c r="W93" s="80">
        <f t="shared" si="33"/>
        <v>45696</v>
      </c>
      <c r="X93" s="80">
        <f t="shared" si="33"/>
        <v>45697</v>
      </c>
      <c r="Y93" s="80">
        <f t="shared" si="33"/>
        <v>45698</v>
      </c>
      <c r="Z93" s="80">
        <f t="shared" si="33"/>
        <v>45699</v>
      </c>
      <c r="AA93" s="80">
        <f t="shared" si="33"/>
        <v>45700</v>
      </c>
      <c r="AB93" s="80">
        <f t="shared" si="33"/>
        <v>45701</v>
      </c>
      <c r="AC93" s="80">
        <f t="shared" si="33"/>
        <v>45702</v>
      </c>
      <c r="AD93" s="80">
        <f t="shared" si="33"/>
        <v>45703</v>
      </c>
      <c r="AE93" s="80">
        <f t="shared" si="33"/>
        <v>45704</v>
      </c>
      <c r="AF93" s="81"/>
      <c r="AG93" s="81"/>
      <c r="AH93" s="78" t="str">
        <f>'別紙１ (32ヶ月以内シート１)'!AH93</f>
        <v>８
期
間
目</v>
      </c>
      <c r="AI93" s="78" t="str">
        <f>'別紙１ (32ヶ月以内シート１)'!AI93</f>
        <v/>
      </c>
      <c r="AJ93" s="81"/>
      <c r="AK93" s="92"/>
      <c r="AL93" s="38"/>
      <c r="AM93" s="38"/>
      <c r="AN93" s="38"/>
      <c r="AO93" s="38"/>
      <c r="AP93" s="38"/>
      <c r="AQ93" s="38"/>
      <c r="AR93" s="38"/>
      <c r="AS93" s="38"/>
    </row>
    <row r="94" spans="1:66" s="37" customFormat="1" ht="12.75" customHeight="1" x14ac:dyDescent="0.2">
      <c r="A94" s="81"/>
      <c r="B94" s="91"/>
      <c r="C94" s="79">
        <v>8</v>
      </c>
      <c r="D94" s="80">
        <f t="shared" si="34"/>
        <v>45705</v>
      </c>
      <c r="E94" s="80">
        <f t="shared" si="35"/>
        <v>45706</v>
      </c>
      <c r="F94" s="80">
        <f t="shared" si="35"/>
        <v>45707</v>
      </c>
      <c r="G94" s="80">
        <f t="shared" si="35"/>
        <v>45708</v>
      </c>
      <c r="H94" s="80">
        <f t="shared" si="35"/>
        <v>45709</v>
      </c>
      <c r="I94" s="80">
        <f t="shared" si="35"/>
        <v>45710</v>
      </c>
      <c r="J94" s="80">
        <f t="shared" si="35"/>
        <v>45711</v>
      </c>
      <c r="K94" s="80">
        <f t="shared" si="35"/>
        <v>45712</v>
      </c>
      <c r="L94" s="80">
        <f t="shared" si="35"/>
        <v>45713</v>
      </c>
      <c r="M94" s="80">
        <f t="shared" si="35"/>
        <v>45714</v>
      </c>
      <c r="N94" s="80">
        <f t="shared" si="35"/>
        <v>45715</v>
      </c>
      <c r="O94" s="80">
        <f t="shared" si="35"/>
        <v>45716</v>
      </c>
      <c r="P94" s="80">
        <f t="shared" si="35"/>
        <v>45717</v>
      </c>
      <c r="Q94" s="80">
        <f t="shared" si="35"/>
        <v>45718</v>
      </c>
      <c r="R94" s="80">
        <f t="shared" si="35"/>
        <v>45719</v>
      </c>
      <c r="S94" s="80">
        <f t="shared" si="35"/>
        <v>45720</v>
      </c>
      <c r="T94" s="80">
        <f t="shared" si="35"/>
        <v>45721</v>
      </c>
      <c r="U94" s="80">
        <f t="shared" si="32"/>
        <v>45722</v>
      </c>
      <c r="V94" s="80">
        <f t="shared" si="32"/>
        <v>45723</v>
      </c>
      <c r="W94" s="80">
        <f t="shared" si="33"/>
        <v>45724</v>
      </c>
      <c r="X94" s="80">
        <f t="shared" si="33"/>
        <v>45725</v>
      </c>
      <c r="Y94" s="80">
        <f t="shared" si="33"/>
        <v>45726</v>
      </c>
      <c r="Z94" s="80">
        <f t="shared" si="33"/>
        <v>45727</v>
      </c>
      <c r="AA94" s="80">
        <f t="shared" si="33"/>
        <v>45728</v>
      </c>
      <c r="AB94" s="80">
        <f t="shared" si="33"/>
        <v>45729</v>
      </c>
      <c r="AC94" s="80">
        <f t="shared" si="33"/>
        <v>45730</v>
      </c>
      <c r="AD94" s="80">
        <f t="shared" si="33"/>
        <v>45731</v>
      </c>
      <c r="AE94" s="80">
        <f t="shared" si="33"/>
        <v>45732</v>
      </c>
      <c r="AF94" s="81"/>
      <c r="AG94" s="81"/>
      <c r="AH94" s="78" t="str">
        <f>'別紙１ (32ヶ月以内シート２) '!AH86</f>
        <v>９
期
間
目</v>
      </c>
      <c r="AI94" s="78" t="str">
        <f>'別紙１ (32ヶ月以内シート２) '!AI86</f>
        <v/>
      </c>
      <c r="AJ94" s="81"/>
      <c r="AK94" s="92"/>
      <c r="AL94" s="38"/>
      <c r="AM94" s="38"/>
      <c r="AN94" s="38"/>
      <c r="AO94" s="38"/>
      <c r="AP94" s="38"/>
      <c r="AQ94" s="38"/>
      <c r="AR94" s="38"/>
      <c r="AS94" s="38"/>
    </row>
    <row r="95" spans="1:66" s="37" customFormat="1" ht="12.75" customHeight="1" x14ac:dyDescent="0.2">
      <c r="A95" s="81"/>
      <c r="B95" s="91"/>
      <c r="C95" s="79">
        <v>9</v>
      </c>
      <c r="D95" s="80">
        <f t="shared" si="34"/>
        <v>45733</v>
      </c>
      <c r="E95" s="80">
        <f t="shared" si="35"/>
        <v>45734</v>
      </c>
      <c r="F95" s="80">
        <f t="shared" si="35"/>
        <v>45735</v>
      </c>
      <c r="G95" s="80">
        <f t="shared" si="35"/>
        <v>45736</v>
      </c>
      <c r="H95" s="80">
        <f t="shared" si="35"/>
        <v>45737</v>
      </c>
      <c r="I95" s="80">
        <f t="shared" si="35"/>
        <v>45738</v>
      </c>
      <c r="J95" s="80">
        <f t="shared" si="35"/>
        <v>45739</v>
      </c>
      <c r="K95" s="80">
        <f t="shared" si="35"/>
        <v>45740</v>
      </c>
      <c r="L95" s="80">
        <f t="shared" si="35"/>
        <v>45741</v>
      </c>
      <c r="M95" s="80">
        <f t="shared" si="35"/>
        <v>45742</v>
      </c>
      <c r="N95" s="80">
        <f t="shared" si="35"/>
        <v>45743</v>
      </c>
      <c r="O95" s="80">
        <f t="shared" si="35"/>
        <v>45744</v>
      </c>
      <c r="P95" s="80">
        <f t="shared" si="35"/>
        <v>45745</v>
      </c>
      <c r="Q95" s="80">
        <f t="shared" si="35"/>
        <v>45746</v>
      </c>
      <c r="R95" s="80">
        <f t="shared" si="35"/>
        <v>45747</v>
      </c>
      <c r="S95" s="80">
        <f t="shared" si="35"/>
        <v>45748</v>
      </c>
      <c r="T95" s="80">
        <f t="shared" si="35"/>
        <v>45749</v>
      </c>
      <c r="U95" s="80">
        <f t="shared" si="32"/>
        <v>45750</v>
      </c>
      <c r="V95" s="80">
        <f t="shared" si="32"/>
        <v>45751</v>
      </c>
      <c r="W95" s="80">
        <f t="shared" si="33"/>
        <v>45752</v>
      </c>
      <c r="X95" s="80">
        <f t="shared" si="33"/>
        <v>45753</v>
      </c>
      <c r="Y95" s="80">
        <f t="shared" si="33"/>
        <v>45754</v>
      </c>
      <c r="Z95" s="80">
        <f t="shared" si="33"/>
        <v>45755</v>
      </c>
      <c r="AA95" s="80">
        <f t="shared" si="33"/>
        <v>45756</v>
      </c>
      <c r="AB95" s="80">
        <f t="shared" si="33"/>
        <v>45757</v>
      </c>
      <c r="AC95" s="80">
        <f t="shared" si="33"/>
        <v>45758</v>
      </c>
      <c r="AD95" s="80">
        <f t="shared" si="33"/>
        <v>45759</v>
      </c>
      <c r="AE95" s="80">
        <f t="shared" si="33"/>
        <v>45760</v>
      </c>
      <c r="AF95" s="81"/>
      <c r="AG95" s="81"/>
      <c r="AH95" s="78" t="str">
        <f>'別紙１ (32ヶ月以内シート２) '!AH87</f>
        <v>10
期
間
目</v>
      </c>
      <c r="AI95" s="78" t="str">
        <f>'別紙１ (32ヶ月以内シート２) '!AI87</f>
        <v/>
      </c>
      <c r="AJ95" s="81"/>
      <c r="AK95" s="92"/>
      <c r="AL95" s="38"/>
      <c r="AM95" s="38"/>
      <c r="AN95" s="38"/>
      <c r="AO95" s="38"/>
      <c r="AP95" s="38"/>
      <c r="AQ95" s="38"/>
      <c r="AR95" s="38"/>
      <c r="AS95" s="38"/>
    </row>
    <row r="96" spans="1:66" s="37" customFormat="1" ht="12.75" customHeight="1" x14ac:dyDescent="0.2">
      <c r="A96" s="81"/>
      <c r="B96" s="91"/>
      <c r="C96" s="79">
        <v>10</v>
      </c>
      <c r="D96" s="80">
        <f t="shared" si="34"/>
        <v>45761</v>
      </c>
      <c r="E96" s="80">
        <f t="shared" si="35"/>
        <v>45762</v>
      </c>
      <c r="F96" s="80">
        <f t="shared" si="35"/>
        <v>45763</v>
      </c>
      <c r="G96" s="80">
        <f t="shared" si="35"/>
        <v>45764</v>
      </c>
      <c r="H96" s="80">
        <f t="shared" si="35"/>
        <v>45765</v>
      </c>
      <c r="I96" s="80">
        <f t="shared" si="35"/>
        <v>45766</v>
      </c>
      <c r="J96" s="80">
        <f t="shared" si="35"/>
        <v>45767</v>
      </c>
      <c r="K96" s="80">
        <f t="shared" si="35"/>
        <v>45768</v>
      </c>
      <c r="L96" s="80">
        <f t="shared" si="35"/>
        <v>45769</v>
      </c>
      <c r="M96" s="80">
        <f t="shared" si="35"/>
        <v>45770</v>
      </c>
      <c r="N96" s="80">
        <f t="shared" si="35"/>
        <v>45771</v>
      </c>
      <c r="O96" s="80">
        <f t="shared" si="35"/>
        <v>45772</v>
      </c>
      <c r="P96" s="80">
        <f t="shared" si="35"/>
        <v>45773</v>
      </c>
      <c r="Q96" s="80">
        <f t="shared" si="35"/>
        <v>45774</v>
      </c>
      <c r="R96" s="80">
        <f t="shared" si="35"/>
        <v>45775</v>
      </c>
      <c r="S96" s="80">
        <f t="shared" si="35"/>
        <v>45776</v>
      </c>
      <c r="T96" s="80">
        <f t="shared" si="35"/>
        <v>45777</v>
      </c>
      <c r="U96" s="80">
        <f t="shared" si="32"/>
        <v>45778</v>
      </c>
      <c r="V96" s="80">
        <f t="shared" si="32"/>
        <v>45779</v>
      </c>
      <c r="W96" s="80">
        <f t="shared" si="33"/>
        <v>45780</v>
      </c>
      <c r="X96" s="80">
        <f t="shared" si="33"/>
        <v>45781</v>
      </c>
      <c r="Y96" s="80">
        <f t="shared" si="33"/>
        <v>45782</v>
      </c>
      <c r="Z96" s="80">
        <f t="shared" si="33"/>
        <v>45783</v>
      </c>
      <c r="AA96" s="80">
        <f t="shared" si="33"/>
        <v>45784</v>
      </c>
      <c r="AB96" s="80">
        <f t="shared" si="33"/>
        <v>45785</v>
      </c>
      <c r="AC96" s="80">
        <f t="shared" si="33"/>
        <v>45786</v>
      </c>
      <c r="AD96" s="80">
        <f t="shared" si="33"/>
        <v>45787</v>
      </c>
      <c r="AE96" s="80">
        <f t="shared" si="33"/>
        <v>45788</v>
      </c>
      <c r="AF96" s="81"/>
      <c r="AG96" s="81"/>
      <c r="AH96" s="78" t="str">
        <f>'別紙１ (32ヶ月以内シート２) '!AH88</f>
        <v>11
期
間
目</v>
      </c>
      <c r="AI96" s="78" t="str">
        <f>'別紙１ (32ヶ月以内シート２) '!AI88</f>
        <v/>
      </c>
      <c r="AJ96" s="81"/>
      <c r="AK96" s="92"/>
      <c r="AL96" s="38"/>
      <c r="AM96" s="38"/>
      <c r="AN96" s="38"/>
      <c r="AO96" s="38"/>
      <c r="AP96" s="38"/>
      <c r="AQ96" s="38"/>
      <c r="AR96" s="38"/>
      <c r="AS96" s="38"/>
    </row>
    <row r="97" spans="1:56" s="37" customFormat="1" ht="12.75" customHeight="1" x14ac:dyDescent="0.2">
      <c r="A97" s="81"/>
      <c r="B97" s="91"/>
      <c r="C97" s="79">
        <v>11</v>
      </c>
      <c r="D97" s="80">
        <f t="shared" si="34"/>
        <v>45789</v>
      </c>
      <c r="E97" s="80">
        <f t="shared" si="35"/>
        <v>45790</v>
      </c>
      <c r="F97" s="80">
        <f t="shared" si="35"/>
        <v>45791</v>
      </c>
      <c r="G97" s="80">
        <f t="shared" si="35"/>
        <v>45792</v>
      </c>
      <c r="H97" s="80">
        <f t="shared" si="35"/>
        <v>45793</v>
      </c>
      <c r="I97" s="80">
        <f t="shared" si="35"/>
        <v>45794</v>
      </c>
      <c r="J97" s="80">
        <f t="shared" si="35"/>
        <v>45795</v>
      </c>
      <c r="K97" s="80">
        <f t="shared" si="35"/>
        <v>45796</v>
      </c>
      <c r="L97" s="80">
        <f t="shared" si="35"/>
        <v>45797</v>
      </c>
      <c r="M97" s="80">
        <f t="shared" si="35"/>
        <v>45798</v>
      </c>
      <c r="N97" s="80">
        <f t="shared" si="35"/>
        <v>45799</v>
      </c>
      <c r="O97" s="80">
        <f t="shared" si="35"/>
        <v>45800</v>
      </c>
      <c r="P97" s="80">
        <f t="shared" si="35"/>
        <v>45801</v>
      </c>
      <c r="Q97" s="80">
        <f t="shared" si="35"/>
        <v>45802</v>
      </c>
      <c r="R97" s="80">
        <f t="shared" si="35"/>
        <v>45803</v>
      </c>
      <c r="S97" s="80">
        <f t="shared" si="35"/>
        <v>45804</v>
      </c>
      <c r="T97" s="80">
        <f t="shared" si="35"/>
        <v>45805</v>
      </c>
      <c r="U97" s="80">
        <f t="shared" si="32"/>
        <v>45806</v>
      </c>
      <c r="V97" s="80">
        <f t="shared" si="32"/>
        <v>45807</v>
      </c>
      <c r="W97" s="80">
        <f t="shared" si="33"/>
        <v>45808</v>
      </c>
      <c r="X97" s="80">
        <f t="shared" si="33"/>
        <v>45809</v>
      </c>
      <c r="Y97" s="80">
        <f t="shared" si="33"/>
        <v>45810</v>
      </c>
      <c r="Z97" s="80">
        <f t="shared" si="33"/>
        <v>45811</v>
      </c>
      <c r="AA97" s="80">
        <f t="shared" si="33"/>
        <v>45812</v>
      </c>
      <c r="AB97" s="80">
        <f t="shared" si="33"/>
        <v>45813</v>
      </c>
      <c r="AC97" s="80">
        <f t="shared" si="33"/>
        <v>45814</v>
      </c>
      <c r="AD97" s="80">
        <f t="shared" si="33"/>
        <v>45815</v>
      </c>
      <c r="AE97" s="80">
        <f t="shared" si="33"/>
        <v>45816</v>
      </c>
      <c r="AF97" s="81"/>
      <c r="AG97" s="81"/>
      <c r="AH97" s="78" t="str">
        <f>'別紙１ (32ヶ月以内シート２) '!AH89</f>
        <v>12
期
間
目</v>
      </c>
      <c r="AI97" s="78" t="str">
        <f>'別紙１ (32ヶ月以内シート２) '!AI89</f>
        <v/>
      </c>
      <c r="AJ97" s="81"/>
      <c r="AK97" s="92"/>
      <c r="AL97" s="38"/>
      <c r="AM97" s="38"/>
      <c r="AN97" s="38"/>
      <c r="AO97" s="38"/>
      <c r="AP97" s="38"/>
      <c r="AQ97" s="38"/>
      <c r="AR97" s="38"/>
      <c r="AS97" s="38"/>
    </row>
    <row r="98" spans="1:56" s="37" customFormat="1" ht="12.75" customHeight="1" x14ac:dyDescent="0.2">
      <c r="A98" s="81"/>
      <c r="B98" s="91"/>
      <c r="C98" s="79">
        <v>12</v>
      </c>
      <c r="D98" s="80">
        <f t="shared" si="34"/>
        <v>45817</v>
      </c>
      <c r="E98" s="80">
        <f t="shared" si="35"/>
        <v>45818</v>
      </c>
      <c r="F98" s="80">
        <f t="shared" si="35"/>
        <v>45819</v>
      </c>
      <c r="G98" s="80">
        <f t="shared" si="35"/>
        <v>45820</v>
      </c>
      <c r="H98" s="80">
        <f t="shared" si="35"/>
        <v>45821</v>
      </c>
      <c r="I98" s="80">
        <f t="shared" si="35"/>
        <v>45822</v>
      </c>
      <c r="J98" s="80">
        <f t="shared" si="35"/>
        <v>45823</v>
      </c>
      <c r="K98" s="80">
        <f t="shared" si="35"/>
        <v>45824</v>
      </c>
      <c r="L98" s="80">
        <f t="shared" si="35"/>
        <v>45825</v>
      </c>
      <c r="M98" s="80">
        <f t="shared" si="35"/>
        <v>45826</v>
      </c>
      <c r="N98" s="80">
        <f t="shared" si="35"/>
        <v>45827</v>
      </c>
      <c r="O98" s="80">
        <f t="shared" si="35"/>
        <v>45828</v>
      </c>
      <c r="P98" s="80">
        <f t="shared" si="35"/>
        <v>45829</v>
      </c>
      <c r="Q98" s="80">
        <f t="shared" si="35"/>
        <v>45830</v>
      </c>
      <c r="R98" s="80">
        <f t="shared" si="35"/>
        <v>45831</v>
      </c>
      <c r="S98" s="80">
        <f t="shared" si="35"/>
        <v>45832</v>
      </c>
      <c r="T98" s="80">
        <f t="shared" si="35"/>
        <v>45833</v>
      </c>
      <c r="U98" s="80">
        <f t="shared" si="32"/>
        <v>45834</v>
      </c>
      <c r="V98" s="80">
        <f t="shared" si="32"/>
        <v>45835</v>
      </c>
      <c r="W98" s="80">
        <f t="shared" si="33"/>
        <v>45836</v>
      </c>
      <c r="X98" s="80">
        <f t="shared" si="33"/>
        <v>45837</v>
      </c>
      <c r="Y98" s="80">
        <f t="shared" si="33"/>
        <v>45838</v>
      </c>
      <c r="Z98" s="80">
        <f t="shared" si="33"/>
        <v>45839</v>
      </c>
      <c r="AA98" s="80">
        <f t="shared" si="33"/>
        <v>45840</v>
      </c>
      <c r="AB98" s="80">
        <f t="shared" si="33"/>
        <v>45841</v>
      </c>
      <c r="AC98" s="80">
        <f t="shared" si="33"/>
        <v>45842</v>
      </c>
      <c r="AD98" s="80">
        <f t="shared" si="33"/>
        <v>45843</v>
      </c>
      <c r="AE98" s="80">
        <f t="shared" si="33"/>
        <v>45844</v>
      </c>
      <c r="AF98" s="81"/>
      <c r="AG98" s="81"/>
      <c r="AH98" s="78" t="str">
        <f>'別紙１ (32ヶ月以内シート２) '!AH90</f>
        <v>13
期
間
目</v>
      </c>
      <c r="AI98" s="78" t="str">
        <f>'別紙１ (32ヶ月以内シート２) '!AI90</f>
        <v/>
      </c>
      <c r="AJ98" s="81"/>
      <c r="AK98" s="92"/>
      <c r="AL98" s="38"/>
      <c r="AM98" s="38"/>
      <c r="AN98" s="38"/>
      <c r="AO98" s="38"/>
      <c r="AP98" s="38"/>
      <c r="AQ98" s="38"/>
      <c r="AR98" s="38"/>
      <c r="AS98" s="38"/>
    </row>
    <row r="99" spans="1:56" s="37" customFormat="1" ht="12.75" customHeight="1" x14ac:dyDescent="0.2">
      <c r="A99" s="81"/>
      <c r="B99" s="91"/>
      <c r="C99" s="79">
        <v>13</v>
      </c>
      <c r="D99" s="80">
        <f t="shared" si="34"/>
        <v>45845</v>
      </c>
      <c r="E99" s="80">
        <f t="shared" si="35"/>
        <v>45846</v>
      </c>
      <c r="F99" s="80">
        <f t="shared" si="35"/>
        <v>45847</v>
      </c>
      <c r="G99" s="80">
        <f t="shared" si="35"/>
        <v>45848</v>
      </c>
      <c r="H99" s="80">
        <f t="shared" si="35"/>
        <v>45849</v>
      </c>
      <c r="I99" s="80">
        <f t="shared" si="35"/>
        <v>45850</v>
      </c>
      <c r="J99" s="80">
        <f t="shared" si="35"/>
        <v>45851</v>
      </c>
      <c r="K99" s="80">
        <f t="shared" si="35"/>
        <v>45852</v>
      </c>
      <c r="L99" s="80">
        <f t="shared" si="35"/>
        <v>45853</v>
      </c>
      <c r="M99" s="80">
        <f t="shared" si="35"/>
        <v>45854</v>
      </c>
      <c r="N99" s="80">
        <f t="shared" si="35"/>
        <v>45855</v>
      </c>
      <c r="O99" s="80">
        <f t="shared" si="35"/>
        <v>45856</v>
      </c>
      <c r="P99" s="80">
        <f t="shared" si="35"/>
        <v>45857</v>
      </c>
      <c r="Q99" s="80">
        <f t="shared" si="35"/>
        <v>45858</v>
      </c>
      <c r="R99" s="80">
        <f t="shared" si="35"/>
        <v>45859</v>
      </c>
      <c r="S99" s="80">
        <f t="shared" si="35"/>
        <v>45860</v>
      </c>
      <c r="T99" s="80">
        <f t="shared" si="35"/>
        <v>45861</v>
      </c>
      <c r="U99" s="80">
        <f t="shared" si="32"/>
        <v>45862</v>
      </c>
      <c r="V99" s="80">
        <f t="shared" si="32"/>
        <v>45863</v>
      </c>
      <c r="W99" s="80">
        <f t="shared" si="33"/>
        <v>45864</v>
      </c>
      <c r="X99" s="80">
        <f t="shared" si="33"/>
        <v>45865</v>
      </c>
      <c r="Y99" s="80">
        <f t="shared" si="33"/>
        <v>45866</v>
      </c>
      <c r="Z99" s="80">
        <f t="shared" si="33"/>
        <v>45867</v>
      </c>
      <c r="AA99" s="80">
        <f t="shared" si="33"/>
        <v>45868</v>
      </c>
      <c r="AB99" s="80">
        <f t="shared" si="33"/>
        <v>45869</v>
      </c>
      <c r="AC99" s="80">
        <f t="shared" si="33"/>
        <v>45870</v>
      </c>
      <c r="AD99" s="80">
        <f t="shared" si="33"/>
        <v>45871</v>
      </c>
      <c r="AE99" s="80">
        <f t="shared" si="33"/>
        <v>45872</v>
      </c>
      <c r="AF99" s="81"/>
      <c r="AG99" s="81"/>
      <c r="AH99" s="78" t="str">
        <f>'別紙１ (32ヶ月以内シート２) '!AH91</f>
        <v>14
期
間
目</v>
      </c>
      <c r="AI99" s="78" t="str">
        <f>'別紙１ (32ヶ月以内シート２) '!AI91</f>
        <v/>
      </c>
      <c r="AJ99" s="81"/>
      <c r="AK99" s="92"/>
      <c r="AL99" s="38"/>
      <c r="AM99" s="38"/>
      <c r="AN99" s="38"/>
      <c r="AO99" s="38"/>
      <c r="AP99" s="38"/>
      <c r="AQ99" s="38"/>
      <c r="AR99" s="38"/>
      <c r="AS99" s="38"/>
    </row>
    <row r="100" spans="1:56" s="37" customFormat="1" ht="12.75" customHeight="1" x14ac:dyDescent="0.2">
      <c r="A100" s="81"/>
      <c r="B100" s="91"/>
      <c r="C100" s="79">
        <v>14</v>
      </c>
      <c r="D100" s="80">
        <f t="shared" si="34"/>
        <v>45873</v>
      </c>
      <c r="E100" s="80">
        <f t="shared" si="35"/>
        <v>45874</v>
      </c>
      <c r="F100" s="80">
        <f t="shared" si="35"/>
        <v>45875</v>
      </c>
      <c r="G100" s="80">
        <f t="shared" si="35"/>
        <v>45876</v>
      </c>
      <c r="H100" s="80">
        <f t="shared" si="35"/>
        <v>45877</v>
      </c>
      <c r="I100" s="80">
        <f t="shared" si="35"/>
        <v>45878</v>
      </c>
      <c r="J100" s="80">
        <f t="shared" si="35"/>
        <v>45879</v>
      </c>
      <c r="K100" s="80">
        <f t="shared" si="35"/>
        <v>45880</v>
      </c>
      <c r="L100" s="80">
        <f t="shared" si="35"/>
        <v>45881</v>
      </c>
      <c r="M100" s="80">
        <f t="shared" si="35"/>
        <v>45882</v>
      </c>
      <c r="N100" s="80">
        <f t="shared" si="35"/>
        <v>45883</v>
      </c>
      <c r="O100" s="80">
        <f t="shared" si="35"/>
        <v>45884</v>
      </c>
      <c r="P100" s="80">
        <f t="shared" si="35"/>
        <v>45885</v>
      </c>
      <c r="Q100" s="80">
        <f t="shared" si="35"/>
        <v>45886</v>
      </c>
      <c r="R100" s="80">
        <f t="shared" si="35"/>
        <v>45887</v>
      </c>
      <c r="S100" s="80">
        <f t="shared" si="35"/>
        <v>45888</v>
      </c>
      <c r="T100" s="80">
        <f t="shared" si="35"/>
        <v>45889</v>
      </c>
      <c r="U100" s="80">
        <f t="shared" si="32"/>
        <v>45890</v>
      </c>
      <c r="V100" s="80">
        <f t="shared" si="32"/>
        <v>45891</v>
      </c>
      <c r="W100" s="80">
        <f t="shared" si="33"/>
        <v>45892</v>
      </c>
      <c r="X100" s="80">
        <f t="shared" si="33"/>
        <v>45893</v>
      </c>
      <c r="Y100" s="80">
        <f t="shared" si="33"/>
        <v>45894</v>
      </c>
      <c r="Z100" s="80">
        <f t="shared" si="33"/>
        <v>45895</v>
      </c>
      <c r="AA100" s="80">
        <f t="shared" si="33"/>
        <v>45896</v>
      </c>
      <c r="AB100" s="80">
        <f t="shared" si="33"/>
        <v>45897</v>
      </c>
      <c r="AC100" s="80">
        <f t="shared" si="33"/>
        <v>45898</v>
      </c>
      <c r="AD100" s="80">
        <f t="shared" si="33"/>
        <v>45899</v>
      </c>
      <c r="AE100" s="80">
        <f t="shared" si="33"/>
        <v>45900</v>
      </c>
      <c r="AF100" s="81"/>
      <c r="AG100" s="81"/>
      <c r="AH100" s="78" t="str">
        <f>'別紙１ (32ヶ月以内シート２) '!AH92</f>
        <v>15
期
間
目</v>
      </c>
      <c r="AI100" s="78" t="str">
        <f>'別紙１ (32ヶ月以内シート２) '!AI92</f>
        <v/>
      </c>
      <c r="AJ100" s="81"/>
      <c r="AK100" s="92"/>
      <c r="AL100" s="38"/>
      <c r="AM100" s="38"/>
      <c r="AN100" s="38"/>
      <c r="AO100" s="38"/>
      <c r="AP100" s="38"/>
      <c r="AQ100" s="38"/>
      <c r="AR100" s="38"/>
      <c r="AS100" s="38"/>
      <c r="AU100" s="38"/>
    </row>
    <row r="101" spans="1:56" s="37" customFormat="1" ht="12.75" customHeight="1" x14ac:dyDescent="0.2">
      <c r="A101" s="81"/>
      <c r="B101" s="91"/>
      <c r="C101" s="79">
        <v>15</v>
      </c>
      <c r="D101" s="80">
        <f t="shared" si="34"/>
        <v>45901</v>
      </c>
      <c r="E101" s="80">
        <f t="shared" si="35"/>
        <v>45902</v>
      </c>
      <c r="F101" s="80">
        <f t="shared" si="35"/>
        <v>45903</v>
      </c>
      <c r="G101" s="80">
        <f t="shared" si="35"/>
        <v>45904</v>
      </c>
      <c r="H101" s="80">
        <f t="shared" si="35"/>
        <v>45905</v>
      </c>
      <c r="I101" s="80">
        <f t="shared" si="35"/>
        <v>45906</v>
      </c>
      <c r="J101" s="80">
        <f t="shared" si="35"/>
        <v>45907</v>
      </c>
      <c r="K101" s="80">
        <f t="shared" si="35"/>
        <v>45908</v>
      </c>
      <c r="L101" s="80">
        <f t="shared" si="35"/>
        <v>45909</v>
      </c>
      <c r="M101" s="80">
        <f t="shared" si="35"/>
        <v>45910</v>
      </c>
      <c r="N101" s="80">
        <f t="shared" si="35"/>
        <v>45911</v>
      </c>
      <c r="O101" s="80">
        <f t="shared" si="35"/>
        <v>45912</v>
      </c>
      <c r="P101" s="80">
        <f t="shared" si="35"/>
        <v>45913</v>
      </c>
      <c r="Q101" s="80">
        <f t="shared" si="35"/>
        <v>45914</v>
      </c>
      <c r="R101" s="80">
        <f t="shared" si="35"/>
        <v>45915</v>
      </c>
      <c r="S101" s="80">
        <f t="shared" si="35"/>
        <v>45916</v>
      </c>
      <c r="T101" s="80">
        <f t="shared" si="35"/>
        <v>45917</v>
      </c>
      <c r="U101" s="80">
        <f t="shared" si="32"/>
        <v>45918</v>
      </c>
      <c r="V101" s="80">
        <f t="shared" si="32"/>
        <v>45919</v>
      </c>
      <c r="W101" s="80">
        <f t="shared" si="33"/>
        <v>45920</v>
      </c>
      <c r="X101" s="80">
        <f t="shared" si="33"/>
        <v>45921</v>
      </c>
      <c r="Y101" s="80">
        <f t="shared" si="33"/>
        <v>45922</v>
      </c>
      <c r="Z101" s="80">
        <f t="shared" si="33"/>
        <v>45923</v>
      </c>
      <c r="AA101" s="80">
        <f t="shared" si="33"/>
        <v>45924</v>
      </c>
      <c r="AB101" s="80">
        <f t="shared" si="33"/>
        <v>45925</v>
      </c>
      <c r="AC101" s="80">
        <f t="shared" si="33"/>
        <v>45926</v>
      </c>
      <c r="AD101" s="80">
        <f t="shared" si="33"/>
        <v>45927</v>
      </c>
      <c r="AE101" s="80">
        <f t="shared" si="33"/>
        <v>45928</v>
      </c>
      <c r="AF101" s="81"/>
      <c r="AG101" s="81"/>
      <c r="AH101" s="78" t="str">
        <f>'別紙１ (32ヶ月以内シート２) '!AH93</f>
        <v>16
期
間
目</v>
      </c>
      <c r="AI101" s="78" t="str">
        <f>'別紙１ (32ヶ月以内シート２) '!AI93</f>
        <v/>
      </c>
      <c r="AJ101" s="81"/>
      <c r="AK101" s="92"/>
      <c r="AL101" s="38"/>
      <c r="AM101" s="38"/>
      <c r="AN101" s="38"/>
      <c r="AO101" s="38"/>
      <c r="AP101" s="38"/>
      <c r="AQ101" s="38"/>
      <c r="AR101" s="38"/>
      <c r="AS101" s="38"/>
      <c r="AU101" s="38"/>
    </row>
    <row r="102" spans="1:56" s="37" customFormat="1" ht="12.75" customHeight="1" x14ac:dyDescent="0.2">
      <c r="A102" s="81"/>
      <c r="B102" s="91"/>
      <c r="C102" s="79">
        <v>16</v>
      </c>
      <c r="D102" s="80">
        <f t="shared" si="34"/>
        <v>45929</v>
      </c>
      <c r="E102" s="80">
        <f t="shared" si="35"/>
        <v>45930</v>
      </c>
      <c r="F102" s="80">
        <f t="shared" si="35"/>
        <v>45931</v>
      </c>
      <c r="G102" s="80">
        <f t="shared" si="35"/>
        <v>45932</v>
      </c>
      <c r="H102" s="80">
        <f t="shared" si="35"/>
        <v>45933</v>
      </c>
      <c r="I102" s="80">
        <f t="shared" si="35"/>
        <v>45934</v>
      </c>
      <c r="J102" s="80">
        <f t="shared" si="35"/>
        <v>45935</v>
      </c>
      <c r="K102" s="80">
        <f t="shared" si="35"/>
        <v>45936</v>
      </c>
      <c r="L102" s="80">
        <f t="shared" si="35"/>
        <v>45937</v>
      </c>
      <c r="M102" s="80">
        <f t="shared" si="35"/>
        <v>45938</v>
      </c>
      <c r="N102" s="80">
        <f t="shared" si="35"/>
        <v>45939</v>
      </c>
      <c r="O102" s="80">
        <f t="shared" si="35"/>
        <v>45940</v>
      </c>
      <c r="P102" s="80">
        <f t="shared" si="35"/>
        <v>45941</v>
      </c>
      <c r="Q102" s="80">
        <f t="shared" si="35"/>
        <v>45942</v>
      </c>
      <c r="R102" s="80">
        <f t="shared" si="35"/>
        <v>45943</v>
      </c>
      <c r="S102" s="80">
        <f t="shared" si="35"/>
        <v>45944</v>
      </c>
      <c r="T102" s="80">
        <f t="shared" si="35"/>
        <v>45945</v>
      </c>
      <c r="U102" s="80">
        <f t="shared" si="32"/>
        <v>45946</v>
      </c>
      <c r="V102" s="80">
        <f t="shared" si="32"/>
        <v>45947</v>
      </c>
      <c r="W102" s="80">
        <f t="shared" si="33"/>
        <v>45948</v>
      </c>
      <c r="X102" s="80">
        <f t="shared" si="33"/>
        <v>45949</v>
      </c>
      <c r="Y102" s="80">
        <f t="shared" si="33"/>
        <v>45950</v>
      </c>
      <c r="Z102" s="80">
        <f t="shared" si="33"/>
        <v>45951</v>
      </c>
      <c r="AA102" s="80">
        <f t="shared" si="33"/>
        <v>45952</v>
      </c>
      <c r="AB102" s="80">
        <f t="shared" si="33"/>
        <v>45953</v>
      </c>
      <c r="AC102" s="80">
        <f t="shared" si="33"/>
        <v>45954</v>
      </c>
      <c r="AD102" s="80">
        <f t="shared" si="33"/>
        <v>45955</v>
      </c>
      <c r="AE102" s="80">
        <f t="shared" si="33"/>
        <v>45956</v>
      </c>
      <c r="AF102" s="81"/>
      <c r="AG102" s="81"/>
      <c r="AH102" s="78" t="str">
        <f>'別紙１ (32ヶ月以内シート３) '!AH86</f>
        <v>17
期
間
目</v>
      </c>
      <c r="AI102" s="78" t="str">
        <f>'別紙１ (32ヶ月以内シート３) '!AI86</f>
        <v/>
      </c>
      <c r="AJ102" s="81"/>
      <c r="AK102" s="92"/>
      <c r="AL102" s="38"/>
      <c r="AM102" s="38"/>
      <c r="AN102" s="38"/>
      <c r="AO102" s="38"/>
      <c r="AP102" s="38"/>
      <c r="AQ102" s="38"/>
      <c r="AR102" s="38"/>
      <c r="AS102" s="38"/>
      <c r="AU102" s="38"/>
    </row>
    <row r="103" spans="1:56" s="37" customFormat="1" ht="12.75" customHeight="1" x14ac:dyDescent="0.2">
      <c r="A103" s="81"/>
      <c r="B103" s="91"/>
      <c r="C103" s="79">
        <v>17</v>
      </c>
      <c r="D103" s="80">
        <f t="shared" si="34"/>
        <v>45957</v>
      </c>
      <c r="E103" s="80">
        <f t="shared" si="35"/>
        <v>45958</v>
      </c>
      <c r="F103" s="80">
        <f t="shared" si="35"/>
        <v>45959</v>
      </c>
      <c r="G103" s="80">
        <f t="shared" si="35"/>
        <v>45960</v>
      </c>
      <c r="H103" s="80">
        <f t="shared" si="35"/>
        <v>45961</v>
      </c>
      <c r="I103" s="80">
        <f t="shared" si="35"/>
        <v>45962</v>
      </c>
      <c r="J103" s="80">
        <f t="shared" si="35"/>
        <v>45963</v>
      </c>
      <c r="K103" s="80">
        <f t="shared" si="35"/>
        <v>45964</v>
      </c>
      <c r="L103" s="80">
        <f t="shared" si="35"/>
        <v>45965</v>
      </c>
      <c r="M103" s="80">
        <f t="shared" si="35"/>
        <v>45966</v>
      </c>
      <c r="N103" s="80">
        <f t="shared" si="35"/>
        <v>45967</v>
      </c>
      <c r="O103" s="80">
        <f t="shared" si="35"/>
        <v>45968</v>
      </c>
      <c r="P103" s="80">
        <f t="shared" si="35"/>
        <v>45969</v>
      </c>
      <c r="Q103" s="80">
        <f t="shared" si="35"/>
        <v>45970</v>
      </c>
      <c r="R103" s="80">
        <f t="shared" si="35"/>
        <v>45971</v>
      </c>
      <c r="S103" s="80">
        <f t="shared" si="35"/>
        <v>45972</v>
      </c>
      <c r="T103" s="80">
        <f t="shared" si="35"/>
        <v>45973</v>
      </c>
      <c r="U103" s="80">
        <f t="shared" ref="U103:AE118" si="36">T103+1</f>
        <v>45974</v>
      </c>
      <c r="V103" s="80">
        <f t="shared" si="36"/>
        <v>45975</v>
      </c>
      <c r="W103" s="80">
        <f t="shared" si="36"/>
        <v>45976</v>
      </c>
      <c r="X103" s="80">
        <f t="shared" si="36"/>
        <v>45977</v>
      </c>
      <c r="Y103" s="80">
        <f t="shared" si="36"/>
        <v>45978</v>
      </c>
      <c r="Z103" s="80">
        <f t="shared" si="36"/>
        <v>45979</v>
      </c>
      <c r="AA103" s="80">
        <f t="shared" si="36"/>
        <v>45980</v>
      </c>
      <c r="AB103" s="80">
        <f t="shared" si="36"/>
        <v>45981</v>
      </c>
      <c r="AC103" s="80">
        <f t="shared" si="36"/>
        <v>45982</v>
      </c>
      <c r="AD103" s="80">
        <f t="shared" si="36"/>
        <v>45983</v>
      </c>
      <c r="AE103" s="80">
        <f t="shared" si="36"/>
        <v>45984</v>
      </c>
      <c r="AF103" s="81"/>
      <c r="AG103" s="81"/>
      <c r="AH103" s="78" t="str">
        <f>'別紙１ (32ヶ月以内シート３) '!AH87</f>
        <v>18
期
間
目</v>
      </c>
      <c r="AI103" s="78" t="str">
        <f>'別紙１ (32ヶ月以内シート３) '!AI87</f>
        <v/>
      </c>
      <c r="AJ103" s="81"/>
      <c r="AK103" s="92"/>
      <c r="AL103" s="38"/>
      <c r="AM103" s="38"/>
      <c r="AN103" s="38"/>
      <c r="AO103" s="38"/>
      <c r="AP103" s="38"/>
      <c r="AQ103" s="38"/>
      <c r="AR103" s="38"/>
      <c r="AS103" s="38"/>
      <c r="AU103" s="38"/>
    </row>
    <row r="104" spans="1:56" s="37" customFormat="1" ht="12.75" customHeight="1" x14ac:dyDescent="0.2">
      <c r="A104" s="81"/>
      <c r="B104" s="91"/>
      <c r="C104" s="79">
        <v>18</v>
      </c>
      <c r="D104" s="80">
        <f t="shared" si="34"/>
        <v>45985</v>
      </c>
      <c r="E104" s="80">
        <f t="shared" si="35"/>
        <v>45986</v>
      </c>
      <c r="F104" s="80">
        <f t="shared" si="35"/>
        <v>45987</v>
      </c>
      <c r="G104" s="80">
        <f t="shared" si="35"/>
        <v>45988</v>
      </c>
      <c r="H104" s="80">
        <f t="shared" si="35"/>
        <v>45989</v>
      </c>
      <c r="I104" s="80">
        <f t="shared" si="35"/>
        <v>45990</v>
      </c>
      <c r="J104" s="80">
        <f t="shared" si="35"/>
        <v>45991</v>
      </c>
      <c r="K104" s="80">
        <f t="shared" si="35"/>
        <v>45992</v>
      </c>
      <c r="L104" s="80">
        <f t="shared" si="35"/>
        <v>45993</v>
      </c>
      <c r="M104" s="80">
        <f t="shared" si="35"/>
        <v>45994</v>
      </c>
      <c r="N104" s="80">
        <f t="shared" si="35"/>
        <v>45995</v>
      </c>
      <c r="O104" s="80">
        <f t="shared" si="35"/>
        <v>45996</v>
      </c>
      <c r="P104" s="80">
        <f t="shared" si="35"/>
        <v>45997</v>
      </c>
      <c r="Q104" s="80">
        <f t="shared" si="35"/>
        <v>45998</v>
      </c>
      <c r="R104" s="80">
        <f t="shared" si="35"/>
        <v>45999</v>
      </c>
      <c r="S104" s="80">
        <f t="shared" si="35"/>
        <v>46000</v>
      </c>
      <c r="T104" s="80">
        <f t="shared" ref="Q104:AE119" si="37">S104+1</f>
        <v>46001</v>
      </c>
      <c r="U104" s="80">
        <f t="shared" si="37"/>
        <v>46002</v>
      </c>
      <c r="V104" s="80">
        <f t="shared" si="37"/>
        <v>46003</v>
      </c>
      <c r="W104" s="80">
        <f t="shared" si="37"/>
        <v>46004</v>
      </c>
      <c r="X104" s="80">
        <f t="shared" si="37"/>
        <v>46005</v>
      </c>
      <c r="Y104" s="80">
        <f t="shared" si="37"/>
        <v>46006</v>
      </c>
      <c r="Z104" s="80">
        <f t="shared" si="37"/>
        <v>46007</v>
      </c>
      <c r="AA104" s="80">
        <f t="shared" si="36"/>
        <v>46008</v>
      </c>
      <c r="AB104" s="80">
        <f t="shared" si="37"/>
        <v>46009</v>
      </c>
      <c r="AC104" s="80">
        <f t="shared" si="37"/>
        <v>46010</v>
      </c>
      <c r="AD104" s="80">
        <f t="shared" si="37"/>
        <v>46011</v>
      </c>
      <c r="AE104" s="80">
        <f t="shared" si="37"/>
        <v>46012</v>
      </c>
      <c r="AF104" s="81"/>
      <c r="AG104" s="81"/>
      <c r="AH104" s="78" t="str">
        <f>'別紙１ (32ヶ月以内シート３) '!AH88</f>
        <v>19
期
間
目</v>
      </c>
      <c r="AI104" s="78" t="str">
        <f>'別紙１ (32ヶ月以内シート３) '!AI88</f>
        <v/>
      </c>
      <c r="AJ104" s="78"/>
      <c r="AK104" s="92"/>
      <c r="AL104" s="38"/>
      <c r="AM104" s="38"/>
      <c r="AN104" s="38"/>
      <c r="AO104" s="38"/>
      <c r="AP104" s="38"/>
      <c r="AQ104" s="38"/>
      <c r="AR104" s="38"/>
      <c r="AS104" s="38"/>
      <c r="AU104" s="38"/>
      <c r="AV104" s="38"/>
      <c r="AW104" s="38"/>
    </row>
    <row r="105" spans="1:56" s="37" customFormat="1" ht="12.75" customHeight="1" x14ac:dyDescent="0.2">
      <c r="A105" s="81"/>
      <c r="B105" s="91"/>
      <c r="C105" s="79">
        <v>19</v>
      </c>
      <c r="D105" s="80">
        <f t="shared" si="34"/>
        <v>46013</v>
      </c>
      <c r="E105" s="80">
        <f t="shared" ref="E105:T120" si="38">D105+1</f>
        <v>46014</v>
      </c>
      <c r="F105" s="80">
        <f t="shared" si="38"/>
        <v>46015</v>
      </c>
      <c r="G105" s="80">
        <f t="shared" si="38"/>
        <v>46016</v>
      </c>
      <c r="H105" s="80">
        <f t="shared" si="38"/>
        <v>46017</v>
      </c>
      <c r="I105" s="80">
        <f t="shared" si="38"/>
        <v>46018</v>
      </c>
      <c r="J105" s="80">
        <f t="shared" si="38"/>
        <v>46019</v>
      </c>
      <c r="K105" s="80">
        <f t="shared" si="38"/>
        <v>46020</v>
      </c>
      <c r="L105" s="80">
        <f t="shared" si="38"/>
        <v>46021</v>
      </c>
      <c r="M105" s="80">
        <f t="shared" si="38"/>
        <v>46022</v>
      </c>
      <c r="N105" s="80">
        <f t="shared" si="38"/>
        <v>46023</v>
      </c>
      <c r="O105" s="80">
        <f t="shared" si="38"/>
        <v>46024</v>
      </c>
      <c r="P105" s="80">
        <f t="shared" si="38"/>
        <v>46025</v>
      </c>
      <c r="Q105" s="80">
        <f t="shared" si="38"/>
        <v>46026</v>
      </c>
      <c r="R105" s="80">
        <f t="shared" si="38"/>
        <v>46027</v>
      </c>
      <c r="S105" s="80">
        <f t="shared" si="38"/>
        <v>46028</v>
      </c>
      <c r="T105" s="80">
        <f t="shared" si="38"/>
        <v>46029</v>
      </c>
      <c r="U105" s="80">
        <f t="shared" si="37"/>
        <v>46030</v>
      </c>
      <c r="V105" s="80">
        <f t="shared" si="37"/>
        <v>46031</v>
      </c>
      <c r="W105" s="80">
        <f t="shared" si="37"/>
        <v>46032</v>
      </c>
      <c r="X105" s="80">
        <f t="shared" si="37"/>
        <v>46033</v>
      </c>
      <c r="Y105" s="80">
        <f t="shared" si="37"/>
        <v>46034</v>
      </c>
      <c r="Z105" s="80">
        <f t="shared" si="37"/>
        <v>46035</v>
      </c>
      <c r="AA105" s="80">
        <f t="shared" si="36"/>
        <v>46036</v>
      </c>
      <c r="AB105" s="80">
        <f t="shared" si="37"/>
        <v>46037</v>
      </c>
      <c r="AC105" s="80">
        <f t="shared" si="37"/>
        <v>46038</v>
      </c>
      <c r="AD105" s="80">
        <f t="shared" si="37"/>
        <v>46039</v>
      </c>
      <c r="AE105" s="80">
        <f t="shared" si="37"/>
        <v>46040</v>
      </c>
      <c r="AF105" s="81"/>
      <c r="AG105" s="81"/>
      <c r="AH105" s="78" t="str">
        <f>'別紙１ (32ヶ月以内シート３) '!AH89</f>
        <v>20
期
間
目</v>
      </c>
      <c r="AI105" s="78" t="str">
        <f>'別紙１ (32ヶ月以内シート３) '!AI89</f>
        <v/>
      </c>
      <c r="AJ105" s="78"/>
      <c r="AK105" s="92"/>
      <c r="AL105" s="38"/>
      <c r="AM105" s="38"/>
      <c r="AN105" s="38"/>
      <c r="AO105" s="38"/>
      <c r="AP105" s="38"/>
      <c r="AQ105" s="38"/>
      <c r="AR105" s="38"/>
      <c r="AS105" s="38"/>
      <c r="AU105" s="38"/>
      <c r="AV105" s="38"/>
      <c r="AW105" s="38"/>
    </row>
    <row r="106" spans="1:56" s="37" customFormat="1" ht="12.75" customHeight="1" x14ac:dyDescent="0.2">
      <c r="A106" s="81"/>
      <c r="B106" s="91"/>
      <c r="C106" s="79">
        <v>20</v>
      </c>
      <c r="D106" s="80">
        <f t="shared" si="34"/>
        <v>46041</v>
      </c>
      <c r="E106" s="80">
        <f t="shared" si="38"/>
        <v>46042</v>
      </c>
      <c r="F106" s="80">
        <f t="shared" si="38"/>
        <v>46043</v>
      </c>
      <c r="G106" s="80">
        <f t="shared" si="38"/>
        <v>46044</v>
      </c>
      <c r="H106" s="80">
        <f t="shared" si="38"/>
        <v>46045</v>
      </c>
      <c r="I106" s="80">
        <f t="shared" si="38"/>
        <v>46046</v>
      </c>
      <c r="J106" s="80">
        <f t="shared" si="38"/>
        <v>46047</v>
      </c>
      <c r="K106" s="80">
        <f t="shared" si="38"/>
        <v>46048</v>
      </c>
      <c r="L106" s="80">
        <f t="shared" si="38"/>
        <v>46049</v>
      </c>
      <c r="M106" s="80">
        <f t="shared" si="38"/>
        <v>46050</v>
      </c>
      <c r="N106" s="80">
        <f t="shared" si="38"/>
        <v>46051</v>
      </c>
      <c r="O106" s="80">
        <f t="shared" si="38"/>
        <v>46052</v>
      </c>
      <c r="P106" s="80">
        <f t="shared" si="38"/>
        <v>46053</v>
      </c>
      <c r="Q106" s="80">
        <f t="shared" si="38"/>
        <v>46054</v>
      </c>
      <c r="R106" s="80">
        <f t="shared" si="38"/>
        <v>46055</v>
      </c>
      <c r="S106" s="80">
        <f t="shared" si="38"/>
        <v>46056</v>
      </c>
      <c r="T106" s="80">
        <f t="shared" si="38"/>
        <v>46057</v>
      </c>
      <c r="U106" s="80">
        <f t="shared" si="37"/>
        <v>46058</v>
      </c>
      <c r="V106" s="80">
        <f t="shared" si="37"/>
        <v>46059</v>
      </c>
      <c r="W106" s="80">
        <f t="shared" si="37"/>
        <v>46060</v>
      </c>
      <c r="X106" s="80">
        <f t="shared" si="37"/>
        <v>46061</v>
      </c>
      <c r="Y106" s="80">
        <f t="shared" si="37"/>
        <v>46062</v>
      </c>
      <c r="Z106" s="80">
        <f t="shared" si="37"/>
        <v>46063</v>
      </c>
      <c r="AA106" s="80">
        <f t="shared" si="36"/>
        <v>46064</v>
      </c>
      <c r="AB106" s="80">
        <f t="shared" si="37"/>
        <v>46065</v>
      </c>
      <c r="AC106" s="80">
        <f t="shared" si="37"/>
        <v>46066</v>
      </c>
      <c r="AD106" s="80">
        <f t="shared" si="37"/>
        <v>46067</v>
      </c>
      <c r="AE106" s="80">
        <f t="shared" si="37"/>
        <v>46068</v>
      </c>
      <c r="AF106" s="81"/>
      <c r="AG106" s="81"/>
      <c r="AH106" s="78" t="str">
        <f>'別紙１ (32ヶ月以内シート３) '!AH90</f>
        <v>21
期
間
目</v>
      </c>
      <c r="AI106" s="78" t="str">
        <f>'別紙１ (32ヶ月以内シート３) '!AI90</f>
        <v/>
      </c>
      <c r="AJ106" s="78"/>
      <c r="AK106" s="92"/>
      <c r="AL106" s="38"/>
      <c r="AM106" s="38"/>
      <c r="AN106" s="38"/>
      <c r="AO106" s="38"/>
      <c r="AP106" s="38"/>
      <c r="AQ106" s="38"/>
      <c r="AR106" s="38"/>
      <c r="AS106" s="38"/>
      <c r="AU106" s="38"/>
      <c r="AV106" s="38"/>
      <c r="AW106" s="38"/>
      <c r="AX106" s="38"/>
    </row>
    <row r="107" spans="1:56" s="37" customFormat="1" ht="12.75" customHeight="1" x14ac:dyDescent="0.2">
      <c r="A107" s="81"/>
      <c r="B107" s="91"/>
      <c r="C107" s="79">
        <v>21</v>
      </c>
      <c r="D107" s="80">
        <f t="shared" si="34"/>
        <v>46069</v>
      </c>
      <c r="E107" s="80">
        <f t="shared" si="38"/>
        <v>46070</v>
      </c>
      <c r="F107" s="80">
        <f t="shared" si="38"/>
        <v>46071</v>
      </c>
      <c r="G107" s="80">
        <f t="shared" si="38"/>
        <v>46072</v>
      </c>
      <c r="H107" s="80">
        <f t="shared" si="38"/>
        <v>46073</v>
      </c>
      <c r="I107" s="80">
        <f t="shared" si="38"/>
        <v>46074</v>
      </c>
      <c r="J107" s="80">
        <f t="shared" si="38"/>
        <v>46075</v>
      </c>
      <c r="K107" s="80">
        <f t="shared" si="38"/>
        <v>46076</v>
      </c>
      <c r="L107" s="80">
        <f t="shared" si="38"/>
        <v>46077</v>
      </c>
      <c r="M107" s="80">
        <f t="shared" si="38"/>
        <v>46078</v>
      </c>
      <c r="N107" s="80">
        <f t="shared" si="38"/>
        <v>46079</v>
      </c>
      <c r="O107" s="80">
        <f t="shared" si="38"/>
        <v>46080</v>
      </c>
      <c r="P107" s="80">
        <f t="shared" si="38"/>
        <v>46081</v>
      </c>
      <c r="Q107" s="80">
        <f t="shared" si="38"/>
        <v>46082</v>
      </c>
      <c r="R107" s="80">
        <f t="shared" si="38"/>
        <v>46083</v>
      </c>
      <c r="S107" s="80">
        <f t="shared" si="38"/>
        <v>46084</v>
      </c>
      <c r="T107" s="80">
        <f t="shared" si="38"/>
        <v>46085</v>
      </c>
      <c r="U107" s="80">
        <f t="shared" si="37"/>
        <v>46086</v>
      </c>
      <c r="V107" s="80">
        <f t="shared" si="37"/>
        <v>46087</v>
      </c>
      <c r="W107" s="80">
        <f t="shared" si="37"/>
        <v>46088</v>
      </c>
      <c r="X107" s="80">
        <f t="shared" si="37"/>
        <v>46089</v>
      </c>
      <c r="Y107" s="80">
        <f t="shared" si="37"/>
        <v>46090</v>
      </c>
      <c r="Z107" s="80">
        <f t="shared" si="37"/>
        <v>46091</v>
      </c>
      <c r="AA107" s="80">
        <f t="shared" si="36"/>
        <v>46092</v>
      </c>
      <c r="AB107" s="80">
        <f t="shared" si="37"/>
        <v>46093</v>
      </c>
      <c r="AC107" s="80">
        <f t="shared" si="37"/>
        <v>46094</v>
      </c>
      <c r="AD107" s="80">
        <f t="shared" si="37"/>
        <v>46095</v>
      </c>
      <c r="AE107" s="80">
        <f t="shared" si="37"/>
        <v>46096</v>
      </c>
      <c r="AF107" s="81"/>
      <c r="AG107" s="81"/>
      <c r="AH107" s="78" t="str">
        <f>'別紙１ (32ヶ月以内シート３) '!AH91</f>
        <v>22
期
間
目</v>
      </c>
      <c r="AI107" s="78" t="str">
        <f>'別紙１ (32ヶ月以内シート３) '!AI91</f>
        <v/>
      </c>
      <c r="AJ107" s="78"/>
      <c r="AK107" s="92"/>
      <c r="AL107" s="38"/>
      <c r="AM107" s="38"/>
      <c r="AN107" s="38"/>
      <c r="AO107" s="38"/>
      <c r="AP107" s="38"/>
      <c r="AQ107" s="38"/>
      <c r="AR107" s="38"/>
      <c r="AS107" s="38"/>
      <c r="AU107" s="38"/>
      <c r="AV107" s="38"/>
      <c r="AW107" s="38"/>
      <c r="AX107" s="38"/>
    </row>
    <row r="108" spans="1:56" s="37" customFormat="1" ht="12.75" customHeight="1" x14ac:dyDescent="0.2">
      <c r="A108" s="78"/>
      <c r="B108" s="91"/>
      <c r="C108" s="79">
        <v>22</v>
      </c>
      <c r="D108" s="80">
        <f t="shared" si="34"/>
        <v>46097</v>
      </c>
      <c r="E108" s="80">
        <f t="shared" si="38"/>
        <v>46098</v>
      </c>
      <c r="F108" s="80">
        <f t="shared" si="38"/>
        <v>46099</v>
      </c>
      <c r="G108" s="80">
        <f t="shared" si="38"/>
        <v>46100</v>
      </c>
      <c r="H108" s="80">
        <f t="shared" si="38"/>
        <v>46101</v>
      </c>
      <c r="I108" s="80">
        <f t="shared" si="38"/>
        <v>46102</v>
      </c>
      <c r="J108" s="80">
        <f t="shared" si="38"/>
        <v>46103</v>
      </c>
      <c r="K108" s="80">
        <f t="shared" si="38"/>
        <v>46104</v>
      </c>
      <c r="L108" s="80">
        <f t="shared" si="38"/>
        <v>46105</v>
      </c>
      <c r="M108" s="80">
        <f t="shared" si="38"/>
        <v>46106</v>
      </c>
      <c r="N108" s="80">
        <f t="shared" si="38"/>
        <v>46107</v>
      </c>
      <c r="O108" s="80">
        <f t="shared" si="38"/>
        <v>46108</v>
      </c>
      <c r="P108" s="80">
        <f t="shared" si="38"/>
        <v>46109</v>
      </c>
      <c r="Q108" s="80">
        <f t="shared" si="38"/>
        <v>46110</v>
      </c>
      <c r="R108" s="80">
        <f t="shared" si="38"/>
        <v>46111</v>
      </c>
      <c r="S108" s="80">
        <f t="shared" si="38"/>
        <v>46112</v>
      </c>
      <c r="T108" s="80">
        <f t="shared" si="38"/>
        <v>46113</v>
      </c>
      <c r="U108" s="80">
        <f t="shared" si="37"/>
        <v>46114</v>
      </c>
      <c r="V108" s="80">
        <f t="shared" si="37"/>
        <v>46115</v>
      </c>
      <c r="W108" s="80">
        <f t="shared" si="37"/>
        <v>46116</v>
      </c>
      <c r="X108" s="80">
        <f t="shared" si="37"/>
        <v>46117</v>
      </c>
      <c r="Y108" s="80">
        <f t="shared" si="37"/>
        <v>46118</v>
      </c>
      <c r="Z108" s="80">
        <f t="shared" si="37"/>
        <v>46119</v>
      </c>
      <c r="AA108" s="80">
        <f t="shared" si="36"/>
        <v>46120</v>
      </c>
      <c r="AB108" s="80">
        <f t="shared" si="37"/>
        <v>46121</v>
      </c>
      <c r="AC108" s="80">
        <f t="shared" si="37"/>
        <v>46122</v>
      </c>
      <c r="AD108" s="80">
        <f t="shared" si="37"/>
        <v>46123</v>
      </c>
      <c r="AE108" s="80">
        <f t="shared" si="37"/>
        <v>46124</v>
      </c>
      <c r="AF108" s="78"/>
      <c r="AG108" s="78"/>
      <c r="AH108" s="78" t="str">
        <f>'別紙１ (32ヶ月以内シート３) '!AH92</f>
        <v>23
期
間
目</v>
      </c>
      <c r="AI108" s="78" t="str">
        <f>'別紙１ (32ヶ月以内シート３) '!AI92</f>
        <v/>
      </c>
      <c r="AJ108" s="78"/>
      <c r="AK108" s="92"/>
      <c r="AL108" s="38"/>
      <c r="AO108" s="38"/>
      <c r="AP108" s="38"/>
      <c r="AQ108" s="38"/>
      <c r="AR108" s="38"/>
      <c r="AS108" s="38"/>
      <c r="AU108" s="38"/>
      <c r="AV108" s="38"/>
      <c r="AW108" s="38"/>
      <c r="AX108" s="38"/>
    </row>
    <row r="109" spans="1:56" s="37" customFormat="1" ht="12.75" customHeight="1" x14ac:dyDescent="0.2">
      <c r="A109" s="78"/>
      <c r="B109" s="91"/>
      <c r="C109" s="79">
        <v>23</v>
      </c>
      <c r="D109" s="80">
        <f t="shared" si="34"/>
        <v>46125</v>
      </c>
      <c r="E109" s="80">
        <f t="shared" si="38"/>
        <v>46126</v>
      </c>
      <c r="F109" s="80">
        <f t="shared" si="38"/>
        <v>46127</v>
      </c>
      <c r="G109" s="80">
        <f t="shared" si="38"/>
        <v>46128</v>
      </c>
      <c r="H109" s="80">
        <f t="shared" si="38"/>
        <v>46129</v>
      </c>
      <c r="I109" s="80">
        <f t="shared" si="38"/>
        <v>46130</v>
      </c>
      <c r="J109" s="80">
        <f t="shared" si="38"/>
        <v>46131</v>
      </c>
      <c r="K109" s="80">
        <f t="shared" si="38"/>
        <v>46132</v>
      </c>
      <c r="L109" s="80">
        <f t="shared" si="38"/>
        <v>46133</v>
      </c>
      <c r="M109" s="80">
        <f t="shared" si="38"/>
        <v>46134</v>
      </c>
      <c r="N109" s="80">
        <f t="shared" si="38"/>
        <v>46135</v>
      </c>
      <c r="O109" s="80">
        <f t="shared" si="38"/>
        <v>46136</v>
      </c>
      <c r="P109" s="80">
        <f t="shared" si="38"/>
        <v>46137</v>
      </c>
      <c r="Q109" s="80">
        <f t="shared" si="37"/>
        <v>46138</v>
      </c>
      <c r="R109" s="80">
        <f t="shared" si="37"/>
        <v>46139</v>
      </c>
      <c r="S109" s="80">
        <f t="shared" si="37"/>
        <v>46140</v>
      </c>
      <c r="T109" s="80">
        <f t="shared" si="37"/>
        <v>46141</v>
      </c>
      <c r="U109" s="80">
        <f t="shared" si="37"/>
        <v>46142</v>
      </c>
      <c r="V109" s="80">
        <f t="shared" si="37"/>
        <v>46143</v>
      </c>
      <c r="W109" s="80">
        <f t="shared" si="37"/>
        <v>46144</v>
      </c>
      <c r="X109" s="80">
        <f t="shared" si="37"/>
        <v>46145</v>
      </c>
      <c r="Y109" s="80">
        <f t="shared" si="37"/>
        <v>46146</v>
      </c>
      <c r="Z109" s="80">
        <f t="shared" si="37"/>
        <v>46147</v>
      </c>
      <c r="AA109" s="80">
        <f t="shared" si="36"/>
        <v>46148</v>
      </c>
      <c r="AB109" s="80">
        <f t="shared" si="37"/>
        <v>46149</v>
      </c>
      <c r="AC109" s="80">
        <f t="shared" si="37"/>
        <v>46150</v>
      </c>
      <c r="AD109" s="80">
        <f t="shared" si="37"/>
        <v>46151</v>
      </c>
      <c r="AE109" s="80">
        <f t="shared" si="37"/>
        <v>46152</v>
      </c>
      <c r="AF109" s="78"/>
      <c r="AG109" s="78"/>
      <c r="AH109" s="78" t="str">
        <f>'別紙１ (32ヶ月以内シート３) '!AH93</f>
        <v>24
期
間
目</v>
      </c>
      <c r="AI109" s="78" t="str">
        <f>'別紙１ (32ヶ月以内シート３) '!AI93</f>
        <v/>
      </c>
      <c r="AJ109" s="78"/>
      <c r="AK109" s="92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</row>
    <row r="110" spans="1:56" s="37" customFormat="1" ht="12.75" customHeight="1" x14ac:dyDescent="0.2">
      <c r="A110" s="78"/>
      <c r="B110" s="91"/>
      <c r="C110" s="79">
        <v>24</v>
      </c>
      <c r="D110" s="80">
        <f t="shared" si="34"/>
        <v>46153</v>
      </c>
      <c r="E110" s="80">
        <f t="shared" si="38"/>
        <v>46154</v>
      </c>
      <c r="F110" s="80">
        <f t="shared" si="38"/>
        <v>46155</v>
      </c>
      <c r="G110" s="80">
        <f t="shared" si="38"/>
        <v>46156</v>
      </c>
      <c r="H110" s="80">
        <f t="shared" si="38"/>
        <v>46157</v>
      </c>
      <c r="I110" s="80">
        <f t="shared" si="38"/>
        <v>46158</v>
      </c>
      <c r="J110" s="80">
        <f t="shared" si="38"/>
        <v>46159</v>
      </c>
      <c r="K110" s="80">
        <f t="shared" si="38"/>
        <v>46160</v>
      </c>
      <c r="L110" s="80">
        <f t="shared" si="38"/>
        <v>46161</v>
      </c>
      <c r="M110" s="80">
        <f t="shared" si="38"/>
        <v>46162</v>
      </c>
      <c r="N110" s="80">
        <f t="shared" si="38"/>
        <v>46163</v>
      </c>
      <c r="O110" s="80">
        <f t="shared" si="38"/>
        <v>46164</v>
      </c>
      <c r="P110" s="80">
        <f t="shared" si="38"/>
        <v>46165</v>
      </c>
      <c r="Q110" s="80">
        <f t="shared" si="37"/>
        <v>46166</v>
      </c>
      <c r="R110" s="80">
        <f t="shared" si="37"/>
        <v>46167</v>
      </c>
      <c r="S110" s="80">
        <f t="shared" si="37"/>
        <v>46168</v>
      </c>
      <c r="T110" s="80">
        <f t="shared" si="37"/>
        <v>46169</v>
      </c>
      <c r="U110" s="80">
        <f t="shared" si="37"/>
        <v>46170</v>
      </c>
      <c r="V110" s="80">
        <f t="shared" si="37"/>
        <v>46171</v>
      </c>
      <c r="W110" s="80">
        <f t="shared" si="37"/>
        <v>46172</v>
      </c>
      <c r="X110" s="80">
        <f t="shared" si="37"/>
        <v>46173</v>
      </c>
      <c r="Y110" s="80">
        <f t="shared" si="37"/>
        <v>46174</v>
      </c>
      <c r="Z110" s="80">
        <f t="shared" si="37"/>
        <v>46175</v>
      </c>
      <c r="AA110" s="80">
        <f t="shared" si="36"/>
        <v>46176</v>
      </c>
      <c r="AB110" s="80">
        <f t="shared" si="37"/>
        <v>46177</v>
      </c>
      <c r="AC110" s="80">
        <f t="shared" si="37"/>
        <v>46178</v>
      </c>
      <c r="AD110" s="80">
        <f t="shared" si="37"/>
        <v>46179</v>
      </c>
      <c r="AE110" s="80">
        <f t="shared" si="37"/>
        <v>46180</v>
      </c>
      <c r="AF110" s="78"/>
      <c r="AG110" s="78"/>
      <c r="AH110" s="78" t="str">
        <f>B12</f>
        <v>25
期
間
目</v>
      </c>
      <c r="AI110" s="82" t="str">
        <f>AI18</f>
        <v/>
      </c>
      <c r="AJ110" s="78"/>
      <c r="AK110" s="92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</row>
    <row r="111" spans="1:56" s="38" customFormat="1" ht="12.75" customHeight="1" x14ac:dyDescent="0.2">
      <c r="A111" s="78"/>
      <c r="B111" s="91"/>
      <c r="C111" s="79">
        <v>25</v>
      </c>
      <c r="D111" s="80">
        <f t="shared" si="34"/>
        <v>46181</v>
      </c>
      <c r="E111" s="80">
        <f t="shared" si="38"/>
        <v>46182</v>
      </c>
      <c r="F111" s="80">
        <f t="shared" si="38"/>
        <v>46183</v>
      </c>
      <c r="G111" s="80">
        <f t="shared" si="38"/>
        <v>46184</v>
      </c>
      <c r="H111" s="80">
        <f t="shared" si="38"/>
        <v>46185</v>
      </c>
      <c r="I111" s="80">
        <f t="shared" si="38"/>
        <v>46186</v>
      </c>
      <c r="J111" s="80">
        <f t="shared" si="38"/>
        <v>46187</v>
      </c>
      <c r="K111" s="80">
        <f t="shared" si="38"/>
        <v>46188</v>
      </c>
      <c r="L111" s="80">
        <f t="shared" si="38"/>
        <v>46189</v>
      </c>
      <c r="M111" s="80">
        <f t="shared" si="38"/>
        <v>46190</v>
      </c>
      <c r="N111" s="80">
        <f t="shared" si="38"/>
        <v>46191</v>
      </c>
      <c r="O111" s="80">
        <f t="shared" si="38"/>
        <v>46192</v>
      </c>
      <c r="P111" s="80">
        <f t="shared" si="38"/>
        <v>46193</v>
      </c>
      <c r="Q111" s="80">
        <f t="shared" si="37"/>
        <v>46194</v>
      </c>
      <c r="R111" s="80">
        <f t="shared" si="37"/>
        <v>46195</v>
      </c>
      <c r="S111" s="80">
        <f t="shared" si="37"/>
        <v>46196</v>
      </c>
      <c r="T111" s="80">
        <f t="shared" si="37"/>
        <v>46197</v>
      </c>
      <c r="U111" s="80">
        <f t="shared" si="37"/>
        <v>46198</v>
      </c>
      <c r="V111" s="80">
        <f t="shared" si="37"/>
        <v>46199</v>
      </c>
      <c r="W111" s="80">
        <f t="shared" si="37"/>
        <v>46200</v>
      </c>
      <c r="X111" s="80">
        <f t="shared" si="37"/>
        <v>46201</v>
      </c>
      <c r="Y111" s="80">
        <f t="shared" si="37"/>
        <v>46202</v>
      </c>
      <c r="Z111" s="80">
        <f t="shared" si="37"/>
        <v>46203</v>
      </c>
      <c r="AA111" s="80">
        <f t="shared" si="36"/>
        <v>46204</v>
      </c>
      <c r="AB111" s="80">
        <f t="shared" si="37"/>
        <v>46205</v>
      </c>
      <c r="AC111" s="80">
        <f t="shared" si="37"/>
        <v>46206</v>
      </c>
      <c r="AD111" s="80">
        <f t="shared" si="37"/>
        <v>46207</v>
      </c>
      <c r="AE111" s="80">
        <f t="shared" si="37"/>
        <v>46208</v>
      </c>
      <c r="AF111" s="78"/>
      <c r="AG111" s="78"/>
      <c r="AH111" s="78" t="str">
        <f>B19</f>
        <v>26
期
間
目</v>
      </c>
      <c r="AI111" s="82" t="str">
        <f>AI25</f>
        <v/>
      </c>
      <c r="AJ111" s="78"/>
      <c r="AK111" s="90"/>
      <c r="AL111" s="37"/>
      <c r="AM111" s="37"/>
      <c r="AN111" s="37"/>
      <c r="AO111" s="37"/>
      <c r="AP111" s="37"/>
      <c r="AQ111" s="37"/>
      <c r="AR111" s="37"/>
      <c r="AS111" s="37"/>
    </row>
    <row r="112" spans="1:56" s="38" customFormat="1" ht="12.75" customHeight="1" x14ac:dyDescent="0.2">
      <c r="A112" s="78"/>
      <c r="B112" s="91"/>
      <c r="C112" s="79">
        <v>26</v>
      </c>
      <c r="D112" s="80">
        <f t="shared" si="34"/>
        <v>46209</v>
      </c>
      <c r="E112" s="80">
        <f t="shared" si="38"/>
        <v>46210</v>
      </c>
      <c r="F112" s="80">
        <f t="shared" si="38"/>
        <v>46211</v>
      </c>
      <c r="G112" s="80">
        <f t="shared" si="38"/>
        <v>46212</v>
      </c>
      <c r="H112" s="80">
        <f t="shared" si="38"/>
        <v>46213</v>
      </c>
      <c r="I112" s="80">
        <f t="shared" si="38"/>
        <v>46214</v>
      </c>
      <c r="J112" s="80">
        <f t="shared" si="38"/>
        <v>46215</v>
      </c>
      <c r="K112" s="80">
        <f t="shared" si="38"/>
        <v>46216</v>
      </c>
      <c r="L112" s="80">
        <f t="shared" si="38"/>
        <v>46217</v>
      </c>
      <c r="M112" s="80">
        <f t="shared" si="38"/>
        <v>46218</v>
      </c>
      <c r="N112" s="80">
        <f t="shared" si="38"/>
        <v>46219</v>
      </c>
      <c r="O112" s="80">
        <f t="shared" si="38"/>
        <v>46220</v>
      </c>
      <c r="P112" s="80">
        <f t="shared" si="38"/>
        <v>46221</v>
      </c>
      <c r="Q112" s="80">
        <f t="shared" si="37"/>
        <v>46222</v>
      </c>
      <c r="R112" s="80">
        <f t="shared" si="37"/>
        <v>46223</v>
      </c>
      <c r="S112" s="80">
        <f t="shared" si="37"/>
        <v>46224</v>
      </c>
      <c r="T112" s="80">
        <f t="shared" si="37"/>
        <v>46225</v>
      </c>
      <c r="U112" s="80">
        <f t="shared" si="37"/>
        <v>46226</v>
      </c>
      <c r="V112" s="80">
        <f t="shared" si="37"/>
        <v>46227</v>
      </c>
      <c r="W112" s="80">
        <f t="shared" si="37"/>
        <v>46228</v>
      </c>
      <c r="X112" s="80">
        <f t="shared" si="37"/>
        <v>46229</v>
      </c>
      <c r="Y112" s="80">
        <f t="shared" si="37"/>
        <v>46230</v>
      </c>
      <c r="Z112" s="80">
        <f t="shared" si="37"/>
        <v>46231</v>
      </c>
      <c r="AA112" s="80">
        <f t="shared" si="36"/>
        <v>46232</v>
      </c>
      <c r="AB112" s="80">
        <f t="shared" si="37"/>
        <v>46233</v>
      </c>
      <c r="AC112" s="80">
        <f t="shared" si="37"/>
        <v>46234</v>
      </c>
      <c r="AD112" s="80">
        <f t="shared" si="37"/>
        <v>46235</v>
      </c>
      <c r="AE112" s="80">
        <f t="shared" si="37"/>
        <v>46236</v>
      </c>
      <c r="AF112" s="78"/>
      <c r="AG112" s="78"/>
      <c r="AH112" s="78" t="str">
        <f>B26</f>
        <v>27
期
間
目</v>
      </c>
      <c r="AI112" s="82" t="str">
        <f>AI32</f>
        <v/>
      </c>
      <c r="AJ112" s="78"/>
      <c r="AK112" s="90"/>
      <c r="AL112" s="37"/>
      <c r="AM112" s="37"/>
      <c r="AN112" s="37"/>
      <c r="AO112" s="37"/>
      <c r="AP112" s="37"/>
      <c r="AQ112" s="37"/>
      <c r="AR112" s="37"/>
      <c r="AS112" s="37"/>
    </row>
    <row r="113" spans="1:50" s="38" customFormat="1" ht="12.75" customHeight="1" x14ac:dyDescent="0.2">
      <c r="A113" s="78"/>
      <c r="B113" s="91"/>
      <c r="C113" s="79">
        <v>27</v>
      </c>
      <c r="D113" s="80">
        <f t="shared" si="34"/>
        <v>46237</v>
      </c>
      <c r="E113" s="80">
        <f t="shared" si="38"/>
        <v>46238</v>
      </c>
      <c r="F113" s="80">
        <f t="shared" si="38"/>
        <v>46239</v>
      </c>
      <c r="G113" s="80">
        <f t="shared" si="38"/>
        <v>46240</v>
      </c>
      <c r="H113" s="80">
        <f t="shared" si="38"/>
        <v>46241</v>
      </c>
      <c r="I113" s="80">
        <f t="shared" si="38"/>
        <v>46242</v>
      </c>
      <c r="J113" s="80">
        <f t="shared" si="38"/>
        <v>46243</v>
      </c>
      <c r="K113" s="80">
        <f t="shared" si="38"/>
        <v>46244</v>
      </c>
      <c r="L113" s="80">
        <f t="shared" si="38"/>
        <v>46245</v>
      </c>
      <c r="M113" s="80">
        <f t="shared" si="38"/>
        <v>46246</v>
      </c>
      <c r="N113" s="80">
        <f t="shared" si="38"/>
        <v>46247</v>
      </c>
      <c r="O113" s="80">
        <f t="shared" si="38"/>
        <v>46248</v>
      </c>
      <c r="P113" s="80">
        <f t="shared" si="38"/>
        <v>46249</v>
      </c>
      <c r="Q113" s="80">
        <f t="shared" si="37"/>
        <v>46250</v>
      </c>
      <c r="R113" s="80">
        <f t="shared" si="37"/>
        <v>46251</v>
      </c>
      <c r="S113" s="80">
        <f t="shared" si="37"/>
        <v>46252</v>
      </c>
      <c r="T113" s="80">
        <f t="shared" si="37"/>
        <v>46253</v>
      </c>
      <c r="U113" s="80">
        <f t="shared" si="37"/>
        <v>46254</v>
      </c>
      <c r="V113" s="80">
        <f t="shared" si="37"/>
        <v>46255</v>
      </c>
      <c r="W113" s="80">
        <f t="shared" si="37"/>
        <v>46256</v>
      </c>
      <c r="X113" s="80">
        <f t="shared" si="37"/>
        <v>46257</v>
      </c>
      <c r="Y113" s="80">
        <f t="shared" si="37"/>
        <v>46258</v>
      </c>
      <c r="Z113" s="80">
        <f t="shared" si="37"/>
        <v>46259</v>
      </c>
      <c r="AA113" s="80">
        <f t="shared" si="36"/>
        <v>46260</v>
      </c>
      <c r="AB113" s="80">
        <f t="shared" si="37"/>
        <v>46261</v>
      </c>
      <c r="AC113" s="80">
        <f t="shared" si="37"/>
        <v>46262</v>
      </c>
      <c r="AD113" s="80">
        <f t="shared" si="37"/>
        <v>46263</v>
      </c>
      <c r="AE113" s="80">
        <f t="shared" si="37"/>
        <v>46264</v>
      </c>
      <c r="AF113" s="78"/>
      <c r="AG113" s="78"/>
      <c r="AH113" s="78" t="str">
        <f>B33</f>
        <v>28
期
間
目</v>
      </c>
      <c r="AI113" s="82" t="str">
        <f>AI39</f>
        <v/>
      </c>
      <c r="AJ113" s="78"/>
      <c r="AK113" s="90"/>
      <c r="AL113" s="37"/>
      <c r="AM113" s="37"/>
      <c r="AN113" s="37"/>
      <c r="AO113" s="37"/>
      <c r="AP113" s="37"/>
      <c r="AQ113" s="37"/>
      <c r="AR113" s="37"/>
      <c r="AS113" s="37"/>
    </row>
    <row r="114" spans="1:50" s="38" customFormat="1" ht="12.75" customHeight="1" x14ac:dyDescent="0.2">
      <c r="A114" s="78"/>
      <c r="B114" s="91"/>
      <c r="C114" s="79">
        <v>28</v>
      </c>
      <c r="D114" s="80">
        <f t="shared" si="34"/>
        <v>46265</v>
      </c>
      <c r="E114" s="80">
        <f t="shared" si="38"/>
        <v>46266</v>
      </c>
      <c r="F114" s="80">
        <f t="shared" si="38"/>
        <v>46267</v>
      </c>
      <c r="G114" s="80">
        <f t="shared" si="38"/>
        <v>46268</v>
      </c>
      <c r="H114" s="80">
        <f t="shared" si="38"/>
        <v>46269</v>
      </c>
      <c r="I114" s="80">
        <f t="shared" si="38"/>
        <v>46270</v>
      </c>
      <c r="J114" s="80">
        <f t="shared" si="38"/>
        <v>46271</v>
      </c>
      <c r="K114" s="80">
        <f t="shared" si="38"/>
        <v>46272</v>
      </c>
      <c r="L114" s="80">
        <f t="shared" si="38"/>
        <v>46273</v>
      </c>
      <c r="M114" s="80">
        <f t="shared" si="38"/>
        <v>46274</v>
      </c>
      <c r="N114" s="80">
        <f t="shared" si="38"/>
        <v>46275</v>
      </c>
      <c r="O114" s="80">
        <f t="shared" si="38"/>
        <v>46276</v>
      </c>
      <c r="P114" s="80">
        <f t="shared" si="38"/>
        <v>46277</v>
      </c>
      <c r="Q114" s="80">
        <f t="shared" si="37"/>
        <v>46278</v>
      </c>
      <c r="R114" s="80">
        <f t="shared" si="37"/>
        <v>46279</v>
      </c>
      <c r="S114" s="80">
        <f t="shared" si="37"/>
        <v>46280</v>
      </c>
      <c r="T114" s="80">
        <f t="shared" si="37"/>
        <v>46281</v>
      </c>
      <c r="U114" s="80">
        <f t="shared" si="37"/>
        <v>46282</v>
      </c>
      <c r="V114" s="80">
        <f t="shared" si="37"/>
        <v>46283</v>
      </c>
      <c r="W114" s="80">
        <f t="shared" si="37"/>
        <v>46284</v>
      </c>
      <c r="X114" s="80">
        <f t="shared" si="37"/>
        <v>46285</v>
      </c>
      <c r="Y114" s="80">
        <f t="shared" si="37"/>
        <v>46286</v>
      </c>
      <c r="Z114" s="80">
        <f t="shared" si="37"/>
        <v>46287</v>
      </c>
      <c r="AA114" s="80">
        <f t="shared" si="36"/>
        <v>46288</v>
      </c>
      <c r="AB114" s="80">
        <f t="shared" si="37"/>
        <v>46289</v>
      </c>
      <c r="AC114" s="80">
        <f t="shared" si="37"/>
        <v>46290</v>
      </c>
      <c r="AD114" s="80">
        <f t="shared" si="37"/>
        <v>46291</v>
      </c>
      <c r="AE114" s="80">
        <f t="shared" si="37"/>
        <v>46292</v>
      </c>
      <c r="AF114" s="78"/>
      <c r="AG114" s="78"/>
      <c r="AH114" s="78" t="str">
        <f>B40</f>
        <v>29
期
間
目</v>
      </c>
      <c r="AI114" s="82" t="str">
        <f>AI46</f>
        <v/>
      </c>
      <c r="AJ114" s="78"/>
      <c r="AK114" s="90"/>
      <c r="AL114" s="37"/>
      <c r="AM114" s="37"/>
      <c r="AN114" s="37"/>
      <c r="AO114" s="37"/>
      <c r="AP114" s="37"/>
      <c r="AQ114" s="37"/>
      <c r="AR114" s="37"/>
      <c r="AS114" s="37"/>
    </row>
    <row r="115" spans="1:50" s="38" customFormat="1" ht="12.75" customHeight="1" x14ac:dyDescent="0.2">
      <c r="A115" s="78"/>
      <c r="B115" s="91"/>
      <c r="C115" s="79">
        <v>29</v>
      </c>
      <c r="D115" s="80">
        <f t="shared" si="34"/>
        <v>46293</v>
      </c>
      <c r="E115" s="80">
        <f t="shared" si="38"/>
        <v>46294</v>
      </c>
      <c r="F115" s="80">
        <f t="shared" si="38"/>
        <v>46295</v>
      </c>
      <c r="G115" s="80">
        <f t="shared" si="38"/>
        <v>46296</v>
      </c>
      <c r="H115" s="80">
        <f t="shared" si="38"/>
        <v>46297</v>
      </c>
      <c r="I115" s="80">
        <f t="shared" si="38"/>
        <v>46298</v>
      </c>
      <c r="J115" s="80">
        <f t="shared" si="38"/>
        <v>46299</v>
      </c>
      <c r="K115" s="80">
        <f t="shared" si="38"/>
        <v>46300</v>
      </c>
      <c r="L115" s="80">
        <f t="shared" si="38"/>
        <v>46301</v>
      </c>
      <c r="M115" s="80">
        <f t="shared" si="38"/>
        <v>46302</v>
      </c>
      <c r="N115" s="80">
        <f t="shared" si="38"/>
        <v>46303</v>
      </c>
      <c r="O115" s="80">
        <f t="shared" si="38"/>
        <v>46304</v>
      </c>
      <c r="P115" s="80">
        <f t="shared" si="38"/>
        <v>46305</v>
      </c>
      <c r="Q115" s="80">
        <f t="shared" si="37"/>
        <v>46306</v>
      </c>
      <c r="R115" s="80">
        <f t="shared" si="37"/>
        <v>46307</v>
      </c>
      <c r="S115" s="80">
        <f t="shared" si="37"/>
        <v>46308</v>
      </c>
      <c r="T115" s="80">
        <f t="shared" si="37"/>
        <v>46309</v>
      </c>
      <c r="U115" s="80">
        <f t="shared" si="37"/>
        <v>46310</v>
      </c>
      <c r="V115" s="80">
        <f t="shared" si="37"/>
        <v>46311</v>
      </c>
      <c r="W115" s="80">
        <f t="shared" si="37"/>
        <v>46312</v>
      </c>
      <c r="X115" s="80">
        <f t="shared" si="37"/>
        <v>46313</v>
      </c>
      <c r="Y115" s="80">
        <f t="shared" si="37"/>
        <v>46314</v>
      </c>
      <c r="Z115" s="80">
        <f t="shared" si="37"/>
        <v>46315</v>
      </c>
      <c r="AA115" s="80">
        <f t="shared" si="36"/>
        <v>46316</v>
      </c>
      <c r="AB115" s="80">
        <f t="shared" si="37"/>
        <v>46317</v>
      </c>
      <c r="AC115" s="80">
        <f t="shared" si="37"/>
        <v>46318</v>
      </c>
      <c r="AD115" s="80">
        <f t="shared" si="37"/>
        <v>46319</v>
      </c>
      <c r="AE115" s="80">
        <f t="shared" si="37"/>
        <v>46320</v>
      </c>
      <c r="AF115" s="78"/>
      <c r="AG115" s="78"/>
      <c r="AH115" s="78" t="str">
        <f>B47</f>
        <v>30
期
間
目</v>
      </c>
      <c r="AI115" s="82" t="str">
        <f>AI53</f>
        <v/>
      </c>
      <c r="AJ115" s="78"/>
      <c r="AK115" s="90"/>
      <c r="AL115" s="37"/>
      <c r="AM115" s="37"/>
      <c r="AN115" s="37"/>
      <c r="AO115" s="37"/>
      <c r="AP115" s="37"/>
      <c r="AQ115" s="37"/>
      <c r="AR115" s="37"/>
      <c r="AS115" s="37"/>
    </row>
    <row r="116" spans="1:50" s="38" customFormat="1" ht="12.75" customHeight="1" x14ac:dyDescent="0.2">
      <c r="A116" s="78"/>
      <c r="B116" s="91"/>
      <c r="C116" s="79">
        <v>30</v>
      </c>
      <c r="D116" s="80">
        <f t="shared" si="34"/>
        <v>46321</v>
      </c>
      <c r="E116" s="80">
        <f t="shared" si="38"/>
        <v>46322</v>
      </c>
      <c r="F116" s="80">
        <f t="shared" si="38"/>
        <v>46323</v>
      </c>
      <c r="G116" s="80">
        <f t="shared" si="38"/>
        <v>46324</v>
      </c>
      <c r="H116" s="80">
        <f t="shared" si="38"/>
        <v>46325</v>
      </c>
      <c r="I116" s="80">
        <f t="shared" si="38"/>
        <v>46326</v>
      </c>
      <c r="J116" s="80">
        <f t="shared" si="38"/>
        <v>46327</v>
      </c>
      <c r="K116" s="80">
        <f t="shared" si="38"/>
        <v>46328</v>
      </c>
      <c r="L116" s="80">
        <f t="shared" si="38"/>
        <v>46329</v>
      </c>
      <c r="M116" s="80">
        <f t="shared" si="38"/>
        <v>46330</v>
      </c>
      <c r="N116" s="80">
        <f t="shared" si="38"/>
        <v>46331</v>
      </c>
      <c r="O116" s="80">
        <f t="shared" si="38"/>
        <v>46332</v>
      </c>
      <c r="P116" s="80">
        <f t="shared" si="38"/>
        <v>46333</v>
      </c>
      <c r="Q116" s="80">
        <f t="shared" si="37"/>
        <v>46334</v>
      </c>
      <c r="R116" s="80">
        <f t="shared" si="37"/>
        <v>46335</v>
      </c>
      <c r="S116" s="80">
        <f t="shared" si="37"/>
        <v>46336</v>
      </c>
      <c r="T116" s="80">
        <f t="shared" si="37"/>
        <v>46337</v>
      </c>
      <c r="U116" s="80">
        <f t="shared" si="37"/>
        <v>46338</v>
      </c>
      <c r="V116" s="80">
        <f t="shared" si="37"/>
        <v>46339</v>
      </c>
      <c r="W116" s="80">
        <f t="shared" si="37"/>
        <v>46340</v>
      </c>
      <c r="X116" s="80">
        <f t="shared" si="37"/>
        <v>46341</v>
      </c>
      <c r="Y116" s="80">
        <f t="shared" si="37"/>
        <v>46342</v>
      </c>
      <c r="Z116" s="80">
        <f t="shared" si="37"/>
        <v>46343</v>
      </c>
      <c r="AA116" s="80">
        <f t="shared" si="36"/>
        <v>46344</v>
      </c>
      <c r="AB116" s="80">
        <f t="shared" si="37"/>
        <v>46345</v>
      </c>
      <c r="AC116" s="80">
        <f t="shared" si="37"/>
        <v>46346</v>
      </c>
      <c r="AD116" s="80">
        <f t="shared" si="37"/>
        <v>46347</v>
      </c>
      <c r="AE116" s="80">
        <f t="shared" si="37"/>
        <v>46348</v>
      </c>
      <c r="AF116" s="78"/>
      <c r="AG116" s="78"/>
      <c r="AH116" s="78" t="str">
        <f>B54</f>
        <v>31
期
間
目</v>
      </c>
      <c r="AI116" s="82" t="str">
        <f>AI60</f>
        <v/>
      </c>
      <c r="AJ116" s="78"/>
      <c r="AK116" s="90"/>
      <c r="AL116" s="37"/>
      <c r="AM116" s="37"/>
      <c r="AN116" s="37"/>
      <c r="AO116" s="37"/>
      <c r="AP116" s="37"/>
      <c r="AQ116" s="37"/>
      <c r="AR116" s="37"/>
      <c r="AS116" s="37"/>
    </row>
    <row r="117" spans="1:50" s="38" customFormat="1" ht="12.75" customHeight="1" x14ac:dyDescent="0.2">
      <c r="A117" s="78"/>
      <c r="B117" s="91"/>
      <c r="C117" s="79">
        <v>31</v>
      </c>
      <c r="D117" s="80">
        <f t="shared" si="34"/>
        <v>46349</v>
      </c>
      <c r="E117" s="80">
        <f t="shared" si="38"/>
        <v>46350</v>
      </c>
      <c r="F117" s="80">
        <f t="shared" si="38"/>
        <v>46351</v>
      </c>
      <c r="G117" s="80">
        <f t="shared" si="38"/>
        <v>46352</v>
      </c>
      <c r="H117" s="80">
        <f t="shared" si="38"/>
        <v>46353</v>
      </c>
      <c r="I117" s="80">
        <f t="shared" si="38"/>
        <v>46354</v>
      </c>
      <c r="J117" s="80">
        <f t="shared" si="38"/>
        <v>46355</v>
      </c>
      <c r="K117" s="80">
        <f t="shared" si="38"/>
        <v>46356</v>
      </c>
      <c r="L117" s="80">
        <f t="shared" si="38"/>
        <v>46357</v>
      </c>
      <c r="M117" s="80">
        <f t="shared" si="38"/>
        <v>46358</v>
      </c>
      <c r="N117" s="80">
        <f t="shared" si="38"/>
        <v>46359</v>
      </c>
      <c r="O117" s="80">
        <f t="shared" si="38"/>
        <v>46360</v>
      </c>
      <c r="P117" s="80">
        <f t="shared" si="38"/>
        <v>46361</v>
      </c>
      <c r="Q117" s="80">
        <f t="shared" si="37"/>
        <v>46362</v>
      </c>
      <c r="R117" s="80">
        <f t="shared" si="37"/>
        <v>46363</v>
      </c>
      <c r="S117" s="80">
        <f t="shared" si="37"/>
        <v>46364</v>
      </c>
      <c r="T117" s="80">
        <f t="shared" si="37"/>
        <v>46365</v>
      </c>
      <c r="U117" s="80">
        <f t="shared" si="37"/>
        <v>46366</v>
      </c>
      <c r="V117" s="80">
        <f t="shared" si="37"/>
        <v>46367</v>
      </c>
      <c r="W117" s="80">
        <f t="shared" si="37"/>
        <v>46368</v>
      </c>
      <c r="X117" s="80">
        <f t="shared" si="37"/>
        <v>46369</v>
      </c>
      <c r="Y117" s="80">
        <f t="shared" si="37"/>
        <v>46370</v>
      </c>
      <c r="Z117" s="80">
        <f t="shared" si="37"/>
        <v>46371</v>
      </c>
      <c r="AA117" s="80">
        <f t="shared" si="36"/>
        <v>46372</v>
      </c>
      <c r="AB117" s="80">
        <f t="shared" si="37"/>
        <v>46373</v>
      </c>
      <c r="AC117" s="80">
        <f t="shared" si="37"/>
        <v>46374</v>
      </c>
      <c r="AD117" s="80">
        <f t="shared" si="37"/>
        <v>46375</v>
      </c>
      <c r="AE117" s="80">
        <f t="shared" si="37"/>
        <v>46376</v>
      </c>
      <c r="AF117" s="78"/>
      <c r="AG117" s="78"/>
      <c r="AH117" s="78" t="str">
        <f>B61</f>
        <v>32
期
間
目</v>
      </c>
      <c r="AI117" s="82" t="str">
        <f>AI67</f>
        <v/>
      </c>
      <c r="AJ117" s="78"/>
      <c r="AK117" s="90"/>
      <c r="AL117" s="37"/>
      <c r="AM117" s="37"/>
      <c r="AN117" s="37"/>
      <c r="AO117" s="37"/>
      <c r="AP117" s="37"/>
      <c r="AQ117" s="37"/>
      <c r="AR117" s="37"/>
      <c r="AS117" s="37"/>
    </row>
    <row r="118" spans="1:50" s="38" customFormat="1" ht="12.75" customHeight="1" x14ac:dyDescent="0.2">
      <c r="A118" s="78"/>
      <c r="B118" s="91"/>
      <c r="C118" s="79">
        <v>32</v>
      </c>
      <c r="D118" s="80">
        <f t="shared" si="34"/>
        <v>46377</v>
      </c>
      <c r="E118" s="80">
        <f t="shared" si="38"/>
        <v>46378</v>
      </c>
      <c r="F118" s="80">
        <f t="shared" si="38"/>
        <v>46379</v>
      </c>
      <c r="G118" s="80">
        <f t="shared" si="38"/>
        <v>46380</v>
      </c>
      <c r="H118" s="80">
        <f t="shared" si="38"/>
        <v>46381</v>
      </c>
      <c r="I118" s="80">
        <f t="shared" si="38"/>
        <v>46382</v>
      </c>
      <c r="J118" s="80">
        <f t="shared" si="38"/>
        <v>46383</v>
      </c>
      <c r="K118" s="80">
        <f t="shared" si="38"/>
        <v>46384</v>
      </c>
      <c r="L118" s="80">
        <f t="shared" si="38"/>
        <v>46385</v>
      </c>
      <c r="M118" s="80">
        <f t="shared" si="38"/>
        <v>46386</v>
      </c>
      <c r="N118" s="80">
        <f t="shared" si="38"/>
        <v>46387</v>
      </c>
      <c r="O118" s="80">
        <f t="shared" si="38"/>
        <v>46388</v>
      </c>
      <c r="P118" s="80">
        <f t="shared" si="38"/>
        <v>46389</v>
      </c>
      <c r="Q118" s="80">
        <f t="shared" si="37"/>
        <v>46390</v>
      </c>
      <c r="R118" s="80">
        <f t="shared" si="37"/>
        <v>46391</v>
      </c>
      <c r="S118" s="80">
        <f t="shared" si="37"/>
        <v>46392</v>
      </c>
      <c r="T118" s="80">
        <f t="shared" si="37"/>
        <v>46393</v>
      </c>
      <c r="U118" s="80">
        <f t="shared" si="37"/>
        <v>46394</v>
      </c>
      <c r="V118" s="80">
        <f t="shared" si="37"/>
        <v>46395</v>
      </c>
      <c r="W118" s="80">
        <f t="shared" si="37"/>
        <v>46396</v>
      </c>
      <c r="X118" s="80">
        <f t="shared" si="37"/>
        <v>46397</v>
      </c>
      <c r="Y118" s="80">
        <f t="shared" si="37"/>
        <v>46398</v>
      </c>
      <c r="Z118" s="80">
        <f t="shared" si="37"/>
        <v>46399</v>
      </c>
      <c r="AA118" s="80">
        <f t="shared" si="36"/>
        <v>46400</v>
      </c>
      <c r="AB118" s="80">
        <f t="shared" si="37"/>
        <v>46401</v>
      </c>
      <c r="AC118" s="80">
        <f t="shared" si="37"/>
        <v>46402</v>
      </c>
      <c r="AD118" s="80">
        <f t="shared" si="37"/>
        <v>46403</v>
      </c>
      <c r="AE118" s="80">
        <f t="shared" si="37"/>
        <v>46404</v>
      </c>
      <c r="AF118" s="78"/>
      <c r="AG118" s="78"/>
      <c r="AH118" s="81"/>
      <c r="AI118" s="81"/>
      <c r="AJ118" s="78"/>
      <c r="AK118" s="90"/>
      <c r="AL118" s="37"/>
      <c r="AM118" s="37"/>
      <c r="AN118" s="37"/>
      <c r="AO118" s="37"/>
      <c r="AP118" s="37"/>
      <c r="AQ118" s="37"/>
      <c r="AR118" s="37"/>
      <c r="AS118" s="37"/>
    </row>
    <row r="119" spans="1:50" s="38" customFormat="1" ht="12.75" customHeight="1" x14ac:dyDescent="0.2">
      <c r="A119" s="78"/>
      <c r="B119" s="91"/>
      <c r="C119" s="79">
        <v>33</v>
      </c>
      <c r="D119" s="80">
        <f t="shared" si="34"/>
        <v>46405</v>
      </c>
      <c r="E119" s="80">
        <f t="shared" si="38"/>
        <v>46406</v>
      </c>
      <c r="F119" s="80">
        <f t="shared" si="38"/>
        <v>46407</v>
      </c>
      <c r="G119" s="80">
        <f t="shared" si="38"/>
        <v>46408</v>
      </c>
      <c r="H119" s="80">
        <f t="shared" si="38"/>
        <v>46409</v>
      </c>
      <c r="I119" s="80">
        <f t="shared" si="38"/>
        <v>46410</v>
      </c>
      <c r="J119" s="80">
        <f t="shared" si="38"/>
        <v>46411</v>
      </c>
      <c r="K119" s="80">
        <f t="shared" si="38"/>
        <v>46412</v>
      </c>
      <c r="L119" s="80">
        <f t="shared" si="38"/>
        <v>46413</v>
      </c>
      <c r="M119" s="80">
        <f t="shared" si="38"/>
        <v>46414</v>
      </c>
      <c r="N119" s="80">
        <f t="shared" si="38"/>
        <v>46415</v>
      </c>
      <c r="O119" s="80">
        <f t="shared" si="38"/>
        <v>46416</v>
      </c>
      <c r="P119" s="80">
        <f t="shared" si="38"/>
        <v>46417</v>
      </c>
      <c r="Q119" s="80">
        <f t="shared" si="37"/>
        <v>46418</v>
      </c>
      <c r="R119" s="80">
        <f t="shared" si="37"/>
        <v>46419</v>
      </c>
      <c r="S119" s="80">
        <f t="shared" si="37"/>
        <v>46420</v>
      </c>
      <c r="T119" s="80">
        <f t="shared" si="37"/>
        <v>46421</v>
      </c>
      <c r="U119" s="80">
        <f t="shared" si="37"/>
        <v>46422</v>
      </c>
      <c r="V119" s="80">
        <f t="shared" si="37"/>
        <v>46423</v>
      </c>
      <c r="W119" s="80">
        <f t="shared" si="37"/>
        <v>46424</v>
      </c>
      <c r="X119" s="80">
        <f t="shared" si="37"/>
        <v>46425</v>
      </c>
      <c r="Y119" s="80">
        <f t="shared" si="37"/>
        <v>46426</v>
      </c>
      <c r="Z119" s="80">
        <f t="shared" si="37"/>
        <v>46427</v>
      </c>
      <c r="AA119" s="80">
        <f t="shared" si="37"/>
        <v>46428</v>
      </c>
      <c r="AB119" s="80">
        <f t="shared" si="37"/>
        <v>46429</v>
      </c>
      <c r="AC119" s="80">
        <f t="shared" si="37"/>
        <v>46430</v>
      </c>
      <c r="AD119" s="80">
        <f t="shared" si="37"/>
        <v>46431</v>
      </c>
      <c r="AE119" s="80">
        <f t="shared" si="37"/>
        <v>46432</v>
      </c>
      <c r="AF119" s="78"/>
      <c r="AG119" s="78"/>
      <c r="AH119" s="81"/>
      <c r="AI119" s="81"/>
      <c r="AJ119" s="78"/>
      <c r="AK119" s="90"/>
      <c r="AL119" s="37"/>
      <c r="AM119" s="37"/>
      <c r="AN119" s="37"/>
      <c r="AO119" s="37"/>
      <c r="AP119" s="37"/>
      <c r="AQ119" s="37"/>
      <c r="AR119" s="37"/>
      <c r="AS119" s="37"/>
    </row>
    <row r="120" spans="1:50" s="38" customFormat="1" ht="12.75" customHeight="1" x14ac:dyDescent="0.2">
      <c r="A120" s="78"/>
      <c r="B120" s="91"/>
      <c r="C120" s="79">
        <v>34</v>
      </c>
      <c r="D120" s="80">
        <f t="shared" si="34"/>
        <v>46433</v>
      </c>
      <c r="E120" s="80">
        <f t="shared" si="38"/>
        <v>46434</v>
      </c>
      <c r="F120" s="80">
        <f t="shared" si="38"/>
        <v>46435</v>
      </c>
      <c r="G120" s="80">
        <f t="shared" si="38"/>
        <v>46436</v>
      </c>
      <c r="H120" s="80">
        <f t="shared" si="38"/>
        <v>46437</v>
      </c>
      <c r="I120" s="80">
        <f t="shared" si="38"/>
        <v>46438</v>
      </c>
      <c r="J120" s="80">
        <f t="shared" si="38"/>
        <v>46439</v>
      </c>
      <c r="K120" s="80">
        <f t="shared" si="38"/>
        <v>46440</v>
      </c>
      <c r="L120" s="80">
        <f t="shared" si="38"/>
        <v>46441</v>
      </c>
      <c r="M120" s="80">
        <f t="shared" si="38"/>
        <v>46442</v>
      </c>
      <c r="N120" s="80">
        <f t="shared" si="38"/>
        <v>46443</v>
      </c>
      <c r="O120" s="80">
        <f t="shared" si="38"/>
        <v>46444</v>
      </c>
      <c r="P120" s="80">
        <f t="shared" si="38"/>
        <v>46445</v>
      </c>
      <c r="Q120" s="80">
        <f t="shared" si="38"/>
        <v>46446</v>
      </c>
      <c r="R120" s="80">
        <f t="shared" si="38"/>
        <v>46447</v>
      </c>
      <c r="S120" s="80">
        <f t="shared" si="38"/>
        <v>46448</v>
      </c>
      <c r="T120" s="80">
        <f t="shared" si="38"/>
        <v>46449</v>
      </c>
      <c r="U120" s="80">
        <f t="shared" ref="Q120:AE126" si="39">T120+1</f>
        <v>46450</v>
      </c>
      <c r="V120" s="80">
        <f t="shared" si="39"/>
        <v>46451</v>
      </c>
      <c r="W120" s="80">
        <f t="shared" si="39"/>
        <v>46452</v>
      </c>
      <c r="X120" s="80">
        <f t="shared" si="39"/>
        <v>46453</v>
      </c>
      <c r="Y120" s="80">
        <f t="shared" si="39"/>
        <v>46454</v>
      </c>
      <c r="Z120" s="80">
        <f t="shared" si="39"/>
        <v>46455</v>
      </c>
      <c r="AA120" s="80">
        <f t="shared" si="39"/>
        <v>46456</v>
      </c>
      <c r="AB120" s="80">
        <f t="shared" si="39"/>
        <v>46457</v>
      </c>
      <c r="AC120" s="80">
        <f t="shared" si="39"/>
        <v>46458</v>
      </c>
      <c r="AD120" s="80">
        <f t="shared" si="39"/>
        <v>46459</v>
      </c>
      <c r="AE120" s="80">
        <f t="shared" si="39"/>
        <v>46460</v>
      </c>
      <c r="AF120" s="78"/>
      <c r="AG120" s="78"/>
      <c r="AH120" s="81"/>
      <c r="AI120" s="81"/>
      <c r="AJ120" s="78"/>
      <c r="AK120" s="90"/>
      <c r="AL120" s="37"/>
      <c r="AM120" s="37"/>
      <c r="AN120" s="37"/>
      <c r="AO120" s="37"/>
      <c r="AP120" s="37"/>
      <c r="AQ120" s="37"/>
      <c r="AR120" s="37"/>
      <c r="AS120" s="37"/>
    </row>
    <row r="121" spans="1:50" s="38" customFormat="1" ht="12.75" customHeight="1" x14ac:dyDescent="0.2">
      <c r="A121" s="78"/>
      <c r="B121" s="91"/>
      <c r="C121" s="79">
        <v>35</v>
      </c>
      <c r="D121" s="80">
        <f t="shared" si="34"/>
        <v>46461</v>
      </c>
      <c r="E121" s="80">
        <f t="shared" ref="E121:T126" si="40">D121+1</f>
        <v>46462</v>
      </c>
      <c r="F121" s="80">
        <f t="shared" si="40"/>
        <v>46463</v>
      </c>
      <c r="G121" s="80">
        <f t="shared" si="40"/>
        <v>46464</v>
      </c>
      <c r="H121" s="80">
        <f t="shared" si="40"/>
        <v>46465</v>
      </c>
      <c r="I121" s="80">
        <f t="shared" si="40"/>
        <v>46466</v>
      </c>
      <c r="J121" s="80">
        <f t="shared" si="40"/>
        <v>46467</v>
      </c>
      <c r="K121" s="80">
        <f t="shared" si="40"/>
        <v>46468</v>
      </c>
      <c r="L121" s="80">
        <f t="shared" si="40"/>
        <v>46469</v>
      </c>
      <c r="M121" s="80">
        <f t="shared" si="40"/>
        <v>46470</v>
      </c>
      <c r="N121" s="80">
        <f t="shared" si="40"/>
        <v>46471</v>
      </c>
      <c r="O121" s="80">
        <f t="shared" si="40"/>
        <v>46472</v>
      </c>
      <c r="P121" s="80">
        <f t="shared" si="40"/>
        <v>46473</v>
      </c>
      <c r="Q121" s="80">
        <f t="shared" si="39"/>
        <v>46474</v>
      </c>
      <c r="R121" s="80">
        <f t="shared" si="39"/>
        <v>46475</v>
      </c>
      <c r="S121" s="80">
        <f t="shared" si="39"/>
        <v>46476</v>
      </c>
      <c r="T121" s="80">
        <f t="shared" si="39"/>
        <v>46477</v>
      </c>
      <c r="U121" s="80">
        <f t="shared" si="39"/>
        <v>46478</v>
      </c>
      <c r="V121" s="80">
        <f t="shared" si="39"/>
        <v>46479</v>
      </c>
      <c r="W121" s="80">
        <f t="shared" si="39"/>
        <v>46480</v>
      </c>
      <c r="X121" s="80">
        <f t="shared" si="39"/>
        <v>46481</v>
      </c>
      <c r="Y121" s="80">
        <f t="shared" si="39"/>
        <v>46482</v>
      </c>
      <c r="Z121" s="80">
        <f t="shared" si="39"/>
        <v>46483</v>
      </c>
      <c r="AA121" s="80">
        <f t="shared" si="39"/>
        <v>46484</v>
      </c>
      <c r="AB121" s="80">
        <f t="shared" si="39"/>
        <v>46485</v>
      </c>
      <c r="AC121" s="80">
        <f t="shared" si="39"/>
        <v>46486</v>
      </c>
      <c r="AD121" s="80">
        <f t="shared" si="39"/>
        <v>46487</v>
      </c>
      <c r="AE121" s="80">
        <f t="shared" si="39"/>
        <v>46488</v>
      </c>
      <c r="AF121" s="78"/>
      <c r="AG121" s="78"/>
      <c r="AH121" s="81"/>
      <c r="AI121" s="81"/>
      <c r="AJ121" s="78"/>
      <c r="AK121" s="90"/>
      <c r="AL121" s="37"/>
      <c r="AM121" s="37"/>
      <c r="AN121" s="37"/>
      <c r="AO121" s="37"/>
      <c r="AP121" s="37"/>
      <c r="AQ121" s="37"/>
      <c r="AR121" s="37"/>
      <c r="AS121" s="37"/>
      <c r="AU121" s="37"/>
    </row>
    <row r="122" spans="1:50" s="38" customFormat="1" ht="12.75" customHeight="1" x14ac:dyDescent="0.2">
      <c r="A122" s="78"/>
      <c r="B122" s="91"/>
      <c r="C122" s="79">
        <v>36</v>
      </c>
      <c r="D122" s="80">
        <f t="shared" si="34"/>
        <v>46489</v>
      </c>
      <c r="E122" s="80">
        <f t="shared" si="40"/>
        <v>46490</v>
      </c>
      <c r="F122" s="80">
        <f t="shared" si="40"/>
        <v>46491</v>
      </c>
      <c r="G122" s="80">
        <f t="shared" si="40"/>
        <v>46492</v>
      </c>
      <c r="H122" s="80">
        <f t="shared" si="40"/>
        <v>46493</v>
      </c>
      <c r="I122" s="80">
        <f t="shared" si="40"/>
        <v>46494</v>
      </c>
      <c r="J122" s="80">
        <f t="shared" si="40"/>
        <v>46495</v>
      </c>
      <c r="K122" s="80">
        <f t="shared" si="40"/>
        <v>46496</v>
      </c>
      <c r="L122" s="80">
        <f t="shared" si="40"/>
        <v>46497</v>
      </c>
      <c r="M122" s="80">
        <f t="shared" si="40"/>
        <v>46498</v>
      </c>
      <c r="N122" s="80">
        <f t="shared" si="40"/>
        <v>46499</v>
      </c>
      <c r="O122" s="80">
        <f t="shared" si="40"/>
        <v>46500</v>
      </c>
      <c r="P122" s="80">
        <f t="shared" si="40"/>
        <v>46501</v>
      </c>
      <c r="Q122" s="80">
        <f t="shared" si="39"/>
        <v>46502</v>
      </c>
      <c r="R122" s="80">
        <f t="shared" si="39"/>
        <v>46503</v>
      </c>
      <c r="S122" s="80">
        <f t="shared" si="39"/>
        <v>46504</v>
      </c>
      <c r="T122" s="80">
        <f t="shared" si="39"/>
        <v>46505</v>
      </c>
      <c r="U122" s="80">
        <f t="shared" si="39"/>
        <v>46506</v>
      </c>
      <c r="V122" s="80">
        <f t="shared" si="39"/>
        <v>46507</v>
      </c>
      <c r="W122" s="80">
        <f t="shared" si="39"/>
        <v>46508</v>
      </c>
      <c r="X122" s="80">
        <f t="shared" si="39"/>
        <v>46509</v>
      </c>
      <c r="Y122" s="80">
        <f t="shared" si="39"/>
        <v>46510</v>
      </c>
      <c r="Z122" s="80">
        <f t="shared" si="39"/>
        <v>46511</v>
      </c>
      <c r="AA122" s="80">
        <f t="shared" si="39"/>
        <v>46512</v>
      </c>
      <c r="AB122" s="80">
        <f t="shared" si="39"/>
        <v>46513</v>
      </c>
      <c r="AC122" s="80">
        <f t="shared" si="39"/>
        <v>46514</v>
      </c>
      <c r="AD122" s="80">
        <f t="shared" si="39"/>
        <v>46515</v>
      </c>
      <c r="AE122" s="80">
        <f t="shared" si="39"/>
        <v>46516</v>
      </c>
      <c r="AF122" s="78"/>
      <c r="AG122" s="78"/>
      <c r="AH122" s="81"/>
      <c r="AI122" s="81"/>
      <c r="AJ122" s="78"/>
      <c r="AK122" s="90"/>
      <c r="AL122" s="37"/>
      <c r="AM122" s="37"/>
      <c r="AN122" s="37"/>
      <c r="AO122" s="37"/>
      <c r="AP122" s="37"/>
      <c r="AQ122" s="37"/>
      <c r="AR122" s="37"/>
      <c r="AS122" s="37"/>
      <c r="AU122" s="37"/>
    </row>
    <row r="123" spans="1:50" s="38" customFormat="1" ht="12.75" customHeight="1" x14ac:dyDescent="0.2">
      <c r="A123" s="78"/>
      <c r="B123" s="91"/>
      <c r="C123" s="79">
        <v>37</v>
      </c>
      <c r="D123" s="80">
        <f t="shared" si="34"/>
        <v>46517</v>
      </c>
      <c r="E123" s="80">
        <f t="shared" si="40"/>
        <v>46518</v>
      </c>
      <c r="F123" s="80">
        <f t="shared" si="40"/>
        <v>46519</v>
      </c>
      <c r="G123" s="80">
        <f t="shared" si="40"/>
        <v>46520</v>
      </c>
      <c r="H123" s="80">
        <f t="shared" si="40"/>
        <v>46521</v>
      </c>
      <c r="I123" s="80">
        <f t="shared" si="40"/>
        <v>46522</v>
      </c>
      <c r="J123" s="80">
        <f t="shared" si="40"/>
        <v>46523</v>
      </c>
      <c r="K123" s="80">
        <f t="shared" si="40"/>
        <v>46524</v>
      </c>
      <c r="L123" s="80">
        <f t="shared" si="40"/>
        <v>46525</v>
      </c>
      <c r="M123" s="80">
        <f t="shared" si="40"/>
        <v>46526</v>
      </c>
      <c r="N123" s="80">
        <f t="shared" si="40"/>
        <v>46527</v>
      </c>
      <c r="O123" s="80">
        <f t="shared" si="40"/>
        <v>46528</v>
      </c>
      <c r="P123" s="80">
        <f t="shared" si="40"/>
        <v>46529</v>
      </c>
      <c r="Q123" s="80">
        <f t="shared" si="39"/>
        <v>46530</v>
      </c>
      <c r="R123" s="80">
        <f t="shared" si="39"/>
        <v>46531</v>
      </c>
      <c r="S123" s="80">
        <f t="shared" si="39"/>
        <v>46532</v>
      </c>
      <c r="T123" s="80">
        <f t="shared" si="39"/>
        <v>46533</v>
      </c>
      <c r="U123" s="80">
        <f t="shared" si="39"/>
        <v>46534</v>
      </c>
      <c r="V123" s="80">
        <f t="shared" si="39"/>
        <v>46535</v>
      </c>
      <c r="W123" s="80">
        <f t="shared" si="39"/>
        <v>46536</v>
      </c>
      <c r="X123" s="80">
        <f t="shared" si="39"/>
        <v>46537</v>
      </c>
      <c r="Y123" s="80">
        <f t="shared" si="39"/>
        <v>46538</v>
      </c>
      <c r="Z123" s="80">
        <f t="shared" si="39"/>
        <v>46539</v>
      </c>
      <c r="AA123" s="80">
        <f t="shared" si="39"/>
        <v>46540</v>
      </c>
      <c r="AB123" s="80">
        <f t="shared" si="39"/>
        <v>46541</v>
      </c>
      <c r="AC123" s="80">
        <f t="shared" si="39"/>
        <v>46542</v>
      </c>
      <c r="AD123" s="80">
        <f t="shared" si="39"/>
        <v>46543</v>
      </c>
      <c r="AE123" s="80">
        <f t="shared" si="39"/>
        <v>46544</v>
      </c>
      <c r="AF123" s="78"/>
      <c r="AG123" s="78"/>
      <c r="AH123" s="81"/>
      <c r="AI123" s="81"/>
      <c r="AJ123" s="78"/>
      <c r="AK123" s="90"/>
      <c r="AL123" s="37"/>
      <c r="AM123" s="37"/>
      <c r="AN123" s="37"/>
      <c r="AO123" s="37"/>
      <c r="AP123" s="37"/>
      <c r="AQ123" s="37"/>
      <c r="AR123" s="37"/>
      <c r="AS123" s="37"/>
      <c r="AU123" s="37"/>
    </row>
    <row r="124" spans="1:50" s="38" customFormat="1" ht="12.75" customHeight="1" x14ac:dyDescent="0.2">
      <c r="A124" s="78"/>
      <c r="B124" s="91"/>
      <c r="C124" s="79">
        <v>38</v>
      </c>
      <c r="D124" s="80">
        <f t="shared" si="34"/>
        <v>46545</v>
      </c>
      <c r="E124" s="80">
        <f t="shared" si="40"/>
        <v>46546</v>
      </c>
      <c r="F124" s="80">
        <f t="shared" si="40"/>
        <v>46547</v>
      </c>
      <c r="G124" s="80">
        <f t="shared" si="40"/>
        <v>46548</v>
      </c>
      <c r="H124" s="80">
        <f t="shared" si="40"/>
        <v>46549</v>
      </c>
      <c r="I124" s="80">
        <f t="shared" si="40"/>
        <v>46550</v>
      </c>
      <c r="J124" s="80">
        <f t="shared" si="40"/>
        <v>46551</v>
      </c>
      <c r="K124" s="80">
        <f t="shared" si="40"/>
        <v>46552</v>
      </c>
      <c r="L124" s="80">
        <f t="shared" si="40"/>
        <v>46553</v>
      </c>
      <c r="M124" s="80">
        <f t="shared" si="40"/>
        <v>46554</v>
      </c>
      <c r="N124" s="80">
        <f t="shared" si="40"/>
        <v>46555</v>
      </c>
      <c r="O124" s="80">
        <f t="shared" si="40"/>
        <v>46556</v>
      </c>
      <c r="P124" s="80">
        <f t="shared" si="40"/>
        <v>46557</v>
      </c>
      <c r="Q124" s="80">
        <f t="shared" si="39"/>
        <v>46558</v>
      </c>
      <c r="R124" s="80">
        <f t="shared" si="39"/>
        <v>46559</v>
      </c>
      <c r="S124" s="80">
        <f t="shared" si="39"/>
        <v>46560</v>
      </c>
      <c r="T124" s="80">
        <f t="shared" si="39"/>
        <v>46561</v>
      </c>
      <c r="U124" s="80">
        <f t="shared" si="39"/>
        <v>46562</v>
      </c>
      <c r="V124" s="80">
        <f t="shared" si="39"/>
        <v>46563</v>
      </c>
      <c r="W124" s="80">
        <f t="shared" si="39"/>
        <v>46564</v>
      </c>
      <c r="X124" s="80">
        <f t="shared" si="39"/>
        <v>46565</v>
      </c>
      <c r="Y124" s="80">
        <f t="shared" si="39"/>
        <v>46566</v>
      </c>
      <c r="Z124" s="80">
        <f t="shared" si="39"/>
        <v>46567</v>
      </c>
      <c r="AA124" s="80">
        <f t="shared" si="39"/>
        <v>46568</v>
      </c>
      <c r="AB124" s="80">
        <f t="shared" si="39"/>
        <v>46569</v>
      </c>
      <c r="AC124" s="80">
        <f t="shared" si="39"/>
        <v>46570</v>
      </c>
      <c r="AD124" s="80">
        <f t="shared" si="39"/>
        <v>46571</v>
      </c>
      <c r="AE124" s="80">
        <f t="shared" si="39"/>
        <v>46572</v>
      </c>
      <c r="AF124" s="78"/>
      <c r="AG124" s="78"/>
      <c r="AH124" s="81"/>
      <c r="AI124" s="81"/>
      <c r="AJ124" s="78"/>
      <c r="AK124" s="90"/>
      <c r="AL124" s="37"/>
      <c r="AM124" s="37"/>
      <c r="AN124" s="37"/>
      <c r="AO124" s="37"/>
      <c r="AP124" s="37"/>
      <c r="AQ124" s="37"/>
      <c r="AR124" s="37"/>
      <c r="AS124" s="37"/>
      <c r="AU124" s="37"/>
    </row>
    <row r="125" spans="1:50" s="38" customFormat="1" ht="12.75" customHeight="1" x14ac:dyDescent="0.2">
      <c r="A125" s="78"/>
      <c r="B125" s="91"/>
      <c r="C125" s="79">
        <v>39</v>
      </c>
      <c r="D125" s="80">
        <f t="shared" si="34"/>
        <v>46573</v>
      </c>
      <c r="E125" s="80">
        <f t="shared" si="40"/>
        <v>46574</v>
      </c>
      <c r="F125" s="80">
        <f t="shared" si="40"/>
        <v>46575</v>
      </c>
      <c r="G125" s="80">
        <f t="shared" si="40"/>
        <v>46576</v>
      </c>
      <c r="H125" s="80">
        <f t="shared" si="40"/>
        <v>46577</v>
      </c>
      <c r="I125" s="80">
        <f t="shared" si="40"/>
        <v>46578</v>
      </c>
      <c r="J125" s="80">
        <f t="shared" si="40"/>
        <v>46579</v>
      </c>
      <c r="K125" s="80">
        <f t="shared" si="40"/>
        <v>46580</v>
      </c>
      <c r="L125" s="80">
        <f t="shared" si="40"/>
        <v>46581</v>
      </c>
      <c r="M125" s="80">
        <f t="shared" si="40"/>
        <v>46582</v>
      </c>
      <c r="N125" s="80">
        <f t="shared" si="40"/>
        <v>46583</v>
      </c>
      <c r="O125" s="80">
        <f t="shared" si="40"/>
        <v>46584</v>
      </c>
      <c r="P125" s="80">
        <f t="shared" si="40"/>
        <v>46585</v>
      </c>
      <c r="Q125" s="80">
        <f t="shared" si="40"/>
        <v>46586</v>
      </c>
      <c r="R125" s="80">
        <f t="shared" si="40"/>
        <v>46587</v>
      </c>
      <c r="S125" s="80">
        <f t="shared" si="40"/>
        <v>46588</v>
      </c>
      <c r="T125" s="80">
        <f t="shared" si="40"/>
        <v>46589</v>
      </c>
      <c r="U125" s="80">
        <f t="shared" si="39"/>
        <v>46590</v>
      </c>
      <c r="V125" s="80">
        <f t="shared" si="39"/>
        <v>46591</v>
      </c>
      <c r="W125" s="80">
        <f t="shared" si="39"/>
        <v>46592</v>
      </c>
      <c r="X125" s="80">
        <f t="shared" si="39"/>
        <v>46593</v>
      </c>
      <c r="Y125" s="80">
        <f t="shared" si="39"/>
        <v>46594</v>
      </c>
      <c r="Z125" s="80">
        <f t="shared" si="39"/>
        <v>46595</v>
      </c>
      <c r="AA125" s="80">
        <f t="shared" si="39"/>
        <v>46596</v>
      </c>
      <c r="AB125" s="80">
        <f t="shared" si="39"/>
        <v>46597</v>
      </c>
      <c r="AC125" s="80">
        <f t="shared" si="39"/>
        <v>46598</v>
      </c>
      <c r="AD125" s="80">
        <f t="shared" si="39"/>
        <v>46599</v>
      </c>
      <c r="AE125" s="80">
        <f t="shared" si="39"/>
        <v>46600</v>
      </c>
      <c r="AF125" s="78"/>
      <c r="AG125" s="78"/>
      <c r="AH125" s="81"/>
      <c r="AI125" s="81"/>
      <c r="AJ125" s="83"/>
      <c r="AK125" s="90"/>
      <c r="AL125" s="37"/>
      <c r="AM125" s="37"/>
      <c r="AN125" s="37"/>
      <c r="AO125" s="37"/>
      <c r="AP125" s="37"/>
      <c r="AQ125" s="37"/>
      <c r="AR125" s="37"/>
      <c r="AS125" s="37"/>
      <c r="AU125" s="37"/>
      <c r="AV125" s="37"/>
      <c r="AW125" s="37"/>
    </row>
    <row r="126" spans="1:50" s="38" customFormat="1" ht="12.75" customHeight="1" x14ac:dyDescent="0.2">
      <c r="A126" s="78"/>
      <c r="B126" s="91"/>
      <c r="C126" s="79">
        <v>40</v>
      </c>
      <c r="D126" s="80">
        <f t="shared" si="34"/>
        <v>46601</v>
      </c>
      <c r="E126" s="80">
        <f t="shared" si="40"/>
        <v>46602</v>
      </c>
      <c r="F126" s="80">
        <f t="shared" si="40"/>
        <v>46603</v>
      </c>
      <c r="G126" s="80">
        <f t="shared" si="40"/>
        <v>46604</v>
      </c>
      <c r="H126" s="80">
        <f t="shared" si="40"/>
        <v>46605</v>
      </c>
      <c r="I126" s="80">
        <f t="shared" si="40"/>
        <v>46606</v>
      </c>
      <c r="J126" s="80">
        <f t="shared" si="40"/>
        <v>46607</v>
      </c>
      <c r="K126" s="80">
        <f t="shared" si="40"/>
        <v>46608</v>
      </c>
      <c r="L126" s="80">
        <f t="shared" si="40"/>
        <v>46609</v>
      </c>
      <c r="M126" s="80">
        <f t="shared" si="40"/>
        <v>46610</v>
      </c>
      <c r="N126" s="80">
        <f t="shared" si="40"/>
        <v>46611</v>
      </c>
      <c r="O126" s="80">
        <f t="shared" si="40"/>
        <v>46612</v>
      </c>
      <c r="P126" s="80">
        <f t="shared" si="40"/>
        <v>46613</v>
      </c>
      <c r="Q126" s="80">
        <f t="shared" si="40"/>
        <v>46614</v>
      </c>
      <c r="R126" s="80">
        <f t="shared" si="40"/>
        <v>46615</v>
      </c>
      <c r="S126" s="80">
        <f t="shared" si="40"/>
        <v>46616</v>
      </c>
      <c r="T126" s="80">
        <f t="shared" si="40"/>
        <v>46617</v>
      </c>
      <c r="U126" s="80">
        <f t="shared" si="39"/>
        <v>46618</v>
      </c>
      <c r="V126" s="80">
        <f t="shared" si="39"/>
        <v>46619</v>
      </c>
      <c r="W126" s="80">
        <f t="shared" si="39"/>
        <v>46620</v>
      </c>
      <c r="X126" s="80">
        <f t="shared" si="39"/>
        <v>46621</v>
      </c>
      <c r="Y126" s="80">
        <f t="shared" si="39"/>
        <v>46622</v>
      </c>
      <c r="Z126" s="80">
        <f t="shared" si="39"/>
        <v>46623</v>
      </c>
      <c r="AA126" s="80">
        <f t="shared" si="39"/>
        <v>46624</v>
      </c>
      <c r="AB126" s="80">
        <f t="shared" si="39"/>
        <v>46625</v>
      </c>
      <c r="AC126" s="80">
        <f t="shared" si="39"/>
        <v>46626</v>
      </c>
      <c r="AD126" s="80">
        <f t="shared" si="39"/>
        <v>46627</v>
      </c>
      <c r="AE126" s="80">
        <f t="shared" si="39"/>
        <v>46628</v>
      </c>
      <c r="AF126" s="78"/>
      <c r="AG126" s="78"/>
      <c r="AH126" s="81"/>
      <c r="AI126" s="81"/>
      <c r="AJ126" s="83"/>
      <c r="AK126" s="90"/>
      <c r="AL126" s="37"/>
      <c r="AM126" s="37"/>
      <c r="AN126" s="37"/>
      <c r="AO126" s="37"/>
      <c r="AP126" s="37"/>
      <c r="AQ126" s="37"/>
      <c r="AR126" s="37"/>
      <c r="AS126" s="37"/>
      <c r="AU126" s="37"/>
      <c r="AV126" s="37"/>
      <c r="AW126" s="37"/>
    </row>
    <row r="127" spans="1:50" s="38" customFormat="1" ht="8.25" customHeight="1" x14ac:dyDescent="0.2">
      <c r="A127" s="37"/>
      <c r="B127" s="89"/>
      <c r="C127" s="77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78"/>
      <c r="AG127" s="78"/>
      <c r="AH127" s="81"/>
      <c r="AI127" s="81"/>
      <c r="AJ127" s="83"/>
      <c r="AK127" s="90"/>
      <c r="AL127" s="37"/>
      <c r="AM127" s="37"/>
      <c r="AN127" s="37"/>
      <c r="AO127" s="37"/>
      <c r="AP127" s="37"/>
      <c r="AQ127" s="37"/>
      <c r="AR127" s="37"/>
      <c r="AS127" s="37"/>
      <c r="AU127" s="37"/>
      <c r="AV127" s="37"/>
      <c r="AW127" s="37"/>
      <c r="AX127" s="37"/>
    </row>
    <row r="128" spans="1:50" s="38" customFormat="1" ht="8.25" customHeight="1" thickBot="1" x14ac:dyDescent="0.25">
      <c r="A128" s="37"/>
      <c r="B128" s="93"/>
      <c r="C128" s="94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6"/>
      <c r="AG128" s="96"/>
      <c r="AH128" s="96"/>
      <c r="AI128" s="96"/>
      <c r="AJ128" s="97"/>
      <c r="AK128" s="98"/>
      <c r="AL128" s="37"/>
      <c r="AM128" s="37"/>
      <c r="AN128" s="37"/>
      <c r="AO128" s="37"/>
      <c r="AP128" s="37"/>
      <c r="AQ128" s="37"/>
      <c r="AR128" s="37"/>
      <c r="AS128" s="37"/>
      <c r="AU128" s="37"/>
      <c r="AV128" s="37"/>
      <c r="AW128" s="37"/>
      <c r="AX128" s="37"/>
    </row>
    <row r="129" spans="1:56" s="38" customFormat="1" ht="15" customHeight="1" x14ac:dyDescent="0.2">
      <c r="A12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/>
      <c r="AG129"/>
      <c r="AH129"/>
      <c r="AI129"/>
      <c r="AJ129"/>
      <c r="AK129"/>
      <c r="AL129"/>
      <c r="AM129" s="4"/>
      <c r="AN129" s="4"/>
      <c r="AO129" s="4"/>
      <c r="AP129" s="4"/>
      <c r="AQ129" s="4"/>
      <c r="AR129" s="4"/>
      <c r="AS129"/>
      <c r="AU129" s="37"/>
      <c r="AV129" s="37"/>
      <c r="AW129" s="37"/>
      <c r="AX129" s="37"/>
    </row>
    <row r="130" spans="1:56" s="38" customFormat="1" ht="15" customHeight="1" x14ac:dyDescent="0.2">
      <c r="A130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/>
      <c r="AG130"/>
      <c r="AH130"/>
      <c r="AI130"/>
      <c r="AJ130"/>
      <c r="AK130"/>
      <c r="AL130"/>
      <c r="AM130" s="4"/>
      <c r="AN130" s="4"/>
      <c r="AO130" s="4"/>
      <c r="AP130" s="4"/>
      <c r="AQ130" s="4"/>
      <c r="AR130" s="4"/>
      <c r="AS130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</row>
    <row r="131" spans="1:56" s="3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</row>
    <row r="132" spans="1:56" s="37" customFormat="1" x14ac:dyDescent="0.2">
      <c r="A13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/>
      <c r="AG132"/>
      <c r="AH132"/>
      <c r="AI132"/>
      <c r="AJ132"/>
      <c r="AK132"/>
      <c r="AL132"/>
      <c r="AM132" s="4"/>
      <c r="AN132" s="4"/>
      <c r="AO132" s="4"/>
      <c r="AP132" s="4"/>
      <c r="AQ132" s="4"/>
      <c r="AR132" s="4"/>
      <c r="AS132"/>
    </row>
    <row r="133" spans="1:56" s="37" customFormat="1" x14ac:dyDescent="0.2">
      <c r="A13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/>
      <c r="AG133"/>
      <c r="AH133"/>
      <c r="AI133"/>
      <c r="AJ133"/>
      <c r="AK133"/>
      <c r="AL133"/>
      <c r="AM133" s="4"/>
      <c r="AN133" s="4"/>
      <c r="AO133" s="4"/>
      <c r="AP133" s="4"/>
      <c r="AQ133" s="4"/>
      <c r="AR133" s="4"/>
      <c r="AS133"/>
    </row>
    <row r="134" spans="1:56" s="37" customFormat="1" x14ac:dyDescent="0.2">
      <c r="A13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/>
      <c r="AG134"/>
      <c r="AH134"/>
      <c r="AI134"/>
      <c r="AJ134"/>
      <c r="AK134"/>
      <c r="AL134"/>
      <c r="AM134" s="4"/>
      <c r="AN134" s="4"/>
      <c r="AO134" s="4"/>
      <c r="AP134" s="4"/>
      <c r="AQ134" s="4"/>
      <c r="AR134" s="4"/>
      <c r="AS134"/>
    </row>
    <row r="135" spans="1:56" s="37" customFormat="1" x14ac:dyDescent="0.2">
      <c r="A13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/>
      <c r="AG135"/>
      <c r="AH135"/>
      <c r="AI135"/>
      <c r="AJ135"/>
      <c r="AK135"/>
      <c r="AL135"/>
      <c r="AM135" s="4"/>
      <c r="AN135" s="4"/>
      <c r="AO135" s="4"/>
      <c r="AP135" s="4"/>
      <c r="AQ135" s="4"/>
      <c r="AR135" s="4"/>
      <c r="AS135"/>
    </row>
    <row r="136" spans="1:56" s="37" customFormat="1" x14ac:dyDescent="0.2">
      <c r="A13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/>
      <c r="AG136"/>
      <c r="AH136"/>
      <c r="AI136"/>
      <c r="AJ136"/>
      <c r="AK136"/>
      <c r="AL136"/>
      <c r="AM136" s="4"/>
      <c r="AN136" s="4"/>
      <c r="AO136" s="4"/>
      <c r="AP136" s="4"/>
      <c r="AQ136" s="4"/>
      <c r="AR136" s="4"/>
      <c r="AS136"/>
    </row>
    <row r="137" spans="1:56" s="37" customFormat="1" x14ac:dyDescent="0.2">
      <c r="A1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/>
      <c r="AG137"/>
      <c r="AH137"/>
      <c r="AI137"/>
      <c r="AJ137"/>
      <c r="AK137"/>
      <c r="AL137"/>
      <c r="AM137" s="4"/>
      <c r="AN137" s="4"/>
      <c r="AO137" s="4"/>
      <c r="AP137" s="4"/>
      <c r="AQ137" s="4"/>
      <c r="AR137" s="4"/>
      <c r="AS137"/>
    </row>
    <row r="138" spans="1:56" s="37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7" customFormat="1" x14ac:dyDescent="0.2">
      <c r="A13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/>
      <c r="AG139"/>
      <c r="AH139"/>
      <c r="AI139"/>
      <c r="AJ139"/>
      <c r="AK139"/>
      <c r="AL139"/>
      <c r="AM139" s="4"/>
      <c r="AN139" s="4"/>
      <c r="AO139" s="4"/>
      <c r="AP139" s="4"/>
      <c r="AQ139" s="4"/>
      <c r="AR139" s="4"/>
      <c r="AS139"/>
      <c r="AU139" s="45"/>
    </row>
    <row r="140" spans="1:56" s="37" customFormat="1" x14ac:dyDescent="0.2">
      <c r="A140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/>
      <c r="AG140"/>
      <c r="AH140"/>
      <c r="AI140"/>
      <c r="AJ140"/>
      <c r="AK140"/>
      <c r="AL140"/>
      <c r="AM140" s="4"/>
      <c r="AN140" s="4"/>
      <c r="AO140" s="4"/>
      <c r="AP140" s="4"/>
      <c r="AQ140" s="4"/>
      <c r="AR140" s="4"/>
      <c r="AS140"/>
      <c r="AU140" s="45"/>
    </row>
    <row r="141" spans="1:56" s="37" customFormat="1" x14ac:dyDescent="0.2">
      <c r="A141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/>
      <c r="AG141"/>
      <c r="AH141"/>
      <c r="AI141"/>
      <c r="AJ141"/>
      <c r="AK141"/>
      <c r="AL141"/>
      <c r="AM141" s="4"/>
      <c r="AN141" s="4"/>
      <c r="AO141" s="4"/>
      <c r="AP141" s="4"/>
      <c r="AQ141" s="4"/>
      <c r="AR141" s="4"/>
      <c r="AS141"/>
      <c r="AU141" s="45"/>
    </row>
    <row r="142" spans="1:56" s="37" customFormat="1" x14ac:dyDescent="0.2">
      <c r="A14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/>
      <c r="AG142"/>
      <c r="AH142"/>
      <c r="AI142"/>
      <c r="AJ142"/>
      <c r="AK142"/>
      <c r="AL142"/>
      <c r="AM142" s="4"/>
      <c r="AN142" s="4"/>
      <c r="AO142" s="4"/>
      <c r="AP142" s="4"/>
      <c r="AQ142" s="4"/>
      <c r="AR142" s="4"/>
      <c r="AS142"/>
      <c r="AU142" s="45"/>
    </row>
    <row r="143" spans="1:56" s="37" customFormat="1" x14ac:dyDescent="0.2">
      <c r="A14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/>
      <c r="AG143"/>
      <c r="AH143"/>
      <c r="AI143"/>
      <c r="AJ143"/>
      <c r="AK143"/>
      <c r="AL143"/>
      <c r="AM143" s="4"/>
      <c r="AN143" s="4"/>
      <c r="AO143" s="4"/>
      <c r="AP143" s="4"/>
      <c r="AQ143" s="4"/>
      <c r="AR143" s="4"/>
      <c r="AS143"/>
      <c r="AU143" s="45"/>
      <c r="AV143" s="45"/>
      <c r="AW143" s="45"/>
    </row>
    <row r="144" spans="1:56" s="37" customFormat="1" x14ac:dyDescent="0.2">
      <c r="A14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/>
      <c r="AG144"/>
      <c r="AH144"/>
      <c r="AI144"/>
      <c r="AJ144"/>
      <c r="AK144"/>
      <c r="AL144"/>
      <c r="AM144" s="4"/>
      <c r="AN144" s="4"/>
      <c r="AO144" s="4"/>
      <c r="AP144" s="4"/>
      <c r="AQ144" s="4"/>
      <c r="AR144" s="4"/>
      <c r="AS144"/>
      <c r="AU144" s="45"/>
      <c r="AV144" s="45"/>
      <c r="AW144" s="45"/>
    </row>
    <row r="145" spans="1:66" s="37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45"/>
      <c r="AV145" s="45"/>
      <c r="AW145" s="45"/>
      <c r="AX145" s="45"/>
    </row>
    <row r="146" spans="1:66" s="37" customFormat="1" x14ac:dyDescent="0.2">
      <c r="A14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/>
      <c r="AG146"/>
      <c r="AH146"/>
      <c r="AI146"/>
      <c r="AJ146"/>
      <c r="AK146"/>
      <c r="AL146"/>
      <c r="AM146" s="4"/>
      <c r="AN146" s="4"/>
      <c r="AO146" s="4"/>
      <c r="AP146" s="4"/>
      <c r="AQ146" s="4"/>
      <c r="AR146" s="4"/>
      <c r="AS146"/>
      <c r="AU146" s="45"/>
      <c r="AV146" s="45"/>
      <c r="AW146" s="45"/>
      <c r="AX146" s="45"/>
    </row>
    <row r="147" spans="1:66" s="37" customFormat="1" x14ac:dyDescent="0.2">
      <c r="A14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/>
      <c r="AG147"/>
      <c r="AH147"/>
      <c r="AI147"/>
      <c r="AJ147"/>
      <c r="AK147"/>
      <c r="AL147"/>
      <c r="AM147" s="4"/>
      <c r="AN147" s="4"/>
      <c r="AO147" s="4"/>
      <c r="AP147" s="4"/>
      <c r="AQ147" s="4"/>
      <c r="AR147" s="4"/>
      <c r="AS147"/>
      <c r="AU147" s="45"/>
      <c r="AV147" s="45"/>
      <c r="AW147" s="45"/>
      <c r="AX147" s="45"/>
    </row>
    <row r="148" spans="1:66" s="37" customFormat="1" x14ac:dyDescent="0.2">
      <c r="A14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/>
      <c r="AG148"/>
      <c r="AH148"/>
      <c r="AI148"/>
      <c r="AJ148"/>
      <c r="AK148"/>
      <c r="AL148"/>
      <c r="AM148" s="4"/>
      <c r="AN148" s="4"/>
      <c r="AO148" s="4"/>
      <c r="AP148" s="4"/>
      <c r="AQ148" s="4"/>
      <c r="AR148" s="4"/>
      <c r="AS148"/>
      <c r="AU148" s="45"/>
      <c r="AV148" s="45"/>
      <c r="AW148" s="45"/>
      <c r="AX148" s="45"/>
      <c r="AY148" s="45"/>
      <c r="AZ148" s="45"/>
      <c r="BA148"/>
      <c r="BB148"/>
      <c r="BC148"/>
      <c r="BD148"/>
    </row>
    <row r="149" spans="1:66" s="37" customFormat="1" x14ac:dyDescent="0.2">
      <c r="A14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/>
      <c r="AG149"/>
      <c r="AH149"/>
      <c r="AI149"/>
      <c r="AJ149"/>
      <c r="AK149"/>
      <c r="AL149"/>
      <c r="AM149" s="4"/>
      <c r="AN149" s="4"/>
      <c r="AO149" s="4"/>
      <c r="AP149" s="4"/>
      <c r="AQ149" s="4"/>
      <c r="AR149" s="4"/>
      <c r="AS149"/>
      <c r="AU149" s="45"/>
      <c r="AV149" s="45"/>
      <c r="AW149" s="45"/>
      <c r="AX149" s="45"/>
      <c r="AY149" s="45"/>
      <c r="AZ149" s="45"/>
      <c r="BA149"/>
      <c r="BB149"/>
      <c r="BC149"/>
      <c r="BD149"/>
    </row>
    <row r="150" spans="1:66" x14ac:dyDescent="0.2">
      <c r="AU150" s="45"/>
      <c r="AV150" s="45"/>
      <c r="AW150" s="45"/>
      <c r="AX150" s="45"/>
      <c r="AY150" s="45"/>
      <c r="AZ150" s="45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45"/>
      <c r="AV151" s="45"/>
      <c r="AW151" s="45"/>
      <c r="AX151" s="45"/>
      <c r="AY151" s="45"/>
      <c r="AZ151" s="45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1:66" x14ac:dyDescent="0.2"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1:66" x14ac:dyDescent="0.2"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1:66" x14ac:dyDescent="0.2"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1:66" x14ac:dyDescent="0.2"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1:66" x14ac:dyDescent="0.2"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1:66" x14ac:dyDescent="0.2"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1:66" ht="13.5" customHeight="1" x14ac:dyDescent="0.2"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1:66" x14ac:dyDescent="0.2"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1:59" x14ac:dyDescent="0.2"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1:59" x14ac:dyDescent="0.2"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1:59" x14ac:dyDescent="0.2"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1:59" s="45" customFormat="1" x14ac:dyDescent="0.2">
      <c r="A16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/>
      <c r="AG164"/>
      <c r="AH164"/>
      <c r="AI164"/>
      <c r="AJ164"/>
      <c r="AK164"/>
      <c r="AL164"/>
      <c r="AM164" s="4"/>
      <c r="AN164" s="4"/>
      <c r="AO164" s="4"/>
      <c r="AP164" s="4"/>
      <c r="AQ164" s="4"/>
      <c r="AR164" s="4"/>
      <c r="AS164"/>
      <c r="AT164"/>
      <c r="AU164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1:59" s="45" customFormat="1" x14ac:dyDescent="0.2">
      <c r="A165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/>
      <c r="AG165"/>
      <c r="AH165"/>
      <c r="AI165"/>
      <c r="AJ165"/>
      <c r="AK165"/>
      <c r="AL165"/>
      <c r="AM165" s="4"/>
      <c r="AN165" s="4"/>
      <c r="AO165" s="4"/>
      <c r="AP165" s="4"/>
      <c r="AQ165" s="4"/>
      <c r="AR165" s="4"/>
      <c r="AS165"/>
      <c r="AT165"/>
      <c r="AU165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1:59" s="45" customFormat="1" ht="13.5" customHeight="1" x14ac:dyDescent="0.2">
      <c r="A166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/>
      <c r="AG166"/>
      <c r="AH166"/>
      <c r="AI166"/>
      <c r="AJ166"/>
      <c r="AK166"/>
      <c r="AL166"/>
      <c r="AM166" s="4"/>
      <c r="AN166" s="4"/>
      <c r="AO166" s="4"/>
      <c r="AP166" s="4"/>
      <c r="AQ166" s="4"/>
      <c r="AR166" s="4"/>
      <c r="AS166"/>
      <c r="AT166"/>
      <c r="AU166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1:59" s="45" customFormat="1" x14ac:dyDescent="0.2">
      <c r="A16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/>
      <c r="AG167"/>
      <c r="AH167"/>
      <c r="AI167"/>
      <c r="AJ167"/>
      <c r="AK167"/>
      <c r="AL167"/>
      <c r="AM167" s="4"/>
      <c r="AN167" s="4"/>
      <c r="AO167" s="4"/>
      <c r="AP167" s="4"/>
      <c r="AQ167" s="4"/>
      <c r="AR167" s="4"/>
      <c r="AS167"/>
      <c r="AT167"/>
      <c r="AU167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1:59" s="45" customFormat="1" x14ac:dyDescent="0.2">
      <c r="A168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/>
      <c r="AG168"/>
      <c r="AH168"/>
      <c r="AI168"/>
      <c r="AJ168"/>
      <c r="AK168"/>
      <c r="AL168"/>
      <c r="AM168" s="4"/>
      <c r="AN168" s="4"/>
      <c r="AO168" s="4"/>
      <c r="AP168" s="4"/>
      <c r="AQ168" s="4"/>
      <c r="AR168" s="4"/>
      <c r="AS168"/>
      <c r="AT168"/>
      <c r="AU16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1:59" s="45" customFormat="1" x14ac:dyDescent="0.2">
      <c r="A169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/>
      <c r="AG169"/>
      <c r="AH169"/>
      <c r="AI169"/>
      <c r="AJ169"/>
      <c r="AK169"/>
      <c r="AL169"/>
      <c r="AM169" s="4"/>
      <c r="AN169" s="4"/>
      <c r="AO169" s="4"/>
      <c r="AP169" s="4"/>
      <c r="AQ169" s="4"/>
      <c r="AR169" s="4"/>
      <c r="AS169"/>
      <c r="AT169"/>
      <c r="AU169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1:59" s="45" customFormat="1" x14ac:dyDescent="0.2">
      <c r="A170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/>
      <c r="AG170"/>
      <c r="AH170"/>
      <c r="AI170"/>
      <c r="AJ170"/>
      <c r="AK170"/>
      <c r="AL170"/>
      <c r="AM170" s="4"/>
      <c r="AN170" s="4"/>
      <c r="AO170" s="4"/>
      <c r="AP170" s="4"/>
      <c r="AQ170" s="4"/>
      <c r="AR170" s="4"/>
      <c r="AS170"/>
      <c r="AT170"/>
      <c r="AU170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1:59" s="45" customFormat="1" x14ac:dyDescent="0.2">
      <c r="A171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/>
      <c r="AG171"/>
      <c r="AH171"/>
      <c r="AI171"/>
      <c r="AJ171"/>
      <c r="AK171"/>
      <c r="AL171"/>
      <c r="AM171" s="4"/>
      <c r="AN171" s="4"/>
      <c r="AO171" s="4"/>
      <c r="AP171" s="4"/>
      <c r="AQ171" s="4"/>
      <c r="AR171" s="4"/>
      <c r="AS171"/>
      <c r="AT171"/>
      <c r="AU171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1:59" s="45" customFormat="1" x14ac:dyDescent="0.2">
      <c r="A17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/>
      <c r="AG172"/>
      <c r="AH172"/>
      <c r="AI172"/>
      <c r="AJ172"/>
      <c r="AK172"/>
      <c r="AL172"/>
      <c r="AM172" s="4"/>
      <c r="AN172" s="4"/>
      <c r="AO172" s="4"/>
      <c r="AP172" s="4"/>
      <c r="AQ172" s="4"/>
      <c r="AR172" s="4"/>
      <c r="AS172"/>
      <c r="AT172"/>
      <c r="AU172"/>
      <c r="AV172" s="38"/>
      <c r="AW172" s="37"/>
      <c r="AX172" s="37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1:59" s="45" customFormat="1" ht="13.5" customHeight="1" x14ac:dyDescent="0.2">
      <c r="A17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/>
      <c r="AG173"/>
      <c r="AH173"/>
      <c r="AI173"/>
      <c r="AJ173"/>
      <c r="AK173"/>
      <c r="AL173"/>
      <c r="AM173" s="4"/>
      <c r="AN173" s="4"/>
      <c r="AO173" s="4"/>
      <c r="AP173" s="4"/>
      <c r="AQ173" s="4"/>
      <c r="AR173" s="4"/>
      <c r="AS173"/>
      <c r="AT173"/>
      <c r="AU173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</row>
  </sheetData>
  <mergeCells count="243">
    <mergeCell ref="AA77:AD77"/>
    <mergeCell ref="AE77:AL77"/>
    <mergeCell ref="AA70:AF70"/>
    <mergeCell ref="AH70:AI70"/>
    <mergeCell ref="B71:I72"/>
    <mergeCell ref="AA72:AD72"/>
    <mergeCell ref="AE72:AL72"/>
    <mergeCell ref="B75:I76"/>
    <mergeCell ref="AO63:AO67"/>
    <mergeCell ref="B61:B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</mergeCells>
  <phoneticPr fontId="1"/>
  <conditionalFormatting sqref="D12:AE14 D16:AE18">
    <cfRule type="expression" dxfId="47" priority="49">
      <formula>COUNTIF(祝日,D$12)=1</formula>
    </cfRule>
    <cfRule type="expression" dxfId="46" priority="50">
      <formula>WEEKDAY(D$12)=7</formula>
    </cfRule>
    <cfRule type="expression" dxfId="45" priority="51">
      <formula>WEEKDAY(D$12)=1</formula>
    </cfRule>
  </conditionalFormatting>
  <conditionalFormatting sqref="D19:AE21 D23:AE25">
    <cfRule type="expression" dxfId="44" priority="34">
      <formula>COUNTIF(祝日,D$19)=1</formula>
    </cfRule>
    <cfRule type="expression" dxfId="43" priority="35">
      <formula>WEEKDAY(D$19)=7</formula>
    </cfRule>
    <cfRule type="expression" dxfId="42" priority="36">
      <formula>WEEKDAY(D$19)=1</formula>
    </cfRule>
  </conditionalFormatting>
  <conditionalFormatting sqref="D26:AE28 D30:AE32">
    <cfRule type="expression" dxfId="41" priority="31">
      <formula>COUNTIF(祝日,D$26)=1</formula>
    </cfRule>
    <cfRule type="expression" dxfId="40" priority="32">
      <formula>WEEKDAY(D$26)=7</formula>
    </cfRule>
    <cfRule type="expression" dxfId="39" priority="33">
      <formula>WEEKDAY(D$26)=1</formula>
    </cfRule>
  </conditionalFormatting>
  <conditionalFormatting sqref="D33:AE35 D37:AE39">
    <cfRule type="expression" dxfId="38" priority="28">
      <formula>COUNTIF(祝日,D$33)=1</formula>
    </cfRule>
    <cfRule type="expression" dxfId="37" priority="29">
      <formula>WEEKDAY(D$33)=7</formula>
    </cfRule>
    <cfRule type="expression" dxfId="36" priority="30">
      <formula>WEEKDAY(D$33)=1</formula>
    </cfRule>
  </conditionalFormatting>
  <conditionalFormatting sqref="D40:AE42 D44:AE46">
    <cfRule type="expression" dxfId="35" priority="46">
      <formula>COUNTIF(祝日,D$40)=1</formula>
    </cfRule>
    <cfRule type="expression" dxfId="34" priority="47">
      <formula>WEEKDAY(D$40)=7</formula>
    </cfRule>
    <cfRule type="expression" dxfId="33" priority="48">
      <formula>WEEKDAY(D$40)=1</formula>
    </cfRule>
  </conditionalFormatting>
  <conditionalFormatting sqref="D47:AE49 D51:AE53">
    <cfRule type="expression" dxfId="32" priority="43">
      <formula>COUNTIF(祝日,D$47)=1</formula>
    </cfRule>
    <cfRule type="expression" dxfId="31" priority="44">
      <formula>WEEKDAY(D$47)=7</formula>
    </cfRule>
    <cfRule type="expression" dxfId="30" priority="45">
      <formula>WEEKDAY(D$47)=1</formula>
    </cfRule>
  </conditionalFormatting>
  <conditionalFormatting sqref="D54:AE56 D58:AE60">
    <cfRule type="expression" dxfId="29" priority="40">
      <formula>COUNTIF(祝日,D$54)=1</formula>
    </cfRule>
    <cfRule type="expression" dxfId="28" priority="41">
      <formula>WEEKDAY(D$54)=7</formula>
    </cfRule>
    <cfRule type="expression" dxfId="27" priority="42">
      <formula>WEEKDAY(D$54)=1</formula>
    </cfRule>
  </conditionalFormatting>
  <conditionalFormatting sqref="D61:AE63 D65:AE67">
    <cfRule type="expression" dxfId="26" priority="37">
      <formula>COUNTIF(祝日,D$61)=1</formula>
    </cfRule>
    <cfRule type="expression" dxfId="25" priority="38">
      <formula>WEEKDAY(D$61)=7</formula>
    </cfRule>
    <cfRule type="expression" dxfId="24" priority="39">
      <formula>WEEKDAY(D$61)=1</formula>
    </cfRule>
  </conditionalFormatting>
  <conditionalFormatting sqref="D15:AE15">
    <cfRule type="expression" dxfId="23" priority="25">
      <formula>COUNTIF(祝日,D$12)=1</formula>
    </cfRule>
    <cfRule type="expression" dxfId="22" priority="26">
      <formula>WEEKDAY(D$12)=7</formula>
    </cfRule>
    <cfRule type="expression" dxfId="21" priority="27">
      <formula>WEEKDAY(D$12)=1</formula>
    </cfRule>
  </conditionalFormatting>
  <conditionalFormatting sqref="D22:AE22">
    <cfRule type="expression" dxfId="20" priority="22">
      <formula>COUNTIF(祝日,D$19)=1</formula>
    </cfRule>
    <cfRule type="expression" dxfId="19" priority="23">
      <formula>WEEKDAY(D$19)=7</formula>
    </cfRule>
    <cfRule type="expression" dxfId="18" priority="24">
      <formula>WEEKDAY(D$19)=1</formula>
    </cfRule>
  </conditionalFormatting>
  <conditionalFormatting sqref="D29:AE29">
    <cfRule type="expression" dxfId="17" priority="19">
      <formula>COUNTIF(祝日,D$26)=1</formula>
    </cfRule>
    <cfRule type="expression" dxfId="16" priority="20">
      <formula>WEEKDAY(D$26)=7</formula>
    </cfRule>
    <cfRule type="expression" dxfId="15" priority="21">
      <formula>WEEKDAY(D$26)=1</formula>
    </cfRule>
  </conditionalFormatting>
  <conditionalFormatting sqref="D36:AE36">
    <cfRule type="expression" dxfId="14" priority="13">
      <formula>COUNTIF(祝日,D$33)=1</formula>
    </cfRule>
    <cfRule type="expression" dxfId="13" priority="14">
      <formula>WEEKDAY(D$33)=7</formula>
    </cfRule>
    <cfRule type="expression" dxfId="12" priority="15">
      <formula>WEEKDAY(D$33)=1</formula>
    </cfRule>
  </conditionalFormatting>
  <conditionalFormatting sqref="D43:AE43">
    <cfRule type="expression" dxfId="11" priority="10">
      <formula>COUNTIF(祝日,D$40)=1</formula>
    </cfRule>
    <cfRule type="expression" dxfId="10" priority="11">
      <formula>WEEKDAY(D$40)=7</formula>
    </cfRule>
    <cfRule type="expression" dxfId="9" priority="12">
      <formula>WEEKDAY(D$40)=1</formula>
    </cfRule>
  </conditionalFormatting>
  <conditionalFormatting sqref="D50:AE50">
    <cfRule type="expression" dxfId="8" priority="7">
      <formula>COUNTIF(祝日,D$47)=1</formula>
    </cfRule>
    <cfRule type="expression" dxfId="7" priority="8">
      <formula>WEEKDAY(D$47)=7</formula>
    </cfRule>
    <cfRule type="expression" dxfId="6" priority="9">
      <formula>WEEKDAY(D$47)=1</formula>
    </cfRule>
  </conditionalFormatting>
  <conditionalFormatting sqref="D57:AE57">
    <cfRule type="expression" dxfId="5" priority="4">
      <formula>COUNTIF(祝日,D$54)=1</formula>
    </cfRule>
    <cfRule type="expression" dxfId="4" priority="5">
      <formula>WEEKDAY(D$54)=7</formula>
    </cfRule>
    <cfRule type="expression" dxfId="3" priority="6">
      <formula>WEEKDAY(D$54)=1</formula>
    </cfRule>
  </conditionalFormatting>
  <conditionalFormatting sqref="D64:AE64">
    <cfRule type="expression" dxfId="2" priority="1">
      <formula>COUNTIF(祝日,D$61)=1</formula>
    </cfRule>
    <cfRule type="expression" dxfId="1" priority="2">
      <formula>WEEKDAY(D$61)=7</formula>
    </cfRule>
    <cfRule type="expression" dxfId="0" priority="3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91D61037-616F-48E8-A0B0-1822BFAC5216}">
      <formula1>"－,○,対象外"</formula1>
    </dataValidation>
    <dataValidation type="list" allowBlank="1" showInputMessage="1" showErrorMessage="1" sqref="D25:AE25 D32:AE32 D39:AE39 D46:AE46 D53:AE53 D60:AE60 Y18:AC18 D18 F18:H18 L18:O18 R18:V18 D67:AE67" xr:uid="{CCB076A3-171B-414D-9D34-4972A9D8AC81}">
      <formula1>"○"</formula1>
    </dataValidation>
    <dataValidation type="list" allowBlank="1" showInputMessage="1" showErrorMessage="1" sqref="AJ17:AJ18 AJ24:AJ25 AJ31:AJ32 AJ38:AJ39 AJ45:AJ46 AJ52:AJ53 AJ59:AJ60 AJ66:AJ67" xr:uid="{77D9F0B6-E371-486D-953C-7E0FD1F847FC}">
      <formula1>"－,該当"</formula1>
    </dataValidation>
    <dataValidation type="list" allowBlank="1" showInputMessage="1" showErrorMessage="1" sqref="D15:AE15 D22:AE22 D29:AE29 D36:AE36 D43:AE43 D50:AE50 D57:AE57 D64:AE64" xr:uid="{9E8B7F5E-B52B-448B-AA5B-98F5BF94C25A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2"/>
  <sheetViews>
    <sheetView workbookViewId="0">
      <selection activeCell="U33" sqref="U33"/>
    </sheetView>
  </sheetViews>
  <sheetFormatPr defaultRowHeight="13.2" x14ac:dyDescent="0.2"/>
  <cols>
    <col min="1" max="7" width="11.44140625" customWidth="1"/>
    <col min="10" max="11" width="11.44140625" customWidth="1"/>
    <col min="12" max="12" width="2.6640625" customWidth="1"/>
    <col min="13" max="16" width="11.44140625" customWidth="1"/>
  </cols>
  <sheetData>
    <row r="1" spans="1:16" s="21" customFormat="1" ht="15" customHeight="1" x14ac:dyDescent="0.2">
      <c r="A1" s="20" t="s">
        <v>51</v>
      </c>
      <c r="B1" s="19" t="s">
        <v>52</v>
      </c>
      <c r="D1" s="20" t="s">
        <v>53</v>
      </c>
      <c r="E1" s="20" t="s">
        <v>54</v>
      </c>
      <c r="F1" s="20" t="s">
        <v>55</v>
      </c>
      <c r="G1" s="19" t="s">
        <v>56</v>
      </c>
      <c r="J1" s="20" t="s">
        <v>51</v>
      </c>
      <c r="K1" s="19" t="s">
        <v>52</v>
      </c>
      <c r="L1" s="28"/>
      <c r="M1" s="20" t="s">
        <v>53</v>
      </c>
      <c r="N1" s="20" t="s">
        <v>54</v>
      </c>
      <c r="O1" s="20" t="s">
        <v>55</v>
      </c>
      <c r="P1" s="19" t="s">
        <v>56</v>
      </c>
    </row>
    <row r="2" spans="1:16" ht="62.25" customHeight="1" x14ac:dyDescent="0.2">
      <c r="A2" s="1"/>
      <c r="B2" s="1"/>
      <c r="D2" s="1"/>
      <c r="E2" s="1"/>
      <c r="F2" s="1"/>
      <c r="G2" s="1"/>
      <c r="J2" s="1"/>
      <c r="K2" s="1"/>
      <c r="L2" s="29"/>
      <c r="M2" s="1"/>
      <c r="N2" s="1"/>
      <c r="O2" s="1"/>
      <c r="P2" s="1"/>
    </row>
  </sheetData>
  <phoneticPr fontId="1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8E848-8E01-4EE2-A7A7-E7BA30F4EBD1}">
  <dimension ref="A1:G3563"/>
  <sheetViews>
    <sheetView view="pageBreakPreview" topLeftCell="A364" zoomScale="85" zoomScaleNormal="85" zoomScaleSheetLayoutView="85" workbookViewId="0">
      <selection activeCell="M407" sqref="M407"/>
    </sheetView>
  </sheetViews>
  <sheetFormatPr defaultRowHeight="13.2" x14ac:dyDescent="0.2"/>
  <cols>
    <col min="1" max="1" width="14.21875" style="41" customWidth="1"/>
    <col min="2" max="4" width="9" style="40"/>
    <col min="5" max="5" width="24.109375" customWidth="1"/>
    <col min="6" max="6" width="9" style="40"/>
    <col min="7" max="7" width="9.33203125" style="40" bestFit="1" customWidth="1"/>
  </cols>
  <sheetData>
    <row r="1" spans="1:7" s="40" customFormat="1" x14ac:dyDescent="0.2">
      <c r="A1" s="39" t="s">
        <v>43</v>
      </c>
      <c r="B1" s="40" t="s">
        <v>2</v>
      </c>
      <c r="C1" s="40" t="s">
        <v>89</v>
      </c>
      <c r="D1" s="40" t="s">
        <v>14</v>
      </c>
      <c r="E1" s="40" t="s">
        <v>18</v>
      </c>
    </row>
    <row r="2" spans="1:7" x14ac:dyDescent="0.2">
      <c r="A2" s="41">
        <v>45383</v>
      </c>
      <c r="B2" s="40">
        <f>MONTH(A2)</f>
        <v>4</v>
      </c>
      <c r="C2" s="40">
        <f>DAY(A2)</f>
        <v>1</v>
      </c>
      <c r="D2" s="40" t="str">
        <f>TEXT(A2,"aaa")</f>
        <v>月</v>
      </c>
      <c r="E2" t="str">
        <f>IFERROR(VLOOKUP(A2,祝日一覧!$A:$C,3,0),"")</f>
        <v/>
      </c>
      <c r="F2"/>
      <c r="G2"/>
    </row>
    <row r="3" spans="1:7" x14ac:dyDescent="0.2">
      <c r="A3" s="41">
        <v>45384</v>
      </c>
      <c r="B3" s="40">
        <f t="shared" ref="B3:B66" si="0">MONTH(A3)</f>
        <v>4</v>
      </c>
      <c r="C3" s="40">
        <f t="shared" ref="C3:C66" si="1">DAY(A3)</f>
        <v>2</v>
      </c>
      <c r="D3" s="40" t="str">
        <f t="shared" ref="D3:D66" si="2">TEXT(A3,"aaa")</f>
        <v>火</v>
      </c>
      <c r="E3" t="str">
        <f>IFERROR(VLOOKUP(A3,祝日一覧!$A:$C,3,0),"")</f>
        <v/>
      </c>
      <c r="F3"/>
      <c r="G3"/>
    </row>
    <row r="4" spans="1:7" x14ac:dyDescent="0.2">
      <c r="A4" s="41">
        <v>45385</v>
      </c>
      <c r="B4" s="40">
        <f t="shared" si="0"/>
        <v>4</v>
      </c>
      <c r="C4" s="40">
        <f t="shared" si="1"/>
        <v>3</v>
      </c>
      <c r="D4" s="40" t="str">
        <f t="shared" si="2"/>
        <v>水</v>
      </c>
      <c r="E4" t="str">
        <f>IFERROR(VLOOKUP(A4,祝日一覧!$A:$C,3,0),"")</f>
        <v/>
      </c>
      <c r="F4"/>
      <c r="G4"/>
    </row>
    <row r="5" spans="1:7" x14ac:dyDescent="0.2">
      <c r="A5" s="41">
        <v>45386</v>
      </c>
      <c r="B5" s="40">
        <f t="shared" si="0"/>
        <v>4</v>
      </c>
      <c r="C5" s="40">
        <f t="shared" si="1"/>
        <v>4</v>
      </c>
      <c r="D5" s="40" t="str">
        <f t="shared" si="2"/>
        <v>木</v>
      </c>
      <c r="E5" t="str">
        <f>IFERROR(VLOOKUP(A5,祝日一覧!$A:$C,3,0),"")</f>
        <v/>
      </c>
      <c r="F5"/>
      <c r="G5"/>
    </row>
    <row r="6" spans="1:7" x14ac:dyDescent="0.2">
      <c r="A6" s="41">
        <v>45387</v>
      </c>
      <c r="B6" s="40">
        <f t="shared" si="0"/>
        <v>4</v>
      </c>
      <c r="C6" s="40">
        <f t="shared" si="1"/>
        <v>5</v>
      </c>
      <c r="D6" s="40" t="str">
        <f t="shared" si="2"/>
        <v>金</v>
      </c>
      <c r="E6" t="str">
        <f>IFERROR(VLOOKUP(A6,祝日一覧!$A:$C,3,0),"")</f>
        <v/>
      </c>
      <c r="F6"/>
      <c r="G6"/>
    </row>
    <row r="7" spans="1:7" x14ac:dyDescent="0.2">
      <c r="A7" s="41">
        <v>45388</v>
      </c>
      <c r="B7" s="40">
        <f t="shared" si="0"/>
        <v>4</v>
      </c>
      <c r="C7" s="40">
        <f t="shared" si="1"/>
        <v>6</v>
      </c>
      <c r="D7" s="40" t="str">
        <f t="shared" si="2"/>
        <v>土</v>
      </c>
      <c r="E7" t="str">
        <f>IFERROR(VLOOKUP(A7,祝日一覧!$A:$C,3,0),"")</f>
        <v/>
      </c>
      <c r="F7"/>
      <c r="G7"/>
    </row>
    <row r="8" spans="1:7" x14ac:dyDescent="0.2">
      <c r="A8" s="41">
        <v>45389</v>
      </c>
      <c r="B8" s="40">
        <f t="shared" si="0"/>
        <v>4</v>
      </c>
      <c r="C8" s="40">
        <f t="shared" si="1"/>
        <v>7</v>
      </c>
      <c r="D8" s="40" t="str">
        <f t="shared" si="2"/>
        <v>日</v>
      </c>
      <c r="E8" t="str">
        <f>IFERROR(VLOOKUP(A8,祝日一覧!$A:$C,3,0),"")</f>
        <v/>
      </c>
      <c r="F8"/>
      <c r="G8"/>
    </row>
    <row r="9" spans="1:7" x14ac:dyDescent="0.2">
      <c r="A9" s="41">
        <v>45390</v>
      </c>
      <c r="B9" s="40">
        <f t="shared" si="0"/>
        <v>4</v>
      </c>
      <c r="C9" s="40">
        <f t="shared" si="1"/>
        <v>8</v>
      </c>
      <c r="D9" s="40" t="str">
        <f t="shared" si="2"/>
        <v>月</v>
      </c>
      <c r="E9" t="str">
        <f>IFERROR(VLOOKUP(A9,祝日一覧!$A:$C,3,0),"")</f>
        <v/>
      </c>
      <c r="F9"/>
      <c r="G9"/>
    </row>
    <row r="10" spans="1:7" x14ac:dyDescent="0.2">
      <c r="A10" s="41">
        <v>45391</v>
      </c>
      <c r="B10" s="40">
        <f t="shared" si="0"/>
        <v>4</v>
      </c>
      <c r="C10" s="40">
        <f t="shared" si="1"/>
        <v>9</v>
      </c>
      <c r="D10" s="40" t="str">
        <f t="shared" si="2"/>
        <v>火</v>
      </c>
      <c r="E10" t="str">
        <f>IFERROR(VLOOKUP(A10,祝日一覧!$A:$C,3,0),"")</f>
        <v/>
      </c>
      <c r="F10"/>
      <c r="G10"/>
    </row>
    <row r="11" spans="1:7" x14ac:dyDescent="0.2">
      <c r="A11" s="41">
        <v>45392</v>
      </c>
      <c r="B11" s="40">
        <f t="shared" si="0"/>
        <v>4</v>
      </c>
      <c r="C11" s="40">
        <f t="shared" si="1"/>
        <v>10</v>
      </c>
      <c r="D11" s="40" t="str">
        <f t="shared" si="2"/>
        <v>水</v>
      </c>
      <c r="E11" t="str">
        <f>IFERROR(VLOOKUP(A11,祝日一覧!$A:$C,3,0),"")</f>
        <v/>
      </c>
      <c r="F11"/>
      <c r="G11"/>
    </row>
    <row r="12" spans="1:7" x14ac:dyDescent="0.2">
      <c r="A12" s="41">
        <v>45393</v>
      </c>
      <c r="B12" s="40">
        <f t="shared" si="0"/>
        <v>4</v>
      </c>
      <c r="C12" s="40">
        <f t="shared" si="1"/>
        <v>11</v>
      </c>
      <c r="D12" s="40" t="str">
        <f t="shared" si="2"/>
        <v>木</v>
      </c>
      <c r="E12" t="str">
        <f>IFERROR(VLOOKUP(A12,祝日一覧!$A:$C,3,0),"")</f>
        <v/>
      </c>
      <c r="F12"/>
      <c r="G12"/>
    </row>
    <row r="13" spans="1:7" x14ac:dyDescent="0.2">
      <c r="A13" s="41">
        <v>45394</v>
      </c>
      <c r="B13" s="40">
        <f t="shared" si="0"/>
        <v>4</v>
      </c>
      <c r="C13" s="40">
        <f t="shared" si="1"/>
        <v>12</v>
      </c>
      <c r="D13" s="40" t="str">
        <f t="shared" si="2"/>
        <v>金</v>
      </c>
      <c r="E13" t="str">
        <f>IFERROR(VLOOKUP(A13,祝日一覧!$A:$C,3,0),"")</f>
        <v/>
      </c>
      <c r="F13"/>
      <c r="G13"/>
    </row>
    <row r="14" spans="1:7" x14ac:dyDescent="0.2">
      <c r="A14" s="41">
        <v>45395</v>
      </c>
      <c r="B14" s="40">
        <f t="shared" si="0"/>
        <v>4</v>
      </c>
      <c r="C14" s="40">
        <f t="shared" si="1"/>
        <v>13</v>
      </c>
      <c r="D14" s="40" t="str">
        <f t="shared" si="2"/>
        <v>土</v>
      </c>
      <c r="E14" t="str">
        <f>IFERROR(VLOOKUP(A14,祝日一覧!$A:$C,3,0),"")</f>
        <v/>
      </c>
      <c r="F14"/>
      <c r="G14"/>
    </row>
    <row r="15" spans="1:7" x14ac:dyDescent="0.2">
      <c r="A15" s="41">
        <v>45396</v>
      </c>
      <c r="B15" s="40">
        <f t="shared" si="0"/>
        <v>4</v>
      </c>
      <c r="C15" s="40">
        <f t="shared" si="1"/>
        <v>14</v>
      </c>
      <c r="D15" s="40" t="str">
        <f t="shared" si="2"/>
        <v>日</v>
      </c>
      <c r="E15" t="str">
        <f>IFERROR(VLOOKUP(A15,祝日一覧!$A:$C,3,0),"")</f>
        <v/>
      </c>
      <c r="F15"/>
      <c r="G15"/>
    </row>
    <row r="16" spans="1:7" x14ac:dyDescent="0.2">
      <c r="A16" s="41">
        <v>45397</v>
      </c>
      <c r="B16" s="40">
        <f t="shared" si="0"/>
        <v>4</v>
      </c>
      <c r="C16" s="40">
        <f t="shared" si="1"/>
        <v>15</v>
      </c>
      <c r="D16" s="40" t="str">
        <f t="shared" si="2"/>
        <v>月</v>
      </c>
      <c r="E16" t="str">
        <f>IFERROR(VLOOKUP(A16,祝日一覧!$A:$C,3,0),"")</f>
        <v/>
      </c>
      <c r="F16"/>
      <c r="G16"/>
    </row>
    <row r="17" spans="1:7" x14ac:dyDescent="0.2">
      <c r="A17" s="41">
        <v>45398</v>
      </c>
      <c r="B17" s="40">
        <f t="shared" si="0"/>
        <v>4</v>
      </c>
      <c r="C17" s="40">
        <f t="shared" si="1"/>
        <v>16</v>
      </c>
      <c r="D17" s="40" t="str">
        <f t="shared" si="2"/>
        <v>火</v>
      </c>
      <c r="E17" t="str">
        <f>IFERROR(VLOOKUP(A17,祝日一覧!$A:$C,3,0),"")</f>
        <v/>
      </c>
      <c r="F17"/>
      <c r="G17"/>
    </row>
    <row r="18" spans="1:7" x14ac:dyDescent="0.2">
      <c r="A18" s="41">
        <v>45399</v>
      </c>
      <c r="B18" s="40">
        <f t="shared" si="0"/>
        <v>4</v>
      </c>
      <c r="C18" s="40">
        <f t="shared" si="1"/>
        <v>17</v>
      </c>
      <c r="D18" s="40" t="str">
        <f t="shared" si="2"/>
        <v>水</v>
      </c>
      <c r="E18" t="str">
        <f>IFERROR(VLOOKUP(A18,祝日一覧!$A:$C,3,0),"")</f>
        <v/>
      </c>
      <c r="F18"/>
      <c r="G18"/>
    </row>
    <row r="19" spans="1:7" x14ac:dyDescent="0.2">
      <c r="A19" s="41">
        <v>45400</v>
      </c>
      <c r="B19" s="40">
        <f t="shared" si="0"/>
        <v>4</v>
      </c>
      <c r="C19" s="40">
        <f t="shared" si="1"/>
        <v>18</v>
      </c>
      <c r="D19" s="40" t="str">
        <f t="shared" si="2"/>
        <v>木</v>
      </c>
      <c r="E19" t="str">
        <f>IFERROR(VLOOKUP(A19,祝日一覧!$A:$C,3,0),"")</f>
        <v/>
      </c>
      <c r="F19"/>
      <c r="G19"/>
    </row>
    <row r="20" spans="1:7" x14ac:dyDescent="0.2">
      <c r="A20" s="41">
        <v>45401</v>
      </c>
      <c r="B20" s="40">
        <f t="shared" si="0"/>
        <v>4</v>
      </c>
      <c r="C20" s="40">
        <f t="shared" si="1"/>
        <v>19</v>
      </c>
      <c r="D20" s="40" t="str">
        <f t="shared" si="2"/>
        <v>金</v>
      </c>
      <c r="E20" t="str">
        <f>IFERROR(VLOOKUP(A20,祝日一覧!$A:$C,3,0),"")</f>
        <v/>
      </c>
      <c r="F20"/>
      <c r="G20"/>
    </row>
    <row r="21" spans="1:7" x14ac:dyDescent="0.2">
      <c r="A21" s="41">
        <v>45402</v>
      </c>
      <c r="B21" s="40">
        <f t="shared" si="0"/>
        <v>4</v>
      </c>
      <c r="C21" s="40">
        <f t="shared" si="1"/>
        <v>20</v>
      </c>
      <c r="D21" s="40" t="str">
        <f t="shared" si="2"/>
        <v>土</v>
      </c>
      <c r="E21" t="str">
        <f>IFERROR(VLOOKUP(A21,祝日一覧!$A:$C,3,0),"")</f>
        <v/>
      </c>
      <c r="F21"/>
      <c r="G21"/>
    </row>
    <row r="22" spans="1:7" x14ac:dyDescent="0.2">
      <c r="A22" s="41">
        <v>45403</v>
      </c>
      <c r="B22" s="40">
        <f t="shared" si="0"/>
        <v>4</v>
      </c>
      <c r="C22" s="40">
        <f t="shared" si="1"/>
        <v>21</v>
      </c>
      <c r="D22" s="40" t="str">
        <f t="shared" si="2"/>
        <v>日</v>
      </c>
      <c r="E22" t="str">
        <f>IFERROR(VLOOKUP(A22,祝日一覧!$A:$C,3,0),"")</f>
        <v/>
      </c>
      <c r="F22"/>
      <c r="G22"/>
    </row>
    <row r="23" spans="1:7" x14ac:dyDescent="0.2">
      <c r="A23" s="41">
        <v>45404</v>
      </c>
      <c r="B23" s="40">
        <f t="shared" si="0"/>
        <v>4</v>
      </c>
      <c r="C23" s="40">
        <f t="shared" si="1"/>
        <v>22</v>
      </c>
      <c r="D23" s="40" t="str">
        <f t="shared" si="2"/>
        <v>月</v>
      </c>
      <c r="E23" t="str">
        <f>IFERROR(VLOOKUP(A23,祝日一覧!$A:$C,3,0),"")</f>
        <v/>
      </c>
      <c r="F23"/>
      <c r="G23"/>
    </row>
    <row r="24" spans="1:7" x14ac:dyDescent="0.2">
      <c r="A24" s="41">
        <v>45405</v>
      </c>
      <c r="B24" s="40">
        <f t="shared" si="0"/>
        <v>4</v>
      </c>
      <c r="C24" s="40">
        <f t="shared" si="1"/>
        <v>23</v>
      </c>
      <c r="D24" s="40" t="str">
        <f t="shared" si="2"/>
        <v>火</v>
      </c>
      <c r="E24" t="str">
        <f>IFERROR(VLOOKUP(A24,祝日一覧!$A:$C,3,0),"")</f>
        <v/>
      </c>
      <c r="F24"/>
      <c r="G24"/>
    </row>
    <row r="25" spans="1:7" x14ac:dyDescent="0.2">
      <c r="A25" s="41">
        <v>45406</v>
      </c>
      <c r="B25" s="40">
        <f t="shared" si="0"/>
        <v>4</v>
      </c>
      <c r="C25" s="40">
        <f t="shared" si="1"/>
        <v>24</v>
      </c>
      <c r="D25" s="40" t="str">
        <f t="shared" si="2"/>
        <v>水</v>
      </c>
      <c r="E25" t="str">
        <f>IFERROR(VLOOKUP(A25,祝日一覧!$A:$C,3,0),"")</f>
        <v/>
      </c>
      <c r="F25"/>
      <c r="G25"/>
    </row>
    <row r="26" spans="1:7" x14ac:dyDescent="0.2">
      <c r="A26" s="41">
        <v>45407</v>
      </c>
      <c r="B26" s="40">
        <f t="shared" si="0"/>
        <v>4</v>
      </c>
      <c r="C26" s="40">
        <f t="shared" si="1"/>
        <v>25</v>
      </c>
      <c r="D26" s="40" t="str">
        <f t="shared" si="2"/>
        <v>木</v>
      </c>
      <c r="E26" t="str">
        <f>IFERROR(VLOOKUP(A26,祝日一覧!$A:$C,3,0),"")</f>
        <v/>
      </c>
      <c r="F26"/>
      <c r="G26"/>
    </row>
    <row r="27" spans="1:7" x14ac:dyDescent="0.2">
      <c r="A27" s="41">
        <v>45408</v>
      </c>
      <c r="B27" s="40">
        <f t="shared" si="0"/>
        <v>4</v>
      </c>
      <c r="C27" s="40">
        <f t="shared" si="1"/>
        <v>26</v>
      </c>
      <c r="D27" s="40" t="str">
        <f t="shared" si="2"/>
        <v>金</v>
      </c>
      <c r="E27" t="str">
        <f>IFERROR(VLOOKUP(A27,祝日一覧!$A:$C,3,0),"")</f>
        <v/>
      </c>
      <c r="F27"/>
      <c r="G27"/>
    </row>
    <row r="28" spans="1:7" x14ac:dyDescent="0.2">
      <c r="A28" s="41">
        <v>45409</v>
      </c>
      <c r="B28" s="40">
        <f t="shared" si="0"/>
        <v>4</v>
      </c>
      <c r="C28" s="40">
        <f t="shared" si="1"/>
        <v>27</v>
      </c>
      <c r="D28" s="40" t="str">
        <f t="shared" si="2"/>
        <v>土</v>
      </c>
      <c r="E28" t="str">
        <f>IFERROR(VLOOKUP(A28,祝日一覧!$A:$C,3,0),"")</f>
        <v/>
      </c>
      <c r="F28"/>
      <c r="G28"/>
    </row>
    <row r="29" spans="1:7" x14ac:dyDescent="0.2">
      <c r="A29" s="41">
        <v>45410</v>
      </c>
      <c r="B29" s="40">
        <f t="shared" si="0"/>
        <v>4</v>
      </c>
      <c r="C29" s="40">
        <f t="shared" si="1"/>
        <v>28</v>
      </c>
      <c r="D29" s="40" t="str">
        <f t="shared" si="2"/>
        <v>日</v>
      </c>
      <c r="E29" t="str">
        <f>IFERROR(VLOOKUP(A29,祝日一覧!$A:$C,3,0),"")</f>
        <v/>
      </c>
      <c r="F29"/>
      <c r="G29"/>
    </row>
    <row r="30" spans="1:7" x14ac:dyDescent="0.2">
      <c r="A30" s="41">
        <v>45411</v>
      </c>
      <c r="B30" s="40">
        <f t="shared" si="0"/>
        <v>4</v>
      </c>
      <c r="C30" s="40">
        <f t="shared" si="1"/>
        <v>29</v>
      </c>
      <c r="D30" s="40" t="str">
        <f t="shared" si="2"/>
        <v>月</v>
      </c>
      <c r="E30" t="str">
        <f>IFERROR(VLOOKUP(A30,祝日一覧!$A:$C,3,0),"")</f>
        <v>昭和の日</v>
      </c>
      <c r="F30"/>
      <c r="G30"/>
    </row>
    <row r="31" spans="1:7" x14ac:dyDescent="0.2">
      <c r="A31" s="41">
        <v>45412</v>
      </c>
      <c r="B31" s="40">
        <f t="shared" si="0"/>
        <v>4</v>
      </c>
      <c r="C31" s="40">
        <f t="shared" si="1"/>
        <v>30</v>
      </c>
      <c r="D31" s="40" t="str">
        <f t="shared" si="2"/>
        <v>火</v>
      </c>
      <c r="E31" t="str">
        <f>IFERROR(VLOOKUP(A31,祝日一覧!$A:$C,3,0),"")</f>
        <v/>
      </c>
      <c r="F31"/>
      <c r="G31"/>
    </row>
    <row r="32" spans="1:7" x14ac:dyDescent="0.2">
      <c r="A32" s="41">
        <v>45413</v>
      </c>
      <c r="B32" s="40">
        <f t="shared" si="0"/>
        <v>5</v>
      </c>
      <c r="C32" s="40">
        <f t="shared" si="1"/>
        <v>1</v>
      </c>
      <c r="D32" s="40" t="str">
        <f t="shared" si="2"/>
        <v>水</v>
      </c>
      <c r="E32" t="str">
        <f>IFERROR(VLOOKUP(A32,祝日一覧!$A:$C,3,0),"")</f>
        <v/>
      </c>
      <c r="F32"/>
      <c r="G32"/>
    </row>
    <row r="33" spans="1:7" x14ac:dyDescent="0.2">
      <c r="A33" s="41">
        <v>45414</v>
      </c>
      <c r="B33" s="40">
        <f t="shared" si="0"/>
        <v>5</v>
      </c>
      <c r="C33" s="40">
        <f t="shared" si="1"/>
        <v>2</v>
      </c>
      <c r="D33" s="40" t="str">
        <f t="shared" si="2"/>
        <v>木</v>
      </c>
      <c r="E33" t="str">
        <f>IFERROR(VLOOKUP(A33,祝日一覧!$A:$C,3,0),"")</f>
        <v/>
      </c>
      <c r="F33"/>
      <c r="G33"/>
    </row>
    <row r="34" spans="1:7" x14ac:dyDescent="0.2">
      <c r="A34" s="41">
        <v>45415</v>
      </c>
      <c r="B34" s="40">
        <f t="shared" si="0"/>
        <v>5</v>
      </c>
      <c r="C34" s="40">
        <f t="shared" si="1"/>
        <v>3</v>
      </c>
      <c r="D34" s="40" t="str">
        <f t="shared" si="2"/>
        <v>金</v>
      </c>
      <c r="E34" t="str">
        <f>IFERROR(VLOOKUP(A34,祝日一覧!$A:$C,3,0),"")</f>
        <v>憲法記念日</v>
      </c>
      <c r="F34"/>
      <c r="G34"/>
    </row>
    <row r="35" spans="1:7" x14ac:dyDescent="0.2">
      <c r="A35" s="41">
        <v>45416</v>
      </c>
      <c r="B35" s="40">
        <f t="shared" si="0"/>
        <v>5</v>
      </c>
      <c r="C35" s="40">
        <f t="shared" si="1"/>
        <v>4</v>
      </c>
      <c r="D35" s="40" t="str">
        <f t="shared" si="2"/>
        <v>土</v>
      </c>
      <c r="E35" t="str">
        <f>IFERROR(VLOOKUP(A35,祝日一覧!$A:$C,3,0),"")</f>
        <v>みどりの日</v>
      </c>
      <c r="F35"/>
      <c r="G35"/>
    </row>
    <row r="36" spans="1:7" x14ac:dyDescent="0.2">
      <c r="A36" s="41">
        <v>45417</v>
      </c>
      <c r="B36" s="40">
        <f t="shared" si="0"/>
        <v>5</v>
      </c>
      <c r="C36" s="40">
        <f t="shared" si="1"/>
        <v>5</v>
      </c>
      <c r="D36" s="40" t="str">
        <f t="shared" si="2"/>
        <v>日</v>
      </c>
      <c r="E36" t="str">
        <f>IFERROR(VLOOKUP(A36,祝日一覧!$A:$C,3,0),"")</f>
        <v>こどもの日</v>
      </c>
      <c r="F36"/>
      <c r="G36"/>
    </row>
    <row r="37" spans="1:7" x14ac:dyDescent="0.2">
      <c r="A37" s="41">
        <v>45418</v>
      </c>
      <c r="B37" s="40">
        <f t="shared" si="0"/>
        <v>5</v>
      </c>
      <c r="C37" s="40">
        <f t="shared" si="1"/>
        <v>6</v>
      </c>
      <c r="D37" s="40" t="str">
        <f t="shared" si="2"/>
        <v>月</v>
      </c>
      <c r="E37" t="str">
        <f>IFERROR(VLOOKUP(A37,祝日一覧!$A:$C,3,0),"")</f>
        <v>振替休日</v>
      </c>
      <c r="F37"/>
      <c r="G37"/>
    </row>
    <row r="38" spans="1:7" x14ac:dyDescent="0.2">
      <c r="A38" s="41">
        <v>45419</v>
      </c>
      <c r="B38" s="40">
        <f t="shared" si="0"/>
        <v>5</v>
      </c>
      <c r="C38" s="40">
        <f t="shared" si="1"/>
        <v>7</v>
      </c>
      <c r="D38" s="40" t="str">
        <f t="shared" si="2"/>
        <v>火</v>
      </c>
      <c r="E38" t="str">
        <f>IFERROR(VLOOKUP(A38,祝日一覧!$A:$C,3,0),"")</f>
        <v/>
      </c>
      <c r="F38"/>
      <c r="G38"/>
    </row>
    <row r="39" spans="1:7" x14ac:dyDescent="0.2">
      <c r="A39" s="41">
        <v>45420</v>
      </c>
      <c r="B39" s="40">
        <f t="shared" si="0"/>
        <v>5</v>
      </c>
      <c r="C39" s="40">
        <f t="shared" si="1"/>
        <v>8</v>
      </c>
      <c r="D39" s="40" t="str">
        <f t="shared" si="2"/>
        <v>水</v>
      </c>
      <c r="E39" t="str">
        <f>IFERROR(VLOOKUP(A39,祝日一覧!$A:$C,3,0),"")</f>
        <v/>
      </c>
      <c r="F39"/>
      <c r="G39"/>
    </row>
    <row r="40" spans="1:7" x14ac:dyDescent="0.2">
      <c r="A40" s="41">
        <v>45421</v>
      </c>
      <c r="B40" s="40">
        <f t="shared" si="0"/>
        <v>5</v>
      </c>
      <c r="C40" s="40">
        <f t="shared" si="1"/>
        <v>9</v>
      </c>
      <c r="D40" s="40" t="str">
        <f t="shared" si="2"/>
        <v>木</v>
      </c>
      <c r="E40" t="str">
        <f>IFERROR(VLOOKUP(A40,祝日一覧!$A:$C,3,0),"")</f>
        <v/>
      </c>
      <c r="F40"/>
      <c r="G40"/>
    </row>
    <row r="41" spans="1:7" x14ac:dyDescent="0.2">
      <c r="A41" s="41">
        <v>45422</v>
      </c>
      <c r="B41" s="40">
        <f t="shared" si="0"/>
        <v>5</v>
      </c>
      <c r="C41" s="40">
        <f t="shared" si="1"/>
        <v>10</v>
      </c>
      <c r="D41" s="40" t="str">
        <f t="shared" si="2"/>
        <v>金</v>
      </c>
      <c r="E41" t="str">
        <f>IFERROR(VLOOKUP(A41,祝日一覧!$A:$C,3,0),"")</f>
        <v/>
      </c>
      <c r="F41"/>
      <c r="G41"/>
    </row>
    <row r="42" spans="1:7" x14ac:dyDescent="0.2">
      <c r="A42" s="41">
        <v>45423</v>
      </c>
      <c r="B42" s="40">
        <f t="shared" si="0"/>
        <v>5</v>
      </c>
      <c r="C42" s="40">
        <f t="shared" si="1"/>
        <v>11</v>
      </c>
      <c r="D42" s="40" t="str">
        <f t="shared" si="2"/>
        <v>土</v>
      </c>
      <c r="E42" t="str">
        <f>IFERROR(VLOOKUP(A42,祝日一覧!$A:$C,3,0),"")</f>
        <v/>
      </c>
      <c r="F42"/>
      <c r="G42"/>
    </row>
    <row r="43" spans="1:7" x14ac:dyDescent="0.2">
      <c r="A43" s="41">
        <v>45424</v>
      </c>
      <c r="B43" s="40">
        <f t="shared" si="0"/>
        <v>5</v>
      </c>
      <c r="C43" s="40">
        <f t="shared" si="1"/>
        <v>12</v>
      </c>
      <c r="D43" s="40" t="str">
        <f t="shared" si="2"/>
        <v>日</v>
      </c>
      <c r="E43" t="str">
        <f>IFERROR(VLOOKUP(A43,祝日一覧!$A:$C,3,0),"")</f>
        <v/>
      </c>
      <c r="F43"/>
      <c r="G43"/>
    </row>
    <row r="44" spans="1:7" x14ac:dyDescent="0.2">
      <c r="A44" s="41">
        <v>45425</v>
      </c>
      <c r="B44" s="40">
        <f t="shared" si="0"/>
        <v>5</v>
      </c>
      <c r="C44" s="40">
        <f t="shared" si="1"/>
        <v>13</v>
      </c>
      <c r="D44" s="40" t="str">
        <f t="shared" si="2"/>
        <v>月</v>
      </c>
      <c r="E44" t="str">
        <f>IFERROR(VLOOKUP(A44,祝日一覧!$A:$C,3,0),"")</f>
        <v/>
      </c>
      <c r="F44"/>
      <c r="G44"/>
    </row>
    <row r="45" spans="1:7" x14ac:dyDescent="0.2">
      <c r="A45" s="41">
        <v>45426</v>
      </c>
      <c r="B45" s="40">
        <f t="shared" si="0"/>
        <v>5</v>
      </c>
      <c r="C45" s="40">
        <f t="shared" si="1"/>
        <v>14</v>
      </c>
      <c r="D45" s="40" t="str">
        <f t="shared" si="2"/>
        <v>火</v>
      </c>
      <c r="E45" t="str">
        <f>IFERROR(VLOOKUP(A45,祝日一覧!$A:$C,3,0),"")</f>
        <v/>
      </c>
      <c r="F45"/>
      <c r="G45"/>
    </row>
    <row r="46" spans="1:7" x14ac:dyDescent="0.2">
      <c r="A46" s="41">
        <v>45427</v>
      </c>
      <c r="B46" s="40">
        <f t="shared" si="0"/>
        <v>5</v>
      </c>
      <c r="C46" s="40">
        <f t="shared" si="1"/>
        <v>15</v>
      </c>
      <c r="D46" s="40" t="str">
        <f t="shared" si="2"/>
        <v>水</v>
      </c>
      <c r="E46" t="str">
        <f>IFERROR(VLOOKUP(A46,祝日一覧!$A:$C,3,0),"")</f>
        <v/>
      </c>
      <c r="F46"/>
      <c r="G46"/>
    </row>
    <row r="47" spans="1:7" x14ac:dyDescent="0.2">
      <c r="A47" s="41">
        <v>45428</v>
      </c>
      <c r="B47" s="40">
        <f t="shared" si="0"/>
        <v>5</v>
      </c>
      <c r="C47" s="40">
        <f t="shared" si="1"/>
        <v>16</v>
      </c>
      <c r="D47" s="40" t="str">
        <f t="shared" si="2"/>
        <v>木</v>
      </c>
      <c r="E47" t="str">
        <f>IFERROR(VLOOKUP(A47,祝日一覧!$A:$C,3,0),"")</f>
        <v/>
      </c>
      <c r="F47"/>
      <c r="G47"/>
    </row>
    <row r="48" spans="1:7" x14ac:dyDescent="0.2">
      <c r="A48" s="41">
        <v>45429</v>
      </c>
      <c r="B48" s="40">
        <f t="shared" si="0"/>
        <v>5</v>
      </c>
      <c r="C48" s="40">
        <f t="shared" si="1"/>
        <v>17</v>
      </c>
      <c r="D48" s="40" t="str">
        <f t="shared" si="2"/>
        <v>金</v>
      </c>
      <c r="E48" t="str">
        <f>IFERROR(VLOOKUP(A48,祝日一覧!$A:$C,3,0),"")</f>
        <v/>
      </c>
      <c r="F48"/>
      <c r="G48"/>
    </row>
    <row r="49" spans="1:7" x14ac:dyDescent="0.2">
      <c r="A49" s="41">
        <v>45430</v>
      </c>
      <c r="B49" s="40">
        <f t="shared" si="0"/>
        <v>5</v>
      </c>
      <c r="C49" s="40">
        <f t="shared" si="1"/>
        <v>18</v>
      </c>
      <c r="D49" s="40" t="str">
        <f t="shared" si="2"/>
        <v>土</v>
      </c>
      <c r="E49" t="str">
        <f>IFERROR(VLOOKUP(A49,祝日一覧!$A:$C,3,0),"")</f>
        <v/>
      </c>
      <c r="F49"/>
      <c r="G49"/>
    </row>
    <row r="50" spans="1:7" x14ac:dyDescent="0.2">
      <c r="A50" s="41">
        <v>45431</v>
      </c>
      <c r="B50" s="40">
        <f t="shared" si="0"/>
        <v>5</v>
      </c>
      <c r="C50" s="40">
        <f t="shared" si="1"/>
        <v>19</v>
      </c>
      <c r="D50" s="40" t="str">
        <f t="shared" si="2"/>
        <v>日</v>
      </c>
      <c r="E50" t="str">
        <f>IFERROR(VLOOKUP(A50,祝日一覧!$A:$C,3,0),"")</f>
        <v/>
      </c>
      <c r="F50"/>
      <c r="G50"/>
    </row>
    <row r="51" spans="1:7" x14ac:dyDescent="0.2">
      <c r="A51" s="41">
        <v>45432</v>
      </c>
      <c r="B51" s="40">
        <f t="shared" si="0"/>
        <v>5</v>
      </c>
      <c r="C51" s="40">
        <f t="shared" si="1"/>
        <v>20</v>
      </c>
      <c r="D51" s="40" t="str">
        <f t="shared" si="2"/>
        <v>月</v>
      </c>
      <c r="E51" t="str">
        <f>IFERROR(VLOOKUP(A51,祝日一覧!$A:$C,3,0),"")</f>
        <v/>
      </c>
      <c r="F51"/>
      <c r="G51"/>
    </row>
    <row r="52" spans="1:7" x14ac:dyDescent="0.2">
      <c r="A52" s="41">
        <v>45433</v>
      </c>
      <c r="B52" s="40">
        <f t="shared" si="0"/>
        <v>5</v>
      </c>
      <c r="C52" s="40">
        <f t="shared" si="1"/>
        <v>21</v>
      </c>
      <c r="D52" s="40" t="str">
        <f t="shared" si="2"/>
        <v>火</v>
      </c>
      <c r="E52" t="str">
        <f>IFERROR(VLOOKUP(A52,祝日一覧!$A:$C,3,0),"")</f>
        <v/>
      </c>
      <c r="F52"/>
      <c r="G52"/>
    </row>
    <row r="53" spans="1:7" x14ac:dyDescent="0.2">
      <c r="A53" s="41">
        <v>45434</v>
      </c>
      <c r="B53" s="40">
        <f t="shared" si="0"/>
        <v>5</v>
      </c>
      <c r="C53" s="40">
        <f t="shared" si="1"/>
        <v>22</v>
      </c>
      <c r="D53" s="40" t="str">
        <f t="shared" si="2"/>
        <v>水</v>
      </c>
      <c r="E53" t="str">
        <f>IFERROR(VLOOKUP(A53,祝日一覧!$A:$C,3,0),"")</f>
        <v/>
      </c>
      <c r="F53"/>
      <c r="G53"/>
    </row>
    <row r="54" spans="1:7" x14ac:dyDescent="0.2">
      <c r="A54" s="41">
        <v>45435</v>
      </c>
      <c r="B54" s="40">
        <f t="shared" si="0"/>
        <v>5</v>
      </c>
      <c r="C54" s="40">
        <f t="shared" si="1"/>
        <v>23</v>
      </c>
      <c r="D54" s="40" t="str">
        <f t="shared" si="2"/>
        <v>木</v>
      </c>
      <c r="E54" t="str">
        <f>IFERROR(VLOOKUP(A54,祝日一覧!$A:$C,3,0),"")</f>
        <v/>
      </c>
      <c r="F54"/>
      <c r="G54"/>
    </row>
    <row r="55" spans="1:7" x14ac:dyDescent="0.2">
      <c r="A55" s="41">
        <v>45436</v>
      </c>
      <c r="B55" s="40">
        <f t="shared" si="0"/>
        <v>5</v>
      </c>
      <c r="C55" s="40">
        <f t="shared" si="1"/>
        <v>24</v>
      </c>
      <c r="D55" s="40" t="str">
        <f t="shared" si="2"/>
        <v>金</v>
      </c>
      <c r="E55" t="str">
        <f>IFERROR(VLOOKUP(A55,祝日一覧!$A:$C,3,0),"")</f>
        <v/>
      </c>
      <c r="F55"/>
      <c r="G55"/>
    </row>
    <row r="56" spans="1:7" x14ac:dyDescent="0.2">
      <c r="A56" s="41">
        <v>45437</v>
      </c>
      <c r="B56" s="40">
        <f t="shared" si="0"/>
        <v>5</v>
      </c>
      <c r="C56" s="40">
        <f t="shared" si="1"/>
        <v>25</v>
      </c>
      <c r="D56" s="40" t="str">
        <f t="shared" si="2"/>
        <v>土</v>
      </c>
      <c r="E56" t="str">
        <f>IFERROR(VLOOKUP(A56,祝日一覧!$A:$C,3,0),"")</f>
        <v/>
      </c>
      <c r="F56"/>
      <c r="G56"/>
    </row>
    <row r="57" spans="1:7" x14ac:dyDescent="0.2">
      <c r="A57" s="41">
        <v>45438</v>
      </c>
      <c r="B57" s="40">
        <f t="shared" si="0"/>
        <v>5</v>
      </c>
      <c r="C57" s="40">
        <f t="shared" si="1"/>
        <v>26</v>
      </c>
      <c r="D57" s="40" t="str">
        <f t="shared" si="2"/>
        <v>日</v>
      </c>
      <c r="E57" t="str">
        <f>IFERROR(VLOOKUP(A57,祝日一覧!$A:$C,3,0),"")</f>
        <v/>
      </c>
      <c r="F57"/>
      <c r="G57"/>
    </row>
    <row r="58" spans="1:7" x14ac:dyDescent="0.2">
      <c r="A58" s="41">
        <v>45439</v>
      </c>
      <c r="B58" s="40">
        <f t="shared" si="0"/>
        <v>5</v>
      </c>
      <c r="C58" s="40">
        <f t="shared" si="1"/>
        <v>27</v>
      </c>
      <c r="D58" s="40" t="str">
        <f t="shared" si="2"/>
        <v>月</v>
      </c>
      <c r="E58" t="str">
        <f>IFERROR(VLOOKUP(A58,祝日一覧!$A:$C,3,0),"")</f>
        <v/>
      </c>
      <c r="F58"/>
      <c r="G58"/>
    </row>
    <row r="59" spans="1:7" x14ac:dyDescent="0.2">
      <c r="A59" s="41">
        <v>45440</v>
      </c>
      <c r="B59" s="40">
        <f t="shared" si="0"/>
        <v>5</v>
      </c>
      <c r="C59" s="40">
        <f t="shared" si="1"/>
        <v>28</v>
      </c>
      <c r="D59" s="40" t="str">
        <f t="shared" si="2"/>
        <v>火</v>
      </c>
      <c r="E59" t="str">
        <f>IFERROR(VLOOKUP(A59,祝日一覧!$A:$C,3,0),"")</f>
        <v/>
      </c>
      <c r="F59"/>
      <c r="G59"/>
    </row>
    <row r="60" spans="1:7" x14ac:dyDescent="0.2">
      <c r="A60" s="41">
        <v>45441</v>
      </c>
      <c r="B60" s="40">
        <f t="shared" si="0"/>
        <v>5</v>
      </c>
      <c r="C60" s="40">
        <f t="shared" si="1"/>
        <v>29</v>
      </c>
      <c r="D60" s="40" t="str">
        <f t="shared" si="2"/>
        <v>水</v>
      </c>
      <c r="E60" t="str">
        <f>IFERROR(VLOOKUP(A60,祝日一覧!$A:$C,3,0),"")</f>
        <v/>
      </c>
      <c r="F60"/>
      <c r="G60"/>
    </row>
    <row r="61" spans="1:7" x14ac:dyDescent="0.2">
      <c r="A61" s="41">
        <v>45442</v>
      </c>
      <c r="B61" s="40">
        <f t="shared" si="0"/>
        <v>5</v>
      </c>
      <c r="C61" s="40">
        <f t="shared" si="1"/>
        <v>30</v>
      </c>
      <c r="D61" s="40" t="str">
        <f t="shared" si="2"/>
        <v>木</v>
      </c>
      <c r="E61" t="str">
        <f>IFERROR(VLOOKUP(A61,祝日一覧!$A:$C,3,0),"")</f>
        <v/>
      </c>
      <c r="F61"/>
      <c r="G61"/>
    </row>
    <row r="62" spans="1:7" x14ac:dyDescent="0.2">
      <c r="A62" s="41">
        <v>45443</v>
      </c>
      <c r="B62" s="40">
        <f t="shared" si="0"/>
        <v>5</v>
      </c>
      <c r="C62" s="40">
        <f t="shared" si="1"/>
        <v>31</v>
      </c>
      <c r="D62" s="40" t="str">
        <f t="shared" si="2"/>
        <v>金</v>
      </c>
      <c r="E62" t="str">
        <f>IFERROR(VLOOKUP(A62,祝日一覧!$A:$C,3,0),"")</f>
        <v/>
      </c>
      <c r="F62"/>
      <c r="G62"/>
    </row>
    <row r="63" spans="1:7" x14ac:dyDescent="0.2">
      <c r="A63" s="41">
        <v>45444</v>
      </c>
      <c r="B63" s="40">
        <f t="shared" si="0"/>
        <v>6</v>
      </c>
      <c r="C63" s="40">
        <f t="shared" si="1"/>
        <v>1</v>
      </c>
      <c r="D63" s="40" t="str">
        <f t="shared" si="2"/>
        <v>土</v>
      </c>
      <c r="E63" t="str">
        <f>IFERROR(VLOOKUP(A63,祝日一覧!$A:$C,3,0),"")</f>
        <v/>
      </c>
      <c r="F63"/>
      <c r="G63"/>
    </row>
    <row r="64" spans="1:7" x14ac:dyDescent="0.2">
      <c r="A64" s="41">
        <v>45445</v>
      </c>
      <c r="B64" s="40">
        <f t="shared" si="0"/>
        <v>6</v>
      </c>
      <c r="C64" s="40">
        <f t="shared" si="1"/>
        <v>2</v>
      </c>
      <c r="D64" s="40" t="str">
        <f t="shared" si="2"/>
        <v>日</v>
      </c>
      <c r="E64" t="str">
        <f>IFERROR(VLOOKUP(A64,祝日一覧!$A:$C,3,0),"")</f>
        <v/>
      </c>
      <c r="F64"/>
      <c r="G64"/>
    </row>
    <row r="65" spans="1:7" x14ac:dyDescent="0.2">
      <c r="A65" s="41">
        <v>45446</v>
      </c>
      <c r="B65" s="40">
        <f t="shared" si="0"/>
        <v>6</v>
      </c>
      <c r="C65" s="40">
        <f t="shared" si="1"/>
        <v>3</v>
      </c>
      <c r="D65" s="40" t="str">
        <f t="shared" si="2"/>
        <v>月</v>
      </c>
      <c r="E65" t="str">
        <f>IFERROR(VLOOKUP(A65,祝日一覧!$A:$C,3,0),"")</f>
        <v/>
      </c>
      <c r="F65"/>
      <c r="G65"/>
    </row>
    <row r="66" spans="1:7" x14ac:dyDescent="0.2">
      <c r="A66" s="41">
        <v>45447</v>
      </c>
      <c r="B66" s="40">
        <f t="shared" si="0"/>
        <v>6</v>
      </c>
      <c r="C66" s="40">
        <f t="shared" si="1"/>
        <v>4</v>
      </c>
      <c r="D66" s="40" t="str">
        <f t="shared" si="2"/>
        <v>火</v>
      </c>
      <c r="E66" t="str">
        <f>IFERROR(VLOOKUP(A66,祝日一覧!$A:$C,3,0),"")</f>
        <v/>
      </c>
      <c r="F66"/>
      <c r="G66"/>
    </row>
    <row r="67" spans="1:7" x14ac:dyDescent="0.2">
      <c r="A67" s="41">
        <v>45448</v>
      </c>
      <c r="B67" s="40">
        <f t="shared" ref="B67:B130" si="3">MONTH(A67)</f>
        <v>6</v>
      </c>
      <c r="C67" s="40">
        <f t="shared" ref="C67:C130" si="4">DAY(A67)</f>
        <v>5</v>
      </c>
      <c r="D67" s="40" t="str">
        <f t="shared" ref="D67:D130" si="5">TEXT(A67,"aaa")</f>
        <v>水</v>
      </c>
      <c r="E67" t="str">
        <f>IFERROR(VLOOKUP(A67,祝日一覧!$A:$C,3,0),"")</f>
        <v/>
      </c>
      <c r="F67"/>
      <c r="G67"/>
    </row>
    <row r="68" spans="1:7" x14ac:dyDescent="0.2">
      <c r="A68" s="41">
        <v>45449</v>
      </c>
      <c r="B68" s="40">
        <f t="shared" si="3"/>
        <v>6</v>
      </c>
      <c r="C68" s="40">
        <f t="shared" si="4"/>
        <v>6</v>
      </c>
      <c r="D68" s="40" t="str">
        <f t="shared" si="5"/>
        <v>木</v>
      </c>
      <c r="E68" t="str">
        <f>IFERROR(VLOOKUP(A68,祝日一覧!$A:$C,3,0),"")</f>
        <v/>
      </c>
      <c r="F68"/>
      <c r="G68"/>
    </row>
    <row r="69" spans="1:7" x14ac:dyDescent="0.2">
      <c r="A69" s="41">
        <v>45450</v>
      </c>
      <c r="B69" s="40">
        <f t="shared" si="3"/>
        <v>6</v>
      </c>
      <c r="C69" s="40">
        <f t="shared" si="4"/>
        <v>7</v>
      </c>
      <c r="D69" s="40" t="str">
        <f t="shared" si="5"/>
        <v>金</v>
      </c>
      <c r="E69" t="str">
        <f>IFERROR(VLOOKUP(A69,祝日一覧!$A:$C,3,0),"")</f>
        <v/>
      </c>
      <c r="F69"/>
      <c r="G69"/>
    </row>
    <row r="70" spans="1:7" x14ac:dyDescent="0.2">
      <c r="A70" s="41">
        <v>45451</v>
      </c>
      <c r="B70" s="40">
        <f t="shared" si="3"/>
        <v>6</v>
      </c>
      <c r="C70" s="40">
        <f t="shared" si="4"/>
        <v>8</v>
      </c>
      <c r="D70" s="40" t="str">
        <f t="shared" si="5"/>
        <v>土</v>
      </c>
      <c r="E70" t="str">
        <f>IFERROR(VLOOKUP(A70,祝日一覧!$A:$C,3,0),"")</f>
        <v/>
      </c>
      <c r="F70"/>
      <c r="G70"/>
    </row>
    <row r="71" spans="1:7" x14ac:dyDescent="0.2">
      <c r="A71" s="41">
        <v>45452</v>
      </c>
      <c r="B71" s="40">
        <f t="shared" si="3"/>
        <v>6</v>
      </c>
      <c r="C71" s="40">
        <f t="shared" si="4"/>
        <v>9</v>
      </c>
      <c r="D71" s="40" t="str">
        <f t="shared" si="5"/>
        <v>日</v>
      </c>
      <c r="E71" t="str">
        <f>IFERROR(VLOOKUP(A71,祝日一覧!$A:$C,3,0),"")</f>
        <v/>
      </c>
      <c r="F71"/>
      <c r="G71"/>
    </row>
    <row r="72" spans="1:7" x14ac:dyDescent="0.2">
      <c r="A72" s="41">
        <v>45453</v>
      </c>
      <c r="B72" s="40">
        <f t="shared" si="3"/>
        <v>6</v>
      </c>
      <c r="C72" s="40">
        <f t="shared" si="4"/>
        <v>10</v>
      </c>
      <c r="D72" s="40" t="str">
        <f t="shared" si="5"/>
        <v>月</v>
      </c>
      <c r="E72" t="str">
        <f>IFERROR(VLOOKUP(A72,祝日一覧!$A:$C,3,0),"")</f>
        <v/>
      </c>
      <c r="F72"/>
      <c r="G72"/>
    </row>
    <row r="73" spans="1:7" x14ac:dyDescent="0.2">
      <c r="A73" s="41">
        <v>45454</v>
      </c>
      <c r="B73" s="40">
        <f t="shared" si="3"/>
        <v>6</v>
      </c>
      <c r="C73" s="40">
        <f t="shared" si="4"/>
        <v>11</v>
      </c>
      <c r="D73" s="40" t="str">
        <f t="shared" si="5"/>
        <v>火</v>
      </c>
      <c r="E73" t="str">
        <f>IFERROR(VLOOKUP(A73,祝日一覧!$A:$C,3,0),"")</f>
        <v/>
      </c>
      <c r="F73"/>
      <c r="G73"/>
    </row>
    <row r="74" spans="1:7" x14ac:dyDescent="0.2">
      <c r="A74" s="41">
        <v>45455</v>
      </c>
      <c r="B74" s="40">
        <f t="shared" si="3"/>
        <v>6</v>
      </c>
      <c r="C74" s="40">
        <f t="shared" si="4"/>
        <v>12</v>
      </c>
      <c r="D74" s="40" t="str">
        <f t="shared" si="5"/>
        <v>水</v>
      </c>
      <c r="E74" t="str">
        <f>IFERROR(VLOOKUP(A74,祝日一覧!$A:$C,3,0),"")</f>
        <v/>
      </c>
      <c r="F74"/>
      <c r="G74"/>
    </row>
    <row r="75" spans="1:7" x14ac:dyDescent="0.2">
      <c r="A75" s="41">
        <v>45456</v>
      </c>
      <c r="B75" s="40">
        <f t="shared" si="3"/>
        <v>6</v>
      </c>
      <c r="C75" s="40">
        <f t="shared" si="4"/>
        <v>13</v>
      </c>
      <c r="D75" s="40" t="str">
        <f t="shared" si="5"/>
        <v>木</v>
      </c>
      <c r="E75" t="str">
        <f>IFERROR(VLOOKUP(A75,祝日一覧!$A:$C,3,0),"")</f>
        <v/>
      </c>
      <c r="F75"/>
      <c r="G75"/>
    </row>
    <row r="76" spans="1:7" x14ac:dyDescent="0.2">
      <c r="A76" s="41">
        <v>45457</v>
      </c>
      <c r="B76" s="40">
        <f t="shared" si="3"/>
        <v>6</v>
      </c>
      <c r="C76" s="40">
        <f t="shared" si="4"/>
        <v>14</v>
      </c>
      <c r="D76" s="40" t="str">
        <f t="shared" si="5"/>
        <v>金</v>
      </c>
      <c r="E76" t="str">
        <f>IFERROR(VLOOKUP(A76,祝日一覧!$A:$C,3,0),"")</f>
        <v/>
      </c>
      <c r="F76"/>
      <c r="G76"/>
    </row>
    <row r="77" spans="1:7" x14ac:dyDescent="0.2">
      <c r="A77" s="41">
        <v>45458</v>
      </c>
      <c r="B77" s="40">
        <f t="shared" si="3"/>
        <v>6</v>
      </c>
      <c r="C77" s="40">
        <f t="shared" si="4"/>
        <v>15</v>
      </c>
      <c r="D77" s="40" t="str">
        <f t="shared" si="5"/>
        <v>土</v>
      </c>
      <c r="E77" t="str">
        <f>IFERROR(VLOOKUP(A77,祝日一覧!$A:$C,3,0),"")</f>
        <v/>
      </c>
      <c r="F77"/>
      <c r="G77"/>
    </row>
    <row r="78" spans="1:7" x14ac:dyDescent="0.2">
      <c r="A78" s="41">
        <v>45459</v>
      </c>
      <c r="B78" s="40">
        <f t="shared" si="3"/>
        <v>6</v>
      </c>
      <c r="C78" s="40">
        <f t="shared" si="4"/>
        <v>16</v>
      </c>
      <c r="D78" s="40" t="str">
        <f t="shared" si="5"/>
        <v>日</v>
      </c>
      <c r="E78" t="str">
        <f>IFERROR(VLOOKUP(A78,祝日一覧!$A:$C,3,0),"")</f>
        <v/>
      </c>
      <c r="F78"/>
      <c r="G78"/>
    </row>
    <row r="79" spans="1:7" x14ac:dyDescent="0.2">
      <c r="A79" s="41">
        <v>45460</v>
      </c>
      <c r="B79" s="40">
        <f t="shared" si="3"/>
        <v>6</v>
      </c>
      <c r="C79" s="40">
        <f t="shared" si="4"/>
        <v>17</v>
      </c>
      <c r="D79" s="40" t="str">
        <f t="shared" si="5"/>
        <v>月</v>
      </c>
      <c r="E79" t="str">
        <f>IFERROR(VLOOKUP(A79,祝日一覧!$A:$C,3,0),"")</f>
        <v/>
      </c>
      <c r="F79"/>
      <c r="G79"/>
    </row>
    <row r="80" spans="1:7" x14ac:dyDescent="0.2">
      <c r="A80" s="41">
        <v>45461</v>
      </c>
      <c r="B80" s="40">
        <f t="shared" si="3"/>
        <v>6</v>
      </c>
      <c r="C80" s="40">
        <f t="shared" si="4"/>
        <v>18</v>
      </c>
      <c r="D80" s="40" t="str">
        <f t="shared" si="5"/>
        <v>火</v>
      </c>
      <c r="E80" t="str">
        <f>IFERROR(VLOOKUP(A80,祝日一覧!$A:$C,3,0),"")</f>
        <v/>
      </c>
      <c r="F80"/>
      <c r="G80"/>
    </row>
    <row r="81" spans="1:7" x14ac:dyDescent="0.2">
      <c r="A81" s="41">
        <v>45462</v>
      </c>
      <c r="B81" s="40">
        <f t="shared" si="3"/>
        <v>6</v>
      </c>
      <c r="C81" s="40">
        <f t="shared" si="4"/>
        <v>19</v>
      </c>
      <c r="D81" s="40" t="str">
        <f t="shared" si="5"/>
        <v>水</v>
      </c>
      <c r="E81" t="str">
        <f>IFERROR(VLOOKUP(A81,祝日一覧!$A:$C,3,0),"")</f>
        <v/>
      </c>
      <c r="F81"/>
      <c r="G81"/>
    </row>
    <row r="82" spans="1:7" x14ac:dyDescent="0.2">
      <c r="A82" s="41">
        <v>45463</v>
      </c>
      <c r="B82" s="40">
        <f t="shared" si="3"/>
        <v>6</v>
      </c>
      <c r="C82" s="40">
        <f t="shared" si="4"/>
        <v>20</v>
      </c>
      <c r="D82" s="40" t="str">
        <f t="shared" si="5"/>
        <v>木</v>
      </c>
      <c r="E82" t="str">
        <f>IFERROR(VLOOKUP(A82,祝日一覧!$A:$C,3,0),"")</f>
        <v/>
      </c>
      <c r="F82"/>
      <c r="G82"/>
    </row>
    <row r="83" spans="1:7" x14ac:dyDescent="0.2">
      <c r="A83" s="41">
        <v>45464</v>
      </c>
      <c r="B83" s="40">
        <f t="shared" si="3"/>
        <v>6</v>
      </c>
      <c r="C83" s="40">
        <f t="shared" si="4"/>
        <v>21</v>
      </c>
      <c r="D83" s="40" t="str">
        <f t="shared" si="5"/>
        <v>金</v>
      </c>
      <c r="E83" t="str">
        <f>IFERROR(VLOOKUP(A83,祝日一覧!$A:$C,3,0),"")</f>
        <v/>
      </c>
      <c r="F83"/>
      <c r="G83"/>
    </row>
    <row r="84" spans="1:7" x14ac:dyDescent="0.2">
      <c r="A84" s="41">
        <v>45465</v>
      </c>
      <c r="B84" s="40">
        <f t="shared" si="3"/>
        <v>6</v>
      </c>
      <c r="C84" s="40">
        <f t="shared" si="4"/>
        <v>22</v>
      </c>
      <c r="D84" s="40" t="str">
        <f t="shared" si="5"/>
        <v>土</v>
      </c>
      <c r="E84" t="str">
        <f>IFERROR(VLOOKUP(A84,祝日一覧!$A:$C,3,0),"")</f>
        <v/>
      </c>
      <c r="F84"/>
      <c r="G84"/>
    </row>
    <row r="85" spans="1:7" x14ac:dyDescent="0.2">
      <c r="A85" s="41">
        <v>45466</v>
      </c>
      <c r="B85" s="40">
        <f t="shared" si="3"/>
        <v>6</v>
      </c>
      <c r="C85" s="40">
        <f t="shared" si="4"/>
        <v>23</v>
      </c>
      <c r="D85" s="40" t="str">
        <f t="shared" si="5"/>
        <v>日</v>
      </c>
      <c r="E85" t="str">
        <f>IFERROR(VLOOKUP(A85,祝日一覧!$A:$C,3,0),"")</f>
        <v/>
      </c>
      <c r="F85"/>
      <c r="G85"/>
    </row>
    <row r="86" spans="1:7" x14ac:dyDescent="0.2">
      <c r="A86" s="41">
        <v>45467</v>
      </c>
      <c r="B86" s="40">
        <f t="shared" si="3"/>
        <v>6</v>
      </c>
      <c r="C86" s="40">
        <f t="shared" si="4"/>
        <v>24</v>
      </c>
      <c r="D86" s="40" t="str">
        <f t="shared" si="5"/>
        <v>月</v>
      </c>
      <c r="E86" t="str">
        <f>IFERROR(VLOOKUP(A86,祝日一覧!$A:$C,3,0),"")</f>
        <v/>
      </c>
      <c r="F86"/>
      <c r="G86"/>
    </row>
    <row r="87" spans="1:7" x14ac:dyDescent="0.2">
      <c r="A87" s="41">
        <v>45468</v>
      </c>
      <c r="B87" s="40">
        <f t="shared" si="3"/>
        <v>6</v>
      </c>
      <c r="C87" s="40">
        <f t="shared" si="4"/>
        <v>25</v>
      </c>
      <c r="D87" s="40" t="str">
        <f t="shared" si="5"/>
        <v>火</v>
      </c>
      <c r="E87" t="str">
        <f>IFERROR(VLOOKUP(A87,祝日一覧!$A:$C,3,0),"")</f>
        <v/>
      </c>
      <c r="F87"/>
      <c r="G87"/>
    </row>
    <row r="88" spans="1:7" x14ac:dyDescent="0.2">
      <c r="A88" s="41">
        <v>45469</v>
      </c>
      <c r="B88" s="40">
        <f t="shared" si="3"/>
        <v>6</v>
      </c>
      <c r="C88" s="40">
        <f t="shared" si="4"/>
        <v>26</v>
      </c>
      <c r="D88" s="40" t="str">
        <f t="shared" si="5"/>
        <v>水</v>
      </c>
      <c r="E88" t="str">
        <f>IFERROR(VLOOKUP(A88,祝日一覧!$A:$C,3,0),"")</f>
        <v/>
      </c>
      <c r="F88"/>
      <c r="G88"/>
    </row>
    <row r="89" spans="1:7" x14ac:dyDescent="0.2">
      <c r="A89" s="41">
        <v>45470</v>
      </c>
      <c r="B89" s="40">
        <f t="shared" si="3"/>
        <v>6</v>
      </c>
      <c r="C89" s="40">
        <f t="shared" si="4"/>
        <v>27</v>
      </c>
      <c r="D89" s="40" t="str">
        <f t="shared" si="5"/>
        <v>木</v>
      </c>
      <c r="E89" t="str">
        <f>IFERROR(VLOOKUP(A89,祝日一覧!$A:$C,3,0),"")</f>
        <v/>
      </c>
      <c r="F89"/>
      <c r="G89"/>
    </row>
    <row r="90" spans="1:7" x14ac:dyDescent="0.2">
      <c r="A90" s="41">
        <v>45471</v>
      </c>
      <c r="B90" s="40">
        <f t="shared" si="3"/>
        <v>6</v>
      </c>
      <c r="C90" s="40">
        <f t="shared" si="4"/>
        <v>28</v>
      </c>
      <c r="D90" s="40" t="str">
        <f t="shared" si="5"/>
        <v>金</v>
      </c>
      <c r="E90" t="str">
        <f>IFERROR(VLOOKUP(A90,祝日一覧!$A:$C,3,0),"")</f>
        <v/>
      </c>
      <c r="F90"/>
      <c r="G90"/>
    </row>
    <row r="91" spans="1:7" x14ac:dyDescent="0.2">
      <c r="A91" s="41">
        <v>45472</v>
      </c>
      <c r="B91" s="40">
        <f t="shared" si="3"/>
        <v>6</v>
      </c>
      <c r="C91" s="40">
        <f t="shared" si="4"/>
        <v>29</v>
      </c>
      <c r="D91" s="40" t="str">
        <f t="shared" si="5"/>
        <v>土</v>
      </c>
      <c r="E91" t="str">
        <f>IFERROR(VLOOKUP(A91,祝日一覧!$A:$C,3,0),"")</f>
        <v/>
      </c>
      <c r="F91"/>
      <c r="G91"/>
    </row>
    <row r="92" spans="1:7" x14ac:dyDescent="0.2">
      <c r="A92" s="41">
        <v>45473</v>
      </c>
      <c r="B92" s="40">
        <f t="shared" si="3"/>
        <v>6</v>
      </c>
      <c r="C92" s="40">
        <f t="shared" si="4"/>
        <v>30</v>
      </c>
      <c r="D92" s="40" t="str">
        <f t="shared" si="5"/>
        <v>日</v>
      </c>
      <c r="E92" t="str">
        <f>IFERROR(VLOOKUP(A92,祝日一覧!$A:$C,3,0),"")</f>
        <v/>
      </c>
      <c r="F92"/>
      <c r="G92"/>
    </row>
    <row r="93" spans="1:7" x14ac:dyDescent="0.2">
      <c r="A93" s="41">
        <v>45474</v>
      </c>
      <c r="B93" s="40">
        <f t="shared" si="3"/>
        <v>7</v>
      </c>
      <c r="C93" s="40">
        <f t="shared" si="4"/>
        <v>1</v>
      </c>
      <c r="D93" s="40" t="str">
        <f t="shared" si="5"/>
        <v>月</v>
      </c>
      <c r="E93" t="str">
        <f>IFERROR(VLOOKUP(A93,祝日一覧!$A:$C,3,0),"")</f>
        <v/>
      </c>
      <c r="F93"/>
      <c r="G93"/>
    </row>
    <row r="94" spans="1:7" x14ac:dyDescent="0.2">
      <c r="A94" s="41">
        <v>45475</v>
      </c>
      <c r="B94" s="40">
        <f t="shared" si="3"/>
        <v>7</v>
      </c>
      <c r="C94" s="40">
        <f t="shared" si="4"/>
        <v>2</v>
      </c>
      <c r="D94" s="40" t="str">
        <f t="shared" si="5"/>
        <v>火</v>
      </c>
      <c r="E94" t="str">
        <f>IFERROR(VLOOKUP(A94,祝日一覧!$A:$C,3,0),"")</f>
        <v/>
      </c>
      <c r="F94"/>
      <c r="G94"/>
    </row>
    <row r="95" spans="1:7" x14ac:dyDescent="0.2">
      <c r="A95" s="41">
        <v>45476</v>
      </c>
      <c r="B95" s="40">
        <f t="shared" si="3"/>
        <v>7</v>
      </c>
      <c r="C95" s="40">
        <f t="shared" si="4"/>
        <v>3</v>
      </c>
      <c r="D95" s="40" t="str">
        <f t="shared" si="5"/>
        <v>水</v>
      </c>
      <c r="E95" t="str">
        <f>IFERROR(VLOOKUP(A95,祝日一覧!$A:$C,3,0),"")</f>
        <v/>
      </c>
      <c r="F95"/>
      <c r="G95"/>
    </row>
    <row r="96" spans="1:7" x14ac:dyDescent="0.2">
      <c r="A96" s="41">
        <v>45477</v>
      </c>
      <c r="B96" s="40">
        <f t="shared" si="3"/>
        <v>7</v>
      </c>
      <c r="C96" s="40">
        <f t="shared" si="4"/>
        <v>4</v>
      </c>
      <c r="D96" s="40" t="str">
        <f t="shared" si="5"/>
        <v>木</v>
      </c>
      <c r="E96" t="str">
        <f>IFERROR(VLOOKUP(A96,祝日一覧!$A:$C,3,0),"")</f>
        <v/>
      </c>
      <c r="F96"/>
      <c r="G96"/>
    </row>
    <row r="97" spans="1:7" x14ac:dyDescent="0.2">
      <c r="A97" s="41">
        <v>45478</v>
      </c>
      <c r="B97" s="40">
        <f t="shared" si="3"/>
        <v>7</v>
      </c>
      <c r="C97" s="40">
        <f t="shared" si="4"/>
        <v>5</v>
      </c>
      <c r="D97" s="40" t="str">
        <f t="shared" si="5"/>
        <v>金</v>
      </c>
      <c r="E97" t="str">
        <f>IFERROR(VLOOKUP(A97,祝日一覧!$A:$C,3,0),"")</f>
        <v/>
      </c>
      <c r="F97"/>
      <c r="G97"/>
    </row>
    <row r="98" spans="1:7" x14ac:dyDescent="0.2">
      <c r="A98" s="41">
        <v>45479</v>
      </c>
      <c r="B98" s="40">
        <f t="shared" si="3"/>
        <v>7</v>
      </c>
      <c r="C98" s="40">
        <f t="shared" si="4"/>
        <v>6</v>
      </c>
      <c r="D98" s="40" t="str">
        <f t="shared" si="5"/>
        <v>土</v>
      </c>
      <c r="E98" t="str">
        <f>IFERROR(VLOOKUP(A98,祝日一覧!$A:$C,3,0),"")</f>
        <v/>
      </c>
      <c r="F98"/>
      <c r="G98"/>
    </row>
    <row r="99" spans="1:7" x14ac:dyDescent="0.2">
      <c r="A99" s="41">
        <v>45480</v>
      </c>
      <c r="B99" s="40">
        <f t="shared" si="3"/>
        <v>7</v>
      </c>
      <c r="C99" s="40">
        <f t="shared" si="4"/>
        <v>7</v>
      </c>
      <c r="D99" s="40" t="str">
        <f t="shared" si="5"/>
        <v>日</v>
      </c>
      <c r="E99" t="str">
        <f>IFERROR(VLOOKUP(A99,祝日一覧!$A:$C,3,0),"")</f>
        <v/>
      </c>
      <c r="F99"/>
      <c r="G99"/>
    </row>
    <row r="100" spans="1:7" x14ac:dyDescent="0.2">
      <c r="A100" s="41">
        <v>45481</v>
      </c>
      <c r="B100" s="40">
        <f t="shared" si="3"/>
        <v>7</v>
      </c>
      <c r="C100" s="40">
        <f t="shared" si="4"/>
        <v>8</v>
      </c>
      <c r="D100" s="40" t="str">
        <f t="shared" si="5"/>
        <v>月</v>
      </c>
      <c r="E100" t="str">
        <f>IFERROR(VLOOKUP(A100,祝日一覧!$A:$C,3,0),"")</f>
        <v/>
      </c>
      <c r="F100"/>
      <c r="G100"/>
    </row>
    <row r="101" spans="1:7" x14ac:dyDescent="0.2">
      <c r="A101" s="41">
        <v>45482</v>
      </c>
      <c r="B101" s="40">
        <f t="shared" si="3"/>
        <v>7</v>
      </c>
      <c r="C101" s="40">
        <f t="shared" si="4"/>
        <v>9</v>
      </c>
      <c r="D101" s="40" t="str">
        <f t="shared" si="5"/>
        <v>火</v>
      </c>
      <c r="E101" t="str">
        <f>IFERROR(VLOOKUP(A101,祝日一覧!$A:$C,3,0),"")</f>
        <v/>
      </c>
      <c r="F101"/>
      <c r="G101"/>
    </row>
    <row r="102" spans="1:7" x14ac:dyDescent="0.2">
      <c r="A102" s="41">
        <v>45483</v>
      </c>
      <c r="B102" s="40">
        <f t="shared" si="3"/>
        <v>7</v>
      </c>
      <c r="C102" s="40">
        <f t="shared" si="4"/>
        <v>10</v>
      </c>
      <c r="D102" s="40" t="str">
        <f t="shared" si="5"/>
        <v>水</v>
      </c>
      <c r="E102" t="str">
        <f>IFERROR(VLOOKUP(A102,祝日一覧!$A:$C,3,0),"")</f>
        <v/>
      </c>
      <c r="F102"/>
      <c r="G102"/>
    </row>
    <row r="103" spans="1:7" x14ac:dyDescent="0.2">
      <c r="A103" s="41">
        <v>45484</v>
      </c>
      <c r="B103" s="40">
        <f t="shared" si="3"/>
        <v>7</v>
      </c>
      <c r="C103" s="40">
        <f t="shared" si="4"/>
        <v>11</v>
      </c>
      <c r="D103" s="40" t="str">
        <f t="shared" si="5"/>
        <v>木</v>
      </c>
      <c r="E103" t="str">
        <f>IFERROR(VLOOKUP(A103,祝日一覧!$A:$C,3,0),"")</f>
        <v/>
      </c>
      <c r="F103"/>
      <c r="G103"/>
    </row>
    <row r="104" spans="1:7" x14ac:dyDescent="0.2">
      <c r="A104" s="41">
        <v>45485</v>
      </c>
      <c r="B104" s="40">
        <f t="shared" si="3"/>
        <v>7</v>
      </c>
      <c r="C104" s="40">
        <f t="shared" si="4"/>
        <v>12</v>
      </c>
      <c r="D104" s="40" t="str">
        <f t="shared" si="5"/>
        <v>金</v>
      </c>
      <c r="E104" t="str">
        <f>IFERROR(VLOOKUP(A104,祝日一覧!$A:$C,3,0),"")</f>
        <v/>
      </c>
      <c r="F104"/>
      <c r="G104"/>
    </row>
    <row r="105" spans="1:7" x14ac:dyDescent="0.2">
      <c r="A105" s="41">
        <v>45486</v>
      </c>
      <c r="B105" s="40">
        <f t="shared" si="3"/>
        <v>7</v>
      </c>
      <c r="C105" s="40">
        <f t="shared" si="4"/>
        <v>13</v>
      </c>
      <c r="D105" s="40" t="str">
        <f t="shared" si="5"/>
        <v>土</v>
      </c>
      <c r="E105" t="str">
        <f>IFERROR(VLOOKUP(A105,祝日一覧!$A:$C,3,0),"")</f>
        <v/>
      </c>
      <c r="F105"/>
      <c r="G105"/>
    </row>
    <row r="106" spans="1:7" x14ac:dyDescent="0.2">
      <c r="A106" s="41">
        <v>45487</v>
      </c>
      <c r="B106" s="40">
        <f t="shared" si="3"/>
        <v>7</v>
      </c>
      <c r="C106" s="40">
        <f t="shared" si="4"/>
        <v>14</v>
      </c>
      <c r="D106" s="40" t="str">
        <f t="shared" si="5"/>
        <v>日</v>
      </c>
      <c r="E106" t="str">
        <f>IFERROR(VLOOKUP(A106,祝日一覧!$A:$C,3,0),"")</f>
        <v/>
      </c>
      <c r="F106"/>
      <c r="G106"/>
    </row>
    <row r="107" spans="1:7" x14ac:dyDescent="0.2">
      <c r="A107" s="41">
        <v>45488</v>
      </c>
      <c r="B107" s="40">
        <f t="shared" si="3"/>
        <v>7</v>
      </c>
      <c r="C107" s="40">
        <f t="shared" si="4"/>
        <v>15</v>
      </c>
      <c r="D107" s="40" t="str">
        <f t="shared" si="5"/>
        <v>月</v>
      </c>
      <c r="E107" t="str">
        <f>IFERROR(VLOOKUP(A107,祝日一覧!$A:$C,3,0),"")</f>
        <v>海の日</v>
      </c>
      <c r="F107"/>
      <c r="G107"/>
    </row>
    <row r="108" spans="1:7" x14ac:dyDescent="0.2">
      <c r="A108" s="41">
        <v>45489</v>
      </c>
      <c r="B108" s="40">
        <f t="shared" si="3"/>
        <v>7</v>
      </c>
      <c r="C108" s="40">
        <f t="shared" si="4"/>
        <v>16</v>
      </c>
      <c r="D108" s="40" t="str">
        <f t="shared" si="5"/>
        <v>火</v>
      </c>
      <c r="E108" t="str">
        <f>IFERROR(VLOOKUP(A108,祝日一覧!$A:$C,3,0),"")</f>
        <v/>
      </c>
      <c r="F108"/>
      <c r="G108"/>
    </row>
    <row r="109" spans="1:7" x14ac:dyDescent="0.2">
      <c r="A109" s="41">
        <v>45490</v>
      </c>
      <c r="B109" s="40">
        <f t="shared" si="3"/>
        <v>7</v>
      </c>
      <c r="C109" s="40">
        <f t="shared" si="4"/>
        <v>17</v>
      </c>
      <c r="D109" s="40" t="str">
        <f t="shared" si="5"/>
        <v>水</v>
      </c>
      <c r="E109" t="str">
        <f>IFERROR(VLOOKUP(A109,祝日一覧!$A:$C,3,0),"")</f>
        <v/>
      </c>
      <c r="F109"/>
      <c r="G109"/>
    </row>
    <row r="110" spans="1:7" x14ac:dyDescent="0.2">
      <c r="A110" s="41">
        <v>45491</v>
      </c>
      <c r="B110" s="40">
        <f t="shared" si="3"/>
        <v>7</v>
      </c>
      <c r="C110" s="40">
        <f t="shared" si="4"/>
        <v>18</v>
      </c>
      <c r="D110" s="40" t="str">
        <f t="shared" si="5"/>
        <v>木</v>
      </c>
      <c r="E110" t="str">
        <f>IFERROR(VLOOKUP(A110,祝日一覧!$A:$C,3,0),"")</f>
        <v/>
      </c>
      <c r="F110"/>
      <c r="G110"/>
    </row>
    <row r="111" spans="1:7" x14ac:dyDescent="0.2">
      <c r="A111" s="41">
        <v>45492</v>
      </c>
      <c r="B111" s="40">
        <f t="shared" si="3"/>
        <v>7</v>
      </c>
      <c r="C111" s="40">
        <f t="shared" si="4"/>
        <v>19</v>
      </c>
      <c r="D111" s="40" t="str">
        <f t="shared" si="5"/>
        <v>金</v>
      </c>
      <c r="E111" t="str">
        <f>IFERROR(VLOOKUP(A111,祝日一覧!$A:$C,3,0),"")</f>
        <v/>
      </c>
      <c r="F111"/>
      <c r="G111"/>
    </row>
    <row r="112" spans="1:7" x14ac:dyDescent="0.2">
      <c r="A112" s="41">
        <v>45493</v>
      </c>
      <c r="B112" s="40">
        <f t="shared" si="3"/>
        <v>7</v>
      </c>
      <c r="C112" s="40">
        <f t="shared" si="4"/>
        <v>20</v>
      </c>
      <c r="D112" s="40" t="str">
        <f t="shared" si="5"/>
        <v>土</v>
      </c>
      <c r="E112" t="str">
        <f>IFERROR(VLOOKUP(A112,祝日一覧!$A:$C,3,0),"")</f>
        <v/>
      </c>
      <c r="F112"/>
      <c r="G112"/>
    </row>
    <row r="113" spans="1:7" x14ac:dyDescent="0.2">
      <c r="A113" s="41">
        <v>45494</v>
      </c>
      <c r="B113" s="40">
        <f t="shared" si="3"/>
        <v>7</v>
      </c>
      <c r="C113" s="40">
        <f t="shared" si="4"/>
        <v>21</v>
      </c>
      <c r="D113" s="40" t="str">
        <f t="shared" si="5"/>
        <v>日</v>
      </c>
      <c r="E113" t="str">
        <f>IFERROR(VLOOKUP(A113,祝日一覧!$A:$C,3,0),"")</f>
        <v/>
      </c>
      <c r="F113"/>
      <c r="G113"/>
    </row>
    <row r="114" spans="1:7" x14ac:dyDescent="0.2">
      <c r="A114" s="41">
        <v>45495</v>
      </c>
      <c r="B114" s="40">
        <f t="shared" si="3"/>
        <v>7</v>
      </c>
      <c r="C114" s="40">
        <f t="shared" si="4"/>
        <v>22</v>
      </c>
      <c r="D114" s="40" t="str">
        <f t="shared" si="5"/>
        <v>月</v>
      </c>
      <c r="E114" t="str">
        <f>IFERROR(VLOOKUP(A114,祝日一覧!$A:$C,3,0),"")</f>
        <v/>
      </c>
      <c r="F114"/>
      <c r="G114"/>
    </row>
    <row r="115" spans="1:7" x14ac:dyDescent="0.2">
      <c r="A115" s="41">
        <v>45496</v>
      </c>
      <c r="B115" s="40">
        <f t="shared" si="3"/>
        <v>7</v>
      </c>
      <c r="C115" s="40">
        <f t="shared" si="4"/>
        <v>23</v>
      </c>
      <c r="D115" s="40" t="str">
        <f t="shared" si="5"/>
        <v>火</v>
      </c>
      <c r="E115" t="str">
        <f>IFERROR(VLOOKUP(A115,祝日一覧!$A:$C,3,0),"")</f>
        <v/>
      </c>
      <c r="F115"/>
      <c r="G115"/>
    </row>
    <row r="116" spans="1:7" x14ac:dyDescent="0.2">
      <c r="A116" s="41">
        <v>45497</v>
      </c>
      <c r="B116" s="40">
        <f t="shared" si="3"/>
        <v>7</v>
      </c>
      <c r="C116" s="40">
        <f t="shared" si="4"/>
        <v>24</v>
      </c>
      <c r="D116" s="40" t="str">
        <f t="shared" si="5"/>
        <v>水</v>
      </c>
      <c r="E116" t="str">
        <f>IFERROR(VLOOKUP(A116,祝日一覧!$A:$C,3,0),"")</f>
        <v/>
      </c>
      <c r="F116"/>
      <c r="G116"/>
    </row>
    <row r="117" spans="1:7" x14ac:dyDescent="0.2">
      <c r="A117" s="41">
        <v>45498</v>
      </c>
      <c r="B117" s="40">
        <f t="shared" si="3"/>
        <v>7</v>
      </c>
      <c r="C117" s="40">
        <f t="shared" si="4"/>
        <v>25</v>
      </c>
      <c r="D117" s="40" t="str">
        <f t="shared" si="5"/>
        <v>木</v>
      </c>
      <c r="E117" t="str">
        <f>IFERROR(VLOOKUP(A117,祝日一覧!$A:$C,3,0),"")</f>
        <v/>
      </c>
      <c r="F117"/>
      <c r="G117"/>
    </row>
    <row r="118" spans="1:7" x14ac:dyDescent="0.2">
      <c r="A118" s="41">
        <v>45499</v>
      </c>
      <c r="B118" s="40">
        <f t="shared" si="3"/>
        <v>7</v>
      </c>
      <c r="C118" s="40">
        <f t="shared" si="4"/>
        <v>26</v>
      </c>
      <c r="D118" s="40" t="str">
        <f t="shared" si="5"/>
        <v>金</v>
      </c>
      <c r="E118" t="str">
        <f>IFERROR(VLOOKUP(A118,祝日一覧!$A:$C,3,0),"")</f>
        <v/>
      </c>
      <c r="F118"/>
      <c r="G118"/>
    </row>
    <row r="119" spans="1:7" x14ac:dyDescent="0.2">
      <c r="A119" s="41">
        <v>45500</v>
      </c>
      <c r="B119" s="40">
        <f t="shared" si="3"/>
        <v>7</v>
      </c>
      <c r="C119" s="40">
        <f t="shared" si="4"/>
        <v>27</v>
      </c>
      <c r="D119" s="40" t="str">
        <f t="shared" si="5"/>
        <v>土</v>
      </c>
      <c r="E119" t="str">
        <f>IFERROR(VLOOKUP(A119,祝日一覧!$A:$C,3,0),"")</f>
        <v/>
      </c>
      <c r="F119"/>
      <c r="G119"/>
    </row>
    <row r="120" spans="1:7" x14ac:dyDescent="0.2">
      <c r="A120" s="41">
        <v>45501</v>
      </c>
      <c r="B120" s="40">
        <f t="shared" si="3"/>
        <v>7</v>
      </c>
      <c r="C120" s="40">
        <f t="shared" si="4"/>
        <v>28</v>
      </c>
      <c r="D120" s="40" t="str">
        <f t="shared" si="5"/>
        <v>日</v>
      </c>
      <c r="E120" t="str">
        <f>IFERROR(VLOOKUP(A120,祝日一覧!$A:$C,3,0),"")</f>
        <v/>
      </c>
      <c r="F120"/>
      <c r="G120"/>
    </row>
    <row r="121" spans="1:7" x14ac:dyDescent="0.2">
      <c r="A121" s="41">
        <v>45502</v>
      </c>
      <c r="B121" s="40">
        <f t="shared" si="3"/>
        <v>7</v>
      </c>
      <c r="C121" s="40">
        <f t="shared" si="4"/>
        <v>29</v>
      </c>
      <c r="D121" s="40" t="str">
        <f t="shared" si="5"/>
        <v>月</v>
      </c>
      <c r="E121" t="str">
        <f>IFERROR(VLOOKUP(A121,祝日一覧!$A:$C,3,0),"")</f>
        <v/>
      </c>
      <c r="F121"/>
      <c r="G121"/>
    </row>
    <row r="122" spans="1:7" x14ac:dyDescent="0.2">
      <c r="A122" s="41">
        <v>45503</v>
      </c>
      <c r="B122" s="40">
        <f t="shared" si="3"/>
        <v>7</v>
      </c>
      <c r="C122" s="40">
        <f t="shared" si="4"/>
        <v>30</v>
      </c>
      <c r="D122" s="40" t="str">
        <f t="shared" si="5"/>
        <v>火</v>
      </c>
      <c r="E122" t="str">
        <f>IFERROR(VLOOKUP(A122,祝日一覧!$A:$C,3,0),"")</f>
        <v/>
      </c>
      <c r="F122"/>
      <c r="G122"/>
    </row>
    <row r="123" spans="1:7" x14ac:dyDescent="0.2">
      <c r="A123" s="41">
        <v>45504</v>
      </c>
      <c r="B123" s="40">
        <f t="shared" si="3"/>
        <v>7</v>
      </c>
      <c r="C123" s="40">
        <f t="shared" si="4"/>
        <v>31</v>
      </c>
      <c r="D123" s="40" t="str">
        <f t="shared" si="5"/>
        <v>水</v>
      </c>
      <c r="E123" t="str">
        <f>IFERROR(VLOOKUP(A123,祝日一覧!$A:$C,3,0),"")</f>
        <v/>
      </c>
      <c r="F123"/>
      <c r="G123"/>
    </row>
    <row r="124" spans="1:7" x14ac:dyDescent="0.2">
      <c r="A124" s="41">
        <v>45505</v>
      </c>
      <c r="B124" s="40">
        <f t="shared" si="3"/>
        <v>8</v>
      </c>
      <c r="C124" s="40">
        <f t="shared" si="4"/>
        <v>1</v>
      </c>
      <c r="D124" s="40" t="str">
        <f t="shared" si="5"/>
        <v>木</v>
      </c>
      <c r="E124" t="str">
        <f>IFERROR(VLOOKUP(A124,祝日一覧!$A:$C,3,0),"")</f>
        <v/>
      </c>
      <c r="F124"/>
      <c r="G124"/>
    </row>
    <row r="125" spans="1:7" x14ac:dyDescent="0.2">
      <c r="A125" s="41">
        <v>45506</v>
      </c>
      <c r="B125" s="40">
        <f t="shared" si="3"/>
        <v>8</v>
      </c>
      <c r="C125" s="40">
        <f t="shared" si="4"/>
        <v>2</v>
      </c>
      <c r="D125" s="40" t="str">
        <f t="shared" si="5"/>
        <v>金</v>
      </c>
      <c r="E125" t="str">
        <f>IFERROR(VLOOKUP(A125,祝日一覧!$A:$C,3,0),"")</f>
        <v/>
      </c>
      <c r="F125"/>
      <c r="G125"/>
    </row>
    <row r="126" spans="1:7" x14ac:dyDescent="0.2">
      <c r="A126" s="41">
        <v>45507</v>
      </c>
      <c r="B126" s="40">
        <f t="shared" si="3"/>
        <v>8</v>
      </c>
      <c r="C126" s="40">
        <f t="shared" si="4"/>
        <v>3</v>
      </c>
      <c r="D126" s="40" t="str">
        <f t="shared" si="5"/>
        <v>土</v>
      </c>
      <c r="E126" t="str">
        <f>IFERROR(VLOOKUP(A126,祝日一覧!$A:$C,3,0),"")</f>
        <v/>
      </c>
      <c r="F126"/>
      <c r="G126"/>
    </row>
    <row r="127" spans="1:7" x14ac:dyDescent="0.2">
      <c r="A127" s="41">
        <v>45508</v>
      </c>
      <c r="B127" s="40">
        <f t="shared" si="3"/>
        <v>8</v>
      </c>
      <c r="C127" s="40">
        <f t="shared" si="4"/>
        <v>4</v>
      </c>
      <c r="D127" s="40" t="str">
        <f t="shared" si="5"/>
        <v>日</v>
      </c>
      <c r="E127" t="str">
        <f>IFERROR(VLOOKUP(A127,祝日一覧!$A:$C,3,0),"")</f>
        <v/>
      </c>
      <c r="F127"/>
      <c r="G127"/>
    </row>
    <row r="128" spans="1:7" x14ac:dyDescent="0.2">
      <c r="A128" s="41">
        <v>45509</v>
      </c>
      <c r="B128" s="40">
        <f t="shared" si="3"/>
        <v>8</v>
      </c>
      <c r="C128" s="40">
        <f t="shared" si="4"/>
        <v>5</v>
      </c>
      <c r="D128" s="40" t="str">
        <f t="shared" si="5"/>
        <v>月</v>
      </c>
      <c r="E128" t="str">
        <f>IFERROR(VLOOKUP(A128,祝日一覧!$A:$C,3,0),"")</f>
        <v/>
      </c>
      <c r="F128"/>
      <c r="G128"/>
    </row>
    <row r="129" spans="1:7" x14ac:dyDescent="0.2">
      <c r="A129" s="41">
        <v>45510</v>
      </c>
      <c r="B129" s="40">
        <f t="shared" si="3"/>
        <v>8</v>
      </c>
      <c r="C129" s="40">
        <f t="shared" si="4"/>
        <v>6</v>
      </c>
      <c r="D129" s="40" t="str">
        <f t="shared" si="5"/>
        <v>火</v>
      </c>
      <c r="E129" t="str">
        <f>IFERROR(VLOOKUP(A129,祝日一覧!$A:$C,3,0),"")</f>
        <v>平和記念日</v>
      </c>
      <c r="F129"/>
      <c r="G129"/>
    </row>
    <row r="130" spans="1:7" x14ac:dyDescent="0.2">
      <c r="A130" s="41">
        <v>45511</v>
      </c>
      <c r="B130" s="40">
        <f t="shared" si="3"/>
        <v>8</v>
      </c>
      <c r="C130" s="40">
        <f t="shared" si="4"/>
        <v>7</v>
      </c>
      <c r="D130" s="40" t="str">
        <f t="shared" si="5"/>
        <v>水</v>
      </c>
      <c r="E130" t="str">
        <f>IFERROR(VLOOKUP(A130,祝日一覧!$A:$C,3,0),"")</f>
        <v/>
      </c>
      <c r="F130"/>
      <c r="G130"/>
    </row>
    <row r="131" spans="1:7" x14ac:dyDescent="0.2">
      <c r="A131" s="41">
        <v>45512</v>
      </c>
      <c r="B131" s="40">
        <f t="shared" ref="B131:B194" si="6">MONTH(A131)</f>
        <v>8</v>
      </c>
      <c r="C131" s="40">
        <f t="shared" ref="C131:C194" si="7">DAY(A131)</f>
        <v>8</v>
      </c>
      <c r="D131" s="40" t="str">
        <f t="shared" ref="D131:D194" si="8">TEXT(A131,"aaa")</f>
        <v>木</v>
      </c>
      <c r="E131" t="str">
        <f>IFERROR(VLOOKUP(A131,祝日一覧!$A:$C,3,0),"")</f>
        <v/>
      </c>
      <c r="F131"/>
      <c r="G131"/>
    </row>
    <row r="132" spans="1:7" x14ac:dyDescent="0.2">
      <c r="A132" s="41">
        <v>45513</v>
      </c>
      <c r="B132" s="40">
        <f t="shared" si="6"/>
        <v>8</v>
      </c>
      <c r="C132" s="40">
        <f t="shared" si="7"/>
        <v>9</v>
      </c>
      <c r="D132" s="40" t="str">
        <f t="shared" si="8"/>
        <v>金</v>
      </c>
      <c r="E132" t="str">
        <f>IFERROR(VLOOKUP(A132,祝日一覧!$A:$C,3,0),"")</f>
        <v/>
      </c>
      <c r="F132"/>
      <c r="G132"/>
    </row>
    <row r="133" spans="1:7" x14ac:dyDescent="0.2">
      <c r="A133" s="41">
        <v>45514</v>
      </c>
      <c r="B133" s="40">
        <f t="shared" si="6"/>
        <v>8</v>
      </c>
      <c r="C133" s="40">
        <f t="shared" si="7"/>
        <v>10</v>
      </c>
      <c r="D133" s="40" t="str">
        <f t="shared" si="8"/>
        <v>土</v>
      </c>
      <c r="E133" t="str">
        <f>IFERROR(VLOOKUP(A133,祝日一覧!$A:$C,3,0),"")</f>
        <v/>
      </c>
      <c r="F133"/>
      <c r="G133"/>
    </row>
    <row r="134" spans="1:7" x14ac:dyDescent="0.2">
      <c r="A134" s="41">
        <v>45515</v>
      </c>
      <c r="B134" s="40">
        <f t="shared" si="6"/>
        <v>8</v>
      </c>
      <c r="C134" s="40">
        <f t="shared" si="7"/>
        <v>11</v>
      </c>
      <c r="D134" s="40" t="str">
        <f t="shared" si="8"/>
        <v>日</v>
      </c>
      <c r="E134" t="str">
        <f>IFERROR(VLOOKUP(A134,祝日一覧!$A:$C,3,0),"")</f>
        <v>山の日</v>
      </c>
      <c r="F134"/>
      <c r="G134"/>
    </row>
    <row r="135" spans="1:7" x14ac:dyDescent="0.2">
      <c r="A135" s="41">
        <v>45516</v>
      </c>
      <c r="B135" s="40">
        <f t="shared" si="6"/>
        <v>8</v>
      </c>
      <c r="C135" s="40">
        <f t="shared" si="7"/>
        <v>12</v>
      </c>
      <c r="D135" s="40" t="str">
        <f t="shared" si="8"/>
        <v>月</v>
      </c>
      <c r="E135" t="str">
        <f>IFERROR(VLOOKUP(A135,祝日一覧!$A:$C,3,0),"")</f>
        <v>振替休日</v>
      </c>
      <c r="F135"/>
      <c r="G135"/>
    </row>
    <row r="136" spans="1:7" x14ac:dyDescent="0.2">
      <c r="A136" s="41">
        <v>45517</v>
      </c>
      <c r="B136" s="40">
        <f t="shared" si="6"/>
        <v>8</v>
      </c>
      <c r="C136" s="40">
        <f t="shared" si="7"/>
        <v>13</v>
      </c>
      <c r="D136" s="40" t="str">
        <f t="shared" si="8"/>
        <v>火</v>
      </c>
      <c r="E136" t="str">
        <f>IFERROR(VLOOKUP(A136,祝日一覧!$A:$C,3,0),"")</f>
        <v/>
      </c>
      <c r="F136"/>
      <c r="G136"/>
    </row>
    <row r="137" spans="1:7" x14ac:dyDescent="0.2">
      <c r="A137" s="41">
        <v>45518</v>
      </c>
      <c r="B137" s="40">
        <f t="shared" si="6"/>
        <v>8</v>
      </c>
      <c r="C137" s="40">
        <f t="shared" si="7"/>
        <v>14</v>
      </c>
      <c r="D137" s="40" t="str">
        <f t="shared" si="8"/>
        <v>水</v>
      </c>
      <c r="E137" t="str">
        <f>IFERROR(VLOOKUP(A137,祝日一覧!$A:$C,3,0),"")</f>
        <v/>
      </c>
      <c r="F137"/>
      <c r="G137"/>
    </row>
    <row r="138" spans="1:7" x14ac:dyDescent="0.2">
      <c r="A138" s="41">
        <v>45519</v>
      </c>
      <c r="B138" s="40">
        <f t="shared" si="6"/>
        <v>8</v>
      </c>
      <c r="C138" s="40">
        <f t="shared" si="7"/>
        <v>15</v>
      </c>
      <c r="D138" s="40" t="str">
        <f t="shared" si="8"/>
        <v>木</v>
      </c>
      <c r="E138" t="str">
        <f>IFERROR(VLOOKUP(A138,祝日一覧!$A:$C,3,0),"")</f>
        <v/>
      </c>
      <c r="F138"/>
      <c r="G138"/>
    </row>
    <row r="139" spans="1:7" x14ac:dyDescent="0.2">
      <c r="A139" s="41">
        <v>45520</v>
      </c>
      <c r="B139" s="40">
        <f t="shared" si="6"/>
        <v>8</v>
      </c>
      <c r="C139" s="40">
        <f t="shared" si="7"/>
        <v>16</v>
      </c>
      <c r="D139" s="40" t="str">
        <f t="shared" si="8"/>
        <v>金</v>
      </c>
      <c r="E139" t="str">
        <f>IFERROR(VLOOKUP(A139,祝日一覧!$A:$C,3,0),"")</f>
        <v/>
      </c>
      <c r="F139"/>
      <c r="G139"/>
    </row>
    <row r="140" spans="1:7" x14ac:dyDescent="0.2">
      <c r="A140" s="41">
        <v>45521</v>
      </c>
      <c r="B140" s="40">
        <f t="shared" si="6"/>
        <v>8</v>
      </c>
      <c r="C140" s="40">
        <f t="shared" si="7"/>
        <v>17</v>
      </c>
      <c r="D140" s="40" t="str">
        <f t="shared" si="8"/>
        <v>土</v>
      </c>
      <c r="E140" t="str">
        <f>IFERROR(VLOOKUP(A140,祝日一覧!$A:$C,3,0),"")</f>
        <v/>
      </c>
      <c r="F140"/>
      <c r="G140"/>
    </row>
    <row r="141" spans="1:7" x14ac:dyDescent="0.2">
      <c r="A141" s="41">
        <v>45522</v>
      </c>
      <c r="B141" s="40">
        <f t="shared" si="6"/>
        <v>8</v>
      </c>
      <c r="C141" s="40">
        <f t="shared" si="7"/>
        <v>18</v>
      </c>
      <c r="D141" s="40" t="str">
        <f t="shared" si="8"/>
        <v>日</v>
      </c>
      <c r="E141" t="str">
        <f>IFERROR(VLOOKUP(A141,祝日一覧!$A:$C,3,0),"")</f>
        <v/>
      </c>
      <c r="F141"/>
      <c r="G141"/>
    </row>
    <row r="142" spans="1:7" x14ac:dyDescent="0.2">
      <c r="A142" s="41">
        <v>45523</v>
      </c>
      <c r="B142" s="40">
        <f t="shared" si="6"/>
        <v>8</v>
      </c>
      <c r="C142" s="40">
        <f t="shared" si="7"/>
        <v>19</v>
      </c>
      <c r="D142" s="40" t="str">
        <f t="shared" si="8"/>
        <v>月</v>
      </c>
      <c r="E142" t="str">
        <f>IFERROR(VLOOKUP(A142,祝日一覧!$A:$C,3,0),"")</f>
        <v/>
      </c>
      <c r="F142"/>
      <c r="G142"/>
    </row>
    <row r="143" spans="1:7" x14ac:dyDescent="0.2">
      <c r="A143" s="41">
        <v>45524</v>
      </c>
      <c r="B143" s="40">
        <f t="shared" si="6"/>
        <v>8</v>
      </c>
      <c r="C143" s="40">
        <f t="shared" si="7"/>
        <v>20</v>
      </c>
      <c r="D143" s="40" t="str">
        <f t="shared" si="8"/>
        <v>火</v>
      </c>
      <c r="E143" t="str">
        <f>IFERROR(VLOOKUP(A143,祝日一覧!$A:$C,3,0),"")</f>
        <v/>
      </c>
      <c r="F143"/>
      <c r="G143"/>
    </row>
    <row r="144" spans="1:7" x14ac:dyDescent="0.2">
      <c r="A144" s="41">
        <v>45525</v>
      </c>
      <c r="B144" s="40">
        <f t="shared" si="6"/>
        <v>8</v>
      </c>
      <c r="C144" s="40">
        <f t="shared" si="7"/>
        <v>21</v>
      </c>
      <c r="D144" s="40" t="str">
        <f t="shared" si="8"/>
        <v>水</v>
      </c>
      <c r="E144" t="str">
        <f>IFERROR(VLOOKUP(A144,祝日一覧!$A:$C,3,0),"")</f>
        <v/>
      </c>
      <c r="F144"/>
      <c r="G144"/>
    </row>
    <row r="145" spans="1:7" x14ac:dyDescent="0.2">
      <c r="A145" s="41">
        <v>45526</v>
      </c>
      <c r="B145" s="40">
        <f t="shared" si="6"/>
        <v>8</v>
      </c>
      <c r="C145" s="40">
        <f t="shared" si="7"/>
        <v>22</v>
      </c>
      <c r="D145" s="40" t="str">
        <f t="shared" si="8"/>
        <v>木</v>
      </c>
      <c r="E145" t="str">
        <f>IFERROR(VLOOKUP(A145,祝日一覧!$A:$C,3,0),"")</f>
        <v/>
      </c>
      <c r="F145"/>
      <c r="G145"/>
    </row>
    <row r="146" spans="1:7" x14ac:dyDescent="0.2">
      <c r="A146" s="41">
        <v>45527</v>
      </c>
      <c r="B146" s="40">
        <f t="shared" si="6"/>
        <v>8</v>
      </c>
      <c r="C146" s="40">
        <f t="shared" si="7"/>
        <v>23</v>
      </c>
      <c r="D146" s="40" t="str">
        <f t="shared" si="8"/>
        <v>金</v>
      </c>
      <c r="E146" t="str">
        <f>IFERROR(VLOOKUP(A146,祝日一覧!$A:$C,3,0),"")</f>
        <v/>
      </c>
      <c r="F146"/>
      <c r="G146"/>
    </row>
    <row r="147" spans="1:7" x14ac:dyDescent="0.2">
      <c r="A147" s="41">
        <v>45528</v>
      </c>
      <c r="B147" s="40">
        <f t="shared" si="6"/>
        <v>8</v>
      </c>
      <c r="C147" s="40">
        <f t="shared" si="7"/>
        <v>24</v>
      </c>
      <c r="D147" s="40" t="str">
        <f t="shared" si="8"/>
        <v>土</v>
      </c>
      <c r="E147" t="str">
        <f>IFERROR(VLOOKUP(A147,祝日一覧!$A:$C,3,0),"")</f>
        <v/>
      </c>
      <c r="F147"/>
      <c r="G147"/>
    </row>
    <row r="148" spans="1:7" x14ac:dyDescent="0.2">
      <c r="A148" s="41">
        <v>45529</v>
      </c>
      <c r="B148" s="40">
        <f t="shared" si="6"/>
        <v>8</v>
      </c>
      <c r="C148" s="40">
        <f t="shared" si="7"/>
        <v>25</v>
      </c>
      <c r="D148" s="40" t="str">
        <f t="shared" si="8"/>
        <v>日</v>
      </c>
      <c r="E148" t="str">
        <f>IFERROR(VLOOKUP(A148,祝日一覧!$A:$C,3,0),"")</f>
        <v/>
      </c>
      <c r="F148"/>
      <c r="G148"/>
    </row>
    <row r="149" spans="1:7" x14ac:dyDescent="0.2">
      <c r="A149" s="41">
        <v>45530</v>
      </c>
      <c r="B149" s="40">
        <f t="shared" si="6"/>
        <v>8</v>
      </c>
      <c r="C149" s="40">
        <f t="shared" si="7"/>
        <v>26</v>
      </c>
      <c r="D149" s="40" t="str">
        <f t="shared" si="8"/>
        <v>月</v>
      </c>
      <c r="E149" t="str">
        <f>IFERROR(VLOOKUP(A149,祝日一覧!$A:$C,3,0),"")</f>
        <v/>
      </c>
      <c r="F149"/>
      <c r="G149"/>
    </row>
    <row r="150" spans="1:7" x14ac:dyDescent="0.2">
      <c r="A150" s="41">
        <v>45531</v>
      </c>
      <c r="B150" s="40">
        <f t="shared" si="6"/>
        <v>8</v>
      </c>
      <c r="C150" s="40">
        <f t="shared" si="7"/>
        <v>27</v>
      </c>
      <c r="D150" s="40" t="str">
        <f t="shared" si="8"/>
        <v>火</v>
      </c>
      <c r="E150" t="str">
        <f>IFERROR(VLOOKUP(A150,祝日一覧!$A:$C,3,0),"")</f>
        <v/>
      </c>
      <c r="F150"/>
      <c r="G150"/>
    </row>
    <row r="151" spans="1:7" x14ac:dyDescent="0.2">
      <c r="A151" s="41">
        <v>45532</v>
      </c>
      <c r="B151" s="40">
        <f t="shared" si="6"/>
        <v>8</v>
      </c>
      <c r="C151" s="40">
        <f t="shared" si="7"/>
        <v>28</v>
      </c>
      <c r="D151" s="40" t="str">
        <f t="shared" si="8"/>
        <v>水</v>
      </c>
      <c r="E151" t="str">
        <f>IFERROR(VLOOKUP(A151,祝日一覧!$A:$C,3,0),"")</f>
        <v/>
      </c>
      <c r="F151"/>
      <c r="G151"/>
    </row>
    <row r="152" spans="1:7" x14ac:dyDescent="0.2">
      <c r="A152" s="41">
        <v>45533</v>
      </c>
      <c r="B152" s="40">
        <f t="shared" si="6"/>
        <v>8</v>
      </c>
      <c r="C152" s="40">
        <f t="shared" si="7"/>
        <v>29</v>
      </c>
      <c r="D152" s="40" t="str">
        <f t="shared" si="8"/>
        <v>木</v>
      </c>
      <c r="E152" t="str">
        <f>IFERROR(VLOOKUP(A152,祝日一覧!$A:$C,3,0),"")</f>
        <v/>
      </c>
      <c r="F152"/>
      <c r="G152"/>
    </row>
    <row r="153" spans="1:7" x14ac:dyDescent="0.2">
      <c r="A153" s="41">
        <v>45534</v>
      </c>
      <c r="B153" s="40">
        <f t="shared" si="6"/>
        <v>8</v>
      </c>
      <c r="C153" s="40">
        <f t="shared" si="7"/>
        <v>30</v>
      </c>
      <c r="D153" s="40" t="str">
        <f t="shared" si="8"/>
        <v>金</v>
      </c>
      <c r="E153" t="str">
        <f>IFERROR(VLOOKUP(A153,祝日一覧!$A:$C,3,0),"")</f>
        <v/>
      </c>
      <c r="F153"/>
      <c r="G153"/>
    </row>
    <row r="154" spans="1:7" x14ac:dyDescent="0.2">
      <c r="A154" s="41">
        <v>45535</v>
      </c>
      <c r="B154" s="40">
        <f t="shared" si="6"/>
        <v>8</v>
      </c>
      <c r="C154" s="40">
        <f t="shared" si="7"/>
        <v>31</v>
      </c>
      <c r="D154" s="40" t="str">
        <f t="shared" si="8"/>
        <v>土</v>
      </c>
      <c r="E154" t="str">
        <f>IFERROR(VLOOKUP(A154,祝日一覧!$A:$C,3,0),"")</f>
        <v/>
      </c>
      <c r="F154"/>
      <c r="G154"/>
    </row>
    <row r="155" spans="1:7" x14ac:dyDescent="0.2">
      <c r="A155" s="41">
        <v>45536</v>
      </c>
      <c r="B155" s="40">
        <f t="shared" si="6"/>
        <v>9</v>
      </c>
      <c r="C155" s="40">
        <f t="shared" si="7"/>
        <v>1</v>
      </c>
      <c r="D155" s="40" t="str">
        <f t="shared" si="8"/>
        <v>日</v>
      </c>
      <c r="E155" t="str">
        <f>IFERROR(VLOOKUP(A155,祝日一覧!$A:$C,3,0),"")</f>
        <v/>
      </c>
      <c r="F155"/>
      <c r="G155"/>
    </row>
    <row r="156" spans="1:7" x14ac:dyDescent="0.2">
      <c r="A156" s="41">
        <v>45537</v>
      </c>
      <c r="B156" s="40">
        <f t="shared" si="6"/>
        <v>9</v>
      </c>
      <c r="C156" s="40">
        <f t="shared" si="7"/>
        <v>2</v>
      </c>
      <c r="D156" s="40" t="str">
        <f t="shared" si="8"/>
        <v>月</v>
      </c>
      <c r="E156" t="str">
        <f>IFERROR(VLOOKUP(A156,祝日一覧!$A:$C,3,0),"")</f>
        <v/>
      </c>
      <c r="F156"/>
      <c r="G156"/>
    </row>
    <row r="157" spans="1:7" x14ac:dyDescent="0.2">
      <c r="A157" s="41">
        <v>45538</v>
      </c>
      <c r="B157" s="40">
        <f t="shared" si="6"/>
        <v>9</v>
      </c>
      <c r="C157" s="40">
        <f t="shared" si="7"/>
        <v>3</v>
      </c>
      <c r="D157" s="40" t="str">
        <f t="shared" si="8"/>
        <v>火</v>
      </c>
      <c r="E157" t="str">
        <f>IFERROR(VLOOKUP(A157,祝日一覧!$A:$C,3,0),"")</f>
        <v/>
      </c>
      <c r="F157"/>
      <c r="G157"/>
    </row>
    <row r="158" spans="1:7" x14ac:dyDescent="0.2">
      <c r="A158" s="41">
        <v>45539</v>
      </c>
      <c r="B158" s="40">
        <f t="shared" si="6"/>
        <v>9</v>
      </c>
      <c r="C158" s="40">
        <f t="shared" si="7"/>
        <v>4</v>
      </c>
      <c r="D158" s="40" t="str">
        <f t="shared" si="8"/>
        <v>水</v>
      </c>
      <c r="E158" t="str">
        <f>IFERROR(VLOOKUP(A158,祝日一覧!$A:$C,3,0),"")</f>
        <v/>
      </c>
      <c r="F158"/>
      <c r="G158"/>
    </row>
    <row r="159" spans="1:7" x14ac:dyDescent="0.2">
      <c r="A159" s="41">
        <v>45540</v>
      </c>
      <c r="B159" s="40">
        <f t="shared" si="6"/>
        <v>9</v>
      </c>
      <c r="C159" s="40">
        <f t="shared" si="7"/>
        <v>5</v>
      </c>
      <c r="D159" s="40" t="str">
        <f t="shared" si="8"/>
        <v>木</v>
      </c>
      <c r="E159" t="str">
        <f>IFERROR(VLOOKUP(A159,祝日一覧!$A:$C,3,0),"")</f>
        <v/>
      </c>
      <c r="F159"/>
      <c r="G159"/>
    </row>
    <row r="160" spans="1:7" x14ac:dyDescent="0.2">
      <c r="A160" s="41">
        <v>45541</v>
      </c>
      <c r="B160" s="40">
        <f t="shared" si="6"/>
        <v>9</v>
      </c>
      <c r="C160" s="40">
        <f t="shared" si="7"/>
        <v>6</v>
      </c>
      <c r="D160" s="40" t="str">
        <f t="shared" si="8"/>
        <v>金</v>
      </c>
      <c r="E160" t="str">
        <f>IFERROR(VLOOKUP(A160,祝日一覧!$A:$C,3,0),"")</f>
        <v/>
      </c>
      <c r="F160"/>
      <c r="G160"/>
    </row>
    <row r="161" spans="1:7" x14ac:dyDescent="0.2">
      <c r="A161" s="41">
        <v>45542</v>
      </c>
      <c r="B161" s="40">
        <f t="shared" si="6"/>
        <v>9</v>
      </c>
      <c r="C161" s="40">
        <f t="shared" si="7"/>
        <v>7</v>
      </c>
      <c r="D161" s="40" t="str">
        <f t="shared" si="8"/>
        <v>土</v>
      </c>
      <c r="E161" t="str">
        <f>IFERROR(VLOOKUP(A161,祝日一覧!$A:$C,3,0),"")</f>
        <v/>
      </c>
      <c r="F161"/>
      <c r="G161"/>
    </row>
    <row r="162" spans="1:7" x14ac:dyDescent="0.2">
      <c r="A162" s="41">
        <v>45543</v>
      </c>
      <c r="B162" s="40">
        <f t="shared" si="6"/>
        <v>9</v>
      </c>
      <c r="C162" s="40">
        <f t="shared" si="7"/>
        <v>8</v>
      </c>
      <c r="D162" s="40" t="str">
        <f t="shared" si="8"/>
        <v>日</v>
      </c>
      <c r="E162" t="str">
        <f>IFERROR(VLOOKUP(A162,祝日一覧!$A:$C,3,0),"")</f>
        <v/>
      </c>
      <c r="F162"/>
      <c r="G162"/>
    </row>
    <row r="163" spans="1:7" x14ac:dyDescent="0.2">
      <c r="A163" s="41">
        <v>45544</v>
      </c>
      <c r="B163" s="40">
        <f t="shared" si="6"/>
        <v>9</v>
      </c>
      <c r="C163" s="40">
        <f t="shared" si="7"/>
        <v>9</v>
      </c>
      <c r="D163" s="40" t="str">
        <f t="shared" si="8"/>
        <v>月</v>
      </c>
      <c r="E163" t="str">
        <f>IFERROR(VLOOKUP(A163,祝日一覧!$A:$C,3,0),"")</f>
        <v/>
      </c>
      <c r="F163"/>
      <c r="G163"/>
    </row>
    <row r="164" spans="1:7" x14ac:dyDescent="0.2">
      <c r="A164" s="41">
        <v>45545</v>
      </c>
      <c r="B164" s="40">
        <f t="shared" si="6"/>
        <v>9</v>
      </c>
      <c r="C164" s="40">
        <f t="shared" si="7"/>
        <v>10</v>
      </c>
      <c r="D164" s="40" t="str">
        <f t="shared" si="8"/>
        <v>火</v>
      </c>
      <c r="E164" t="str">
        <f>IFERROR(VLOOKUP(A164,祝日一覧!$A:$C,3,0),"")</f>
        <v/>
      </c>
      <c r="F164"/>
      <c r="G164"/>
    </row>
    <row r="165" spans="1:7" x14ac:dyDescent="0.2">
      <c r="A165" s="41">
        <v>45546</v>
      </c>
      <c r="B165" s="40">
        <f t="shared" si="6"/>
        <v>9</v>
      </c>
      <c r="C165" s="40">
        <f t="shared" si="7"/>
        <v>11</v>
      </c>
      <c r="D165" s="40" t="str">
        <f t="shared" si="8"/>
        <v>水</v>
      </c>
      <c r="E165" t="str">
        <f>IFERROR(VLOOKUP(A165,祝日一覧!$A:$C,3,0),"")</f>
        <v/>
      </c>
      <c r="F165"/>
      <c r="G165"/>
    </row>
    <row r="166" spans="1:7" x14ac:dyDescent="0.2">
      <c r="A166" s="41">
        <v>45547</v>
      </c>
      <c r="B166" s="40">
        <f t="shared" si="6"/>
        <v>9</v>
      </c>
      <c r="C166" s="40">
        <f t="shared" si="7"/>
        <v>12</v>
      </c>
      <c r="D166" s="40" t="str">
        <f t="shared" si="8"/>
        <v>木</v>
      </c>
      <c r="E166" t="str">
        <f>IFERROR(VLOOKUP(A166,祝日一覧!$A:$C,3,0),"")</f>
        <v/>
      </c>
      <c r="F166"/>
      <c r="G166"/>
    </row>
    <row r="167" spans="1:7" x14ac:dyDescent="0.2">
      <c r="A167" s="41">
        <v>45548</v>
      </c>
      <c r="B167" s="40">
        <f t="shared" si="6"/>
        <v>9</v>
      </c>
      <c r="C167" s="40">
        <f t="shared" si="7"/>
        <v>13</v>
      </c>
      <c r="D167" s="40" t="str">
        <f t="shared" si="8"/>
        <v>金</v>
      </c>
      <c r="E167" t="str">
        <f>IFERROR(VLOOKUP(A167,祝日一覧!$A:$C,3,0),"")</f>
        <v/>
      </c>
      <c r="F167"/>
      <c r="G167"/>
    </row>
    <row r="168" spans="1:7" x14ac:dyDescent="0.2">
      <c r="A168" s="41">
        <v>45549</v>
      </c>
      <c r="B168" s="40">
        <f t="shared" si="6"/>
        <v>9</v>
      </c>
      <c r="C168" s="40">
        <f t="shared" si="7"/>
        <v>14</v>
      </c>
      <c r="D168" s="40" t="str">
        <f t="shared" si="8"/>
        <v>土</v>
      </c>
      <c r="E168" t="str">
        <f>IFERROR(VLOOKUP(A168,祝日一覧!$A:$C,3,0),"")</f>
        <v/>
      </c>
      <c r="F168"/>
      <c r="G168"/>
    </row>
    <row r="169" spans="1:7" x14ac:dyDescent="0.2">
      <c r="A169" s="41">
        <v>45550</v>
      </c>
      <c r="B169" s="40">
        <f t="shared" si="6"/>
        <v>9</v>
      </c>
      <c r="C169" s="40">
        <f t="shared" si="7"/>
        <v>15</v>
      </c>
      <c r="D169" s="40" t="str">
        <f t="shared" si="8"/>
        <v>日</v>
      </c>
      <c r="E169" t="str">
        <f>IFERROR(VLOOKUP(A169,祝日一覧!$A:$C,3,0),"")</f>
        <v/>
      </c>
      <c r="F169"/>
      <c r="G169"/>
    </row>
    <row r="170" spans="1:7" x14ac:dyDescent="0.2">
      <c r="A170" s="41">
        <v>45551</v>
      </c>
      <c r="B170" s="40">
        <f t="shared" si="6"/>
        <v>9</v>
      </c>
      <c r="C170" s="40">
        <f t="shared" si="7"/>
        <v>16</v>
      </c>
      <c r="D170" s="40" t="str">
        <f t="shared" si="8"/>
        <v>月</v>
      </c>
      <c r="E170" t="str">
        <f>IFERROR(VLOOKUP(A170,祝日一覧!$A:$C,3,0),"")</f>
        <v>敬老の日</v>
      </c>
      <c r="F170"/>
      <c r="G170"/>
    </row>
    <row r="171" spans="1:7" x14ac:dyDescent="0.2">
      <c r="A171" s="41">
        <v>45552</v>
      </c>
      <c r="B171" s="40">
        <f t="shared" si="6"/>
        <v>9</v>
      </c>
      <c r="C171" s="40">
        <f t="shared" si="7"/>
        <v>17</v>
      </c>
      <c r="D171" s="40" t="str">
        <f t="shared" si="8"/>
        <v>火</v>
      </c>
      <c r="E171" t="str">
        <f>IFERROR(VLOOKUP(A171,祝日一覧!$A:$C,3,0),"")</f>
        <v/>
      </c>
      <c r="F171"/>
      <c r="G171"/>
    </row>
    <row r="172" spans="1:7" x14ac:dyDescent="0.2">
      <c r="A172" s="41">
        <v>45553</v>
      </c>
      <c r="B172" s="40">
        <f t="shared" si="6"/>
        <v>9</v>
      </c>
      <c r="C172" s="40">
        <f t="shared" si="7"/>
        <v>18</v>
      </c>
      <c r="D172" s="40" t="str">
        <f t="shared" si="8"/>
        <v>水</v>
      </c>
      <c r="E172" t="str">
        <f>IFERROR(VLOOKUP(A172,祝日一覧!$A:$C,3,0),"")</f>
        <v/>
      </c>
      <c r="F172"/>
      <c r="G172"/>
    </row>
    <row r="173" spans="1:7" x14ac:dyDescent="0.2">
      <c r="A173" s="41">
        <v>45554</v>
      </c>
      <c r="B173" s="40">
        <f t="shared" si="6"/>
        <v>9</v>
      </c>
      <c r="C173" s="40">
        <f t="shared" si="7"/>
        <v>19</v>
      </c>
      <c r="D173" s="40" t="str">
        <f t="shared" si="8"/>
        <v>木</v>
      </c>
      <c r="E173" t="str">
        <f>IFERROR(VLOOKUP(A173,祝日一覧!$A:$C,3,0),"")</f>
        <v/>
      </c>
      <c r="F173"/>
      <c r="G173"/>
    </row>
    <row r="174" spans="1:7" x14ac:dyDescent="0.2">
      <c r="A174" s="41">
        <v>45555</v>
      </c>
      <c r="B174" s="40">
        <f t="shared" si="6"/>
        <v>9</v>
      </c>
      <c r="C174" s="40">
        <f t="shared" si="7"/>
        <v>20</v>
      </c>
      <c r="D174" s="40" t="str">
        <f t="shared" si="8"/>
        <v>金</v>
      </c>
      <c r="E174" t="str">
        <f>IFERROR(VLOOKUP(A174,祝日一覧!$A:$C,3,0),"")</f>
        <v/>
      </c>
      <c r="F174"/>
      <c r="G174"/>
    </row>
    <row r="175" spans="1:7" x14ac:dyDescent="0.2">
      <c r="A175" s="41">
        <v>45556</v>
      </c>
      <c r="B175" s="40">
        <f t="shared" si="6"/>
        <v>9</v>
      </c>
      <c r="C175" s="40">
        <f t="shared" si="7"/>
        <v>21</v>
      </c>
      <c r="D175" s="40" t="str">
        <f t="shared" si="8"/>
        <v>土</v>
      </c>
      <c r="E175" t="str">
        <f>IFERROR(VLOOKUP(A175,祝日一覧!$A:$C,3,0),"")</f>
        <v/>
      </c>
      <c r="F175"/>
      <c r="G175"/>
    </row>
    <row r="176" spans="1:7" x14ac:dyDescent="0.2">
      <c r="A176" s="41">
        <v>45557</v>
      </c>
      <c r="B176" s="40">
        <f t="shared" si="6"/>
        <v>9</v>
      </c>
      <c r="C176" s="40">
        <f t="shared" si="7"/>
        <v>22</v>
      </c>
      <c r="D176" s="40" t="str">
        <f t="shared" si="8"/>
        <v>日</v>
      </c>
      <c r="E176" t="str">
        <f>IFERROR(VLOOKUP(A176,祝日一覧!$A:$C,3,0),"")</f>
        <v>秋分の日</v>
      </c>
      <c r="F176"/>
      <c r="G176"/>
    </row>
    <row r="177" spans="1:7" x14ac:dyDescent="0.2">
      <c r="A177" s="41">
        <v>45558</v>
      </c>
      <c r="B177" s="40">
        <f t="shared" si="6"/>
        <v>9</v>
      </c>
      <c r="C177" s="40">
        <f t="shared" si="7"/>
        <v>23</v>
      </c>
      <c r="D177" s="40" t="str">
        <f t="shared" si="8"/>
        <v>月</v>
      </c>
      <c r="E177" t="str">
        <f>IFERROR(VLOOKUP(A177,祝日一覧!$A:$C,3,0),"")</f>
        <v>振替休日</v>
      </c>
      <c r="F177"/>
      <c r="G177"/>
    </row>
    <row r="178" spans="1:7" x14ac:dyDescent="0.2">
      <c r="A178" s="41">
        <v>45559</v>
      </c>
      <c r="B178" s="40">
        <f t="shared" si="6"/>
        <v>9</v>
      </c>
      <c r="C178" s="40">
        <f t="shared" si="7"/>
        <v>24</v>
      </c>
      <c r="D178" s="40" t="str">
        <f t="shared" si="8"/>
        <v>火</v>
      </c>
      <c r="E178" t="str">
        <f>IFERROR(VLOOKUP(A178,祝日一覧!$A:$C,3,0),"")</f>
        <v/>
      </c>
      <c r="F178"/>
      <c r="G178"/>
    </row>
    <row r="179" spans="1:7" x14ac:dyDescent="0.2">
      <c r="A179" s="41">
        <v>45560</v>
      </c>
      <c r="B179" s="40">
        <f t="shared" si="6"/>
        <v>9</v>
      </c>
      <c r="C179" s="40">
        <f t="shared" si="7"/>
        <v>25</v>
      </c>
      <c r="D179" s="40" t="str">
        <f t="shared" si="8"/>
        <v>水</v>
      </c>
      <c r="E179" t="str">
        <f>IFERROR(VLOOKUP(A179,祝日一覧!$A:$C,3,0),"")</f>
        <v/>
      </c>
      <c r="F179"/>
      <c r="G179"/>
    </row>
    <row r="180" spans="1:7" x14ac:dyDescent="0.2">
      <c r="A180" s="41">
        <v>45561</v>
      </c>
      <c r="B180" s="40">
        <f t="shared" si="6"/>
        <v>9</v>
      </c>
      <c r="C180" s="40">
        <f t="shared" si="7"/>
        <v>26</v>
      </c>
      <c r="D180" s="40" t="str">
        <f t="shared" si="8"/>
        <v>木</v>
      </c>
      <c r="E180" t="str">
        <f>IFERROR(VLOOKUP(A180,祝日一覧!$A:$C,3,0),"")</f>
        <v/>
      </c>
      <c r="F180"/>
      <c r="G180"/>
    </row>
    <row r="181" spans="1:7" x14ac:dyDescent="0.2">
      <c r="A181" s="41">
        <v>45562</v>
      </c>
      <c r="B181" s="40">
        <f t="shared" si="6"/>
        <v>9</v>
      </c>
      <c r="C181" s="40">
        <f t="shared" si="7"/>
        <v>27</v>
      </c>
      <c r="D181" s="40" t="str">
        <f t="shared" si="8"/>
        <v>金</v>
      </c>
      <c r="E181" t="str">
        <f>IFERROR(VLOOKUP(A181,祝日一覧!$A:$C,3,0),"")</f>
        <v/>
      </c>
      <c r="F181"/>
      <c r="G181"/>
    </row>
    <row r="182" spans="1:7" x14ac:dyDescent="0.2">
      <c r="A182" s="41">
        <v>45563</v>
      </c>
      <c r="B182" s="40">
        <f t="shared" si="6"/>
        <v>9</v>
      </c>
      <c r="C182" s="40">
        <f t="shared" si="7"/>
        <v>28</v>
      </c>
      <c r="D182" s="40" t="str">
        <f t="shared" si="8"/>
        <v>土</v>
      </c>
      <c r="E182" t="str">
        <f>IFERROR(VLOOKUP(A182,祝日一覧!$A:$C,3,0),"")</f>
        <v/>
      </c>
      <c r="F182"/>
      <c r="G182"/>
    </row>
    <row r="183" spans="1:7" x14ac:dyDescent="0.2">
      <c r="A183" s="41">
        <v>45564</v>
      </c>
      <c r="B183" s="40">
        <f t="shared" si="6"/>
        <v>9</v>
      </c>
      <c r="C183" s="40">
        <f t="shared" si="7"/>
        <v>29</v>
      </c>
      <c r="D183" s="40" t="str">
        <f t="shared" si="8"/>
        <v>日</v>
      </c>
      <c r="E183" t="str">
        <f>IFERROR(VLOOKUP(A183,祝日一覧!$A:$C,3,0),"")</f>
        <v/>
      </c>
      <c r="F183"/>
      <c r="G183"/>
    </row>
    <row r="184" spans="1:7" x14ac:dyDescent="0.2">
      <c r="A184" s="41">
        <v>45565</v>
      </c>
      <c r="B184" s="40">
        <f t="shared" si="6"/>
        <v>9</v>
      </c>
      <c r="C184" s="40">
        <f t="shared" si="7"/>
        <v>30</v>
      </c>
      <c r="D184" s="40" t="str">
        <f t="shared" si="8"/>
        <v>月</v>
      </c>
      <c r="E184" t="str">
        <f>IFERROR(VLOOKUP(A184,祝日一覧!$A:$C,3,0),"")</f>
        <v/>
      </c>
      <c r="F184"/>
      <c r="G184"/>
    </row>
    <row r="185" spans="1:7" x14ac:dyDescent="0.2">
      <c r="A185" s="41">
        <v>45566</v>
      </c>
      <c r="B185" s="40">
        <f t="shared" si="6"/>
        <v>10</v>
      </c>
      <c r="C185" s="40">
        <f t="shared" si="7"/>
        <v>1</v>
      </c>
      <c r="D185" s="40" t="str">
        <f t="shared" si="8"/>
        <v>火</v>
      </c>
      <c r="E185" t="str">
        <f>IFERROR(VLOOKUP(A185,祝日一覧!$A:$C,3,0),"")</f>
        <v/>
      </c>
      <c r="F185"/>
      <c r="G185"/>
    </row>
    <row r="186" spans="1:7" x14ac:dyDescent="0.2">
      <c r="A186" s="41">
        <v>45567</v>
      </c>
      <c r="B186" s="40">
        <f t="shared" si="6"/>
        <v>10</v>
      </c>
      <c r="C186" s="40">
        <f t="shared" si="7"/>
        <v>2</v>
      </c>
      <c r="D186" s="40" t="str">
        <f t="shared" si="8"/>
        <v>水</v>
      </c>
      <c r="E186" t="str">
        <f>IFERROR(VLOOKUP(A186,祝日一覧!$A:$C,3,0),"")</f>
        <v/>
      </c>
      <c r="F186"/>
      <c r="G186"/>
    </row>
    <row r="187" spans="1:7" x14ac:dyDescent="0.2">
      <c r="A187" s="41">
        <v>45568</v>
      </c>
      <c r="B187" s="40">
        <f t="shared" si="6"/>
        <v>10</v>
      </c>
      <c r="C187" s="40">
        <f t="shared" si="7"/>
        <v>3</v>
      </c>
      <c r="D187" s="40" t="str">
        <f t="shared" si="8"/>
        <v>木</v>
      </c>
      <c r="E187" t="str">
        <f>IFERROR(VLOOKUP(A187,祝日一覧!$A:$C,3,0),"")</f>
        <v/>
      </c>
      <c r="F187"/>
      <c r="G187"/>
    </row>
    <row r="188" spans="1:7" x14ac:dyDescent="0.2">
      <c r="A188" s="41">
        <v>45569</v>
      </c>
      <c r="B188" s="40">
        <f t="shared" si="6"/>
        <v>10</v>
      </c>
      <c r="C188" s="40">
        <f t="shared" si="7"/>
        <v>4</v>
      </c>
      <c r="D188" s="40" t="str">
        <f t="shared" si="8"/>
        <v>金</v>
      </c>
      <c r="E188" t="str">
        <f>IFERROR(VLOOKUP(A188,祝日一覧!$A:$C,3,0),"")</f>
        <v/>
      </c>
      <c r="F188"/>
      <c r="G188"/>
    </row>
    <row r="189" spans="1:7" x14ac:dyDescent="0.2">
      <c r="A189" s="41">
        <v>45570</v>
      </c>
      <c r="B189" s="40">
        <f t="shared" si="6"/>
        <v>10</v>
      </c>
      <c r="C189" s="40">
        <f t="shared" si="7"/>
        <v>5</v>
      </c>
      <c r="D189" s="40" t="str">
        <f t="shared" si="8"/>
        <v>土</v>
      </c>
      <c r="E189" t="str">
        <f>IFERROR(VLOOKUP(A189,祝日一覧!$A:$C,3,0),"")</f>
        <v/>
      </c>
      <c r="F189"/>
      <c r="G189"/>
    </row>
    <row r="190" spans="1:7" x14ac:dyDescent="0.2">
      <c r="A190" s="41">
        <v>45571</v>
      </c>
      <c r="B190" s="40">
        <f t="shared" si="6"/>
        <v>10</v>
      </c>
      <c r="C190" s="40">
        <f t="shared" si="7"/>
        <v>6</v>
      </c>
      <c r="D190" s="40" t="str">
        <f t="shared" si="8"/>
        <v>日</v>
      </c>
      <c r="E190" t="str">
        <f>IFERROR(VLOOKUP(A190,祝日一覧!$A:$C,3,0),"")</f>
        <v/>
      </c>
      <c r="F190"/>
      <c r="G190"/>
    </row>
    <row r="191" spans="1:7" x14ac:dyDescent="0.2">
      <c r="A191" s="41">
        <v>45572</v>
      </c>
      <c r="B191" s="40">
        <f t="shared" si="6"/>
        <v>10</v>
      </c>
      <c r="C191" s="40">
        <f t="shared" si="7"/>
        <v>7</v>
      </c>
      <c r="D191" s="40" t="str">
        <f t="shared" si="8"/>
        <v>月</v>
      </c>
      <c r="E191" t="str">
        <f>IFERROR(VLOOKUP(A191,祝日一覧!$A:$C,3,0),"")</f>
        <v/>
      </c>
      <c r="F191"/>
      <c r="G191"/>
    </row>
    <row r="192" spans="1:7" x14ac:dyDescent="0.2">
      <c r="A192" s="41">
        <v>45573</v>
      </c>
      <c r="B192" s="40">
        <f t="shared" si="6"/>
        <v>10</v>
      </c>
      <c r="C192" s="40">
        <f t="shared" si="7"/>
        <v>8</v>
      </c>
      <c r="D192" s="40" t="str">
        <f t="shared" si="8"/>
        <v>火</v>
      </c>
      <c r="E192" t="str">
        <f>IFERROR(VLOOKUP(A192,祝日一覧!$A:$C,3,0),"")</f>
        <v/>
      </c>
      <c r="F192"/>
      <c r="G192"/>
    </row>
    <row r="193" spans="1:7" x14ac:dyDescent="0.2">
      <c r="A193" s="41">
        <v>45574</v>
      </c>
      <c r="B193" s="40">
        <f t="shared" si="6"/>
        <v>10</v>
      </c>
      <c r="C193" s="40">
        <f t="shared" si="7"/>
        <v>9</v>
      </c>
      <c r="D193" s="40" t="str">
        <f t="shared" si="8"/>
        <v>水</v>
      </c>
      <c r="E193" t="str">
        <f>IFERROR(VLOOKUP(A193,祝日一覧!$A:$C,3,0),"")</f>
        <v/>
      </c>
      <c r="F193"/>
      <c r="G193"/>
    </row>
    <row r="194" spans="1:7" x14ac:dyDescent="0.2">
      <c r="A194" s="41">
        <v>45575</v>
      </c>
      <c r="B194" s="40">
        <f t="shared" si="6"/>
        <v>10</v>
      </c>
      <c r="C194" s="40">
        <f t="shared" si="7"/>
        <v>10</v>
      </c>
      <c r="D194" s="40" t="str">
        <f t="shared" si="8"/>
        <v>木</v>
      </c>
      <c r="E194" t="str">
        <f>IFERROR(VLOOKUP(A194,祝日一覧!$A:$C,3,0),"")</f>
        <v/>
      </c>
      <c r="F194"/>
      <c r="G194"/>
    </row>
    <row r="195" spans="1:7" x14ac:dyDescent="0.2">
      <c r="A195" s="41">
        <v>45576</v>
      </c>
      <c r="B195" s="40">
        <f t="shared" ref="B195:B258" si="9">MONTH(A195)</f>
        <v>10</v>
      </c>
      <c r="C195" s="40">
        <f t="shared" ref="C195:C258" si="10">DAY(A195)</f>
        <v>11</v>
      </c>
      <c r="D195" s="40" t="str">
        <f t="shared" ref="D195:D258" si="11">TEXT(A195,"aaa")</f>
        <v>金</v>
      </c>
      <c r="E195" t="str">
        <f>IFERROR(VLOOKUP(A195,祝日一覧!$A:$C,3,0),"")</f>
        <v/>
      </c>
      <c r="F195"/>
      <c r="G195"/>
    </row>
    <row r="196" spans="1:7" x14ac:dyDescent="0.2">
      <c r="A196" s="41">
        <v>45577</v>
      </c>
      <c r="B196" s="40">
        <f t="shared" si="9"/>
        <v>10</v>
      </c>
      <c r="C196" s="40">
        <f t="shared" si="10"/>
        <v>12</v>
      </c>
      <c r="D196" s="40" t="str">
        <f t="shared" si="11"/>
        <v>土</v>
      </c>
      <c r="E196" t="str">
        <f>IFERROR(VLOOKUP(A196,祝日一覧!$A:$C,3,0),"")</f>
        <v/>
      </c>
      <c r="F196"/>
      <c r="G196"/>
    </row>
    <row r="197" spans="1:7" x14ac:dyDescent="0.2">
      <c r="A197" s="41">
        <v>45578</v>
      </c>
      <c r="B197" s="40">
        <f t="shared" si="9"/>
        <v>10</v>
      </c>
      <c r="C197" s="40">
        <f t="shared" si="10"/>
        <v>13</v>
      </c>
      <c r="D197" s="40" t="str">
        <f t="shared" si="11"/>
        <v>日</v>
      </c>
      <c r="E197" t="str">
        <f>IFERROR(VLOOKUP(A197,祝日一覧!$A:$C,3,0),"")</f>
        <v/>
      </c>
      <c r="F197"/>
      <c r="G197"/>
    </row>
    <row r="198" spans="1:7" x14ac:dyDescent="0.2">
      <c r="A198" s="41">
        <v>45579</v>
      </c>
      <c r="B198" s="40">
        <f t="shared" si="9"/>
        <v>10</v>
      </c>
      <c r="C198" s="40">
        <f t="shared" si="10"/>
        <v>14</v>
      </c>
      <c r="D198" s="40" t="str">
        <f t="shared" si="11"/>
        <v>月</v>
      </c>
      <c r="E198" t="str">
        <f>IFERROR(VLOOKUP(A198,祝日一覧!$A:$C,3,0),"")</f>
        <v>スポーツの日</v>
      </c>
      <c r="F198"/>
      <c r="G198"/>
    </row>
    <row r="199" spans="1:7" x14ac:dyDescent="0.2">
      <c r="A199" s="41">
        <v>45580</v>
      </c>
      <c r="B199" s="40">
        <f t="shared" si="9"/>
        <v>10</v>
      </c>
      <c r="C199" s="40">
        <f t="shared" si="10"/>
        <v>15</v>
      </c>
      <c r="D199" s="40" t="str">
        <f t="shared" si="11"/>
        <v>火</v>
      </c>
      <c r="E199" t="str">
        <f>IFERROR(VLOOKUP(A199,祝日一覧!$A:$C,3,0),"")</f>
        <v/>
      </c>
      <c r="F199"/>
      <c r="G199"/>
    </row>
    <row r="200" spans="1:7" x14ac:dyDescent="0.2">
      <c r="A200" s="41">
        <v>45581</v>
      </c>
      <c r="B200" s="40">
        <f t="shared" si="9"/>
        <v>10</v>
      </c>
      <c r="C200" s="40">
        <f t="shared" si="10"/>
        <v>16</v>
      </c>
      <c r="D200" s="40" t="str">
        <f t="shared" si="11"/>
        <v>水</v>
      </c>
      <c r="E200" t="str">
        <f>IFERROR(VLOOKUP(A200,祝日一覧!$A:$C,3,0),"")</f>
        <v/>
      </c>
      <c r="F200"/>
      <c r="G200"/>
    </row>
    <row r="201" spans="1:7" x14ac:dyDescent="0.2">
      <c r="A201" s="41">
        <v>45582</v>
      </c>
      <c r="B201" s="40">
        <f t="shared" si="9"/>
        <v>10</v>
      </c>
      <c r="C201" s="40">
        <f t="shared" si="10"/>
        <v>17</v>
      </c>
      <c r="D201" s="40" t="str">
        <f t="shared" si="11"/>
        <v>木</v>
      </c>
      <c r="E201" t="str">
        <f>IFERROR(VLOOKUP(A201,祝日一覧!$A:$C,3,0),"")</f>
        <v/>
      </c>
      <c r="F201"/>
      <c r="G201"/>
    </row>
    <row r="202" spans="1:7" x14ac:dyDescent="0.2">
      <c r="A202" s="41">
        <v>45583</v>
      </c>
      <c r="B202" s="40">
        <f t="shared" si="9"/>
        <v>10</v>
      </c>
      <c r="C202" s="40">
        <f t="shared" si="10"/>
        <v>18</v>
      </c>
      <c r="D202" s="40" t="str">
        <f t="shared" si="11"/>
        <v>金</v>
      </c>
      <c r="E202" t="str">
        <f>IFERROR(VLOOKUP(A202,祝日一覧!$A:$C,3,0),"")</f>
        <v/>
      </c>
      <c r="F202"/>
      <c r="G202"/>
    </row>
    <row r="203" spans="1:7" x14ac:dyDescent="0.2">
      <c r="A203" s="41">
        <v>45584</v>
      </c>
      <c r="B203" s="40">
        <f t="shared" si="9"/>
        <v>10</v>
      </c>
      <c r="C203" s="40">
        <f t="shared" si="10"/>
        <v>19</v>
      </c>
      <c r="D203" s="40" t="str">
        <f t="shared" si="11"/>
        <v>土</v>
      </c>
      <c r="E203" t="str">
        <f>IFERROR(VLOOKUP(A203,祝日一覧!$A:$C,3,0),"")</f>
        <v/>
      </c>
      <c r="F203"/>
      <c r="G203"/>
    </row>
    <row r="204" spans="1:7" x14ac:dyDescent="0.2">
      <c r="A204" s="41">
        <v>45585</v>
      </c>
      <c r="B204" s="40">
        <f t="shared" si="9"/>
        <v>10</v>
      </c>
      <c r="C204" s="40">
        <f t="shared" si="10"/>
        <v>20</v>
      </c>
      <c r="D204" s="40" t="str">
        <f t="shared" si="11"/>
        <v>日</v>
      </c>
      <c r="E204" t="str">
        <f>IFERROR(VLOOKUP(A204,祝日一覧!$A:$C,3,0),"")</f>
        <v/>
      </c>
      <c r="F204"/>
      <c r="G204"/>
    </row>
    <row r="205" spans="1:7" x14ac:dyDescent="0.2">
      <c r="A205" s="41">
        <v>45586</v>
      </c>
      <c r="B205" s="40">
        <f t="shared" si="9"/>
        <v>10</v>
      </c>
      <c r="C205" s="40">
        <f t="shared" si="10"/>
        <v>21</v>
      </c>
      <c r="D205" s="40" t="str">
        <f t="shared" si="11"/>
        <v>月</v>
      </c>
      <c r="E205" t="str">
        <f>IFERROR(VLOOKUP(A205,祝日一覧!$A:$C,3,0),"")</f>
        <v/>
      </c>
      <c r="F205"/>
      <c r="G205"/>
    </row>
    <row r="206" spans="1:7" x14ac:dyDescent="0.2">
      <c r="A206" s="41">
        <v>45587</v>
      </c>
      <c r="B206" s="40">
        <f t="shared" si="9"/>
        <v>10</v>
      </c>
      <c r="C206" s="40">
        <f t="shared" si="10"/>
        <v>22</v>
      </c>
      <c r="D206" s="40" t="str">
        <f t="shared" si="11"/>
        <v>火</v>
      </c>
      <c r="E206" t="str">
        <f>IFERROR(VLOOKUP(A206,祝日一覧!$A:$C,3,0),"")</f>
        <v/>
      </c>
      <c r="F206"/>
      <c r="G206"/>
    </row>
    <row r="207" spans="1:7" x14ac:dyDescent="0.2">
      <c r="A207" s="41">
        <v>45588</v>
      </c>
      <c r="B207" s="40">
        <f t="shared" si="9"/>
        <v>10</v>
      </c>
      <c r="C207" s="40">
        <f t="shared" si="10"/>
        <v>23</v>
      </c>
      <c r="D207" s="40" t="str">
        <f t="shared" si="11"/>
        <v>水</v>
      </c>
      <c r="E207" t="str">
        <f>IFERROR(VLOOKUP(A207,祝日一覧!$A:$C,3,0),"")</f>
        <v/>
      </c>
      <c r="F207"/>
      <c r="G207"/>
    </row>
    <row r="208" spans="1:7" x14ac:dyDescent="0.2">
      <c r="A208" s="41">
        <v>45589</v>
      </c>
      <c r="B208" s="40">
        <f t="shared" si="9"/>
        <v>10</v>
      </c>
      <c r="C208" s="40">
        <f t="shared" si="10"/>
        <v>24</v>
      </c>
      <c r="D208" s="40" t="str">
        <f t="shared" si="11"/>
        <v>木</v>
      </c>
      <c r="E208" t="str">
        <f>IFERROR(VLOOKUP(A208,祝日一覧!$A:$C,3,0),"")</f>
        <v/>
      </c>
      <c r="F208"/>
      <c r="G208"/>
    </row>
    <row r="209" spans="1:7" x14ac:dyDescent="0.2">
      <c r="A209" s="41">
        <v>45590</v>
      </c>
      <c r="B209" s="40">
        <f t="shared" si="9"/>
        <v>10</v>
      </c>
      <c r="C209" s="40">
        <f t="shared" si="10"/>
        <v>25</v>
      </c>
      <c r="D209" s="40" t="str">
        <f t="shared" si="11"/>
        <v>金</v>
      </c>
      <c r="E209" t="str">
        <f>IFERROR(VLOOKUP(A209,祝日一覧!$A:$C,3,0),"")</f>
        <v/>
      </c>
      <c r="F209"/>
      <c r="G209"/>
    </row>
    <row r="210" spans="1:7" x14ac:dyDescent="0.2">
      <c r="A210" s="41">
        <v>45591</v>
      </c>
      <c r="B210" s="40">
        <f t="shared" si="9"/>
        <v>10</v>
      </c>
      <c r="C210" s="40">
        <f t="shared" si="10"/>
        <v>26</v>
      </c>
      <c r="D210" s="40" t="str">
        <f t="shared" si="11"/>
        <v>土</v>
      </c>
      <c r="E210" t="str">
        <f>IFERROR(VLOOKUP(A210,祝日一覧!$A:$C,3,0),"")</f>
        <v/>
      </c>
      <c r="F210"/>
      <c r="G210"/>
    </row>
    <row r="211" spans="1:7" x14ac:dyDescent="0.2">
      <c r="A211" s="41">
        <v>45592</v>
      </c>
      <c r="B211" s="40">
        <f t="shared" si="9"/>
        <v>10</v>
      </c>
      <c r="C211" s="40">
        <f t="shared" si="10"/>
        <v>27</v>
      </c>
      <c r="D211" s="40" t="str">
        <f t="shared" si="11"/>
        <v>日</v>
      </c>
      <c r="E211" t="str">
        <f>IFERROR(VLOOKUP(A211,祝日一覧!$A:$C,3,0),"")</f>
        <v/>
      </c>
      <c r="F211"/>
      <c r="G211"/>
    </row>
    <row r="212" spans="1:7" x14ac:dyDescent="0.2">
      <c r="A212" s="41">
        <v>45593</v>
      </c>
      <c r="B212" s="40">
        <f t="shared" si="9"/>
        <v>10</v>
      </c>
      <c r="C212" s="40">
        <f t="shared" si="10"/>
        <v>28</v>
      </c>
      <c r="D212" s="40" t="str">
        <f t="shared" si="11"/>
        <v>月</v>
      </c>
      <c r="E212" t="str">
        <f>IFERROR(VLOOKUP(A212,祝日一覧!$A:$C,3,0),"")</f>
        <v/>
      </c>
      <c r="F212"/>
      <c r="G212"/>
    </row>
    <row r="213" spans="1:7" x14ac:dyDescent="0.2">
      <c r="A213" s="41">
        <v>45594</v>
      </c>
      <c r="B213" s="40">
        <f t="shared" si="9"/>
        <v>10</v>
      </c>
      <c r="C213" s="40">
        <f t="shared" si="10"/>
        <v>29</v>
      </c>
      <c r="D213" s="40" t="str">
        <f t="shared" si="11"/>
        <v>火</v>
      </c>
      <c r="E213" t="str">
        <f>IFERROR(VLOOKUP(A213,祝日一覧!$A:$C,3,0),"")</f>
        <v/>
      </c>
      <c r="F213"/>
      <c r="G213"/>
    </row>
    <row r="214" spans="1:7" x14ac:dyDescent="0.2">
      <c r="A214" s="41">
        <v>45595</v>
      </c>
      <c r="B214" s="40">
        <f t="shared" si="9"/>
        <v>10</v>
      </c>
      <c r="C214" s="40">
        <f t="shared" si="10"/>
        <v>30</v>
      </c>
      <c r="D214" s="40" t="str">
        <f t="shared" si="11"/>
        <v>水</v>
      </c>
      <c r="E214" t="str">
        <f>IFERROR(VLOOKUP(A214,祝日一覧!$A:$C,3,0),"")</f>
        <v/>
      </c>
      <c r="F214"/>
      <c r="G214"/>
    </row>
    <row r="215" spans="1:7" x14ac:dyDescent="0.2">
      <c r="A215" s="41">
        <v>45596</v>
      </c>
      <c r="B215" s="40">
        <f t="shared" si="9"/>
        <v>10</v>
      </c>
      <c r="C215" s="40">
        <f t="shared" si="10"/>
        <v>31</v>
      </c>
      <c r="D215" s="40" t="str">
        <f t="shared" si="11"/>
        <v>木</v>
      </c>
      <c r="E215" t="str">
        <f>IFERROR(VLOOKUP(A215,祝日一覧!$A:$C,3,0),"")</f>
        <v/>
      </c>
      <c r="F215"/>
      <c r="G215"/>
    </row>
    <row r="216" spans="1:7" x14ac:dyDescent="0.2">
      <c r="A216" s="41">
        <v>45597</v>
      </c>
      <c r="B216" s="40">
        <f t="shared" si="9"/>
        <v>11</v>
      </c>
      <c r="C216" s="40">
        <f t="shared" si="10"/>
        <v>1</v>
      </c>
      <c r="D216" s="40" t="str">
        <f t="shared" si="11"/>
        <v>金</v>
      </c>
      <c r="E216" t="str">
        <f>IFERROR(VLOOKUP(A216,祝日一覧!$A:$C,3,0),"")</f>
        <v/>
      </c>
      <c r="F216"/>
      <c r="G216"/>
    </row>
    <row r="217" spans="1:7" x14ac:dyDescent="0.2">
      <c r="A217" s="41">
        <v>45598</v>
      </c>
      <c r="B217" s="40">
        <f t="shared" si="9"/>
        <v>11</v>
      </c>
      <c r="C217" s="40">
        <f t="shared" si="10"/>
        <v>2</v>
      </c>
      <c r="D217" s="40" t="str">
        <f t="shared" si="11"/>
        <v>土</v>
      </c>
      <c r="E217" t="str">
        <f>IFERROR(VLOOKUP(A217,祝日一覧!$A:$C,3,0),"")</f>
        <v/>
      </c>
      <c r="F217"/>
      <c r="G217"/>
    </row>
    <row r="218" spans="1:7" x14ac:dyDescent="0.2">
      <c r="A218" s="41">
        <v>45599</v>
      </c>
      <c r="B218" s="40">
        <f t="shared" si="9"/>
        <v>11</v>
      </c>
      <c r="C218" s="40">
        <f t="shared" si="10"/>
        <v>3</v>
      </c>
      <c r="D218" s="40" t="str">
        <f t="shared" si="11"/>
        <v>日</v>
      </c>
      <c r="E218" t="str">
        <f>IFERROR(VLOOKUP(A218,祝日一覧!$A:$C,3,0),"")</f>
        <v>文化の日</v>
      </c>
      <c r="F218"/>
      <c r="G218"/>
    </row>
    <row r="219" spans="1:7" x14ac:dyDescent="0.2">
      <c r="A219" s="41">
        <v>45600</v>
      </c>
      <c r="B219" s="40">
        <f t="shared" si="9"/>
        <v>11</v>
      </c>
      <c r="C219" s="40">
        <f t="shared" si="10"/>
        <v>4</v>
      </c>
      <c r="D219" s="40" t="str">
        <f t="shared" si="11"/>
        <v>月</v>
      </c>
      <c r="E219" t="str">
        <f>IFERROR(VLOOKUP(A219,祝日一覧!$A:$C,3,0),"")</f>
        <v>振替休日</v>
      </c>
      <c r="F219"/>
      <c r="G219"/>
    </row>
    <row r="220" spans="1:7" x14ac:dyDescent="0.2">
      <c r="A220" s="41">
        <v>45601</v>
      </c>
      <c r="B220" s="40">
        <f t="shared" si="9"/>
        <v>11</v>
      </c>
      <c r="C220" s="40">
        <f t="shared" si="10"/>
        <v>5</v>
      </c>
      <c r="D220" s="40" t="str">
        <f t="shared" si="11"/>
        <v>火</v>
      </c>
      <c r="E220" t="str">
        <f>IFERROR(VLOOKUP(A220,祝日一覧!$A:$C,3,0),"")</f>
        <v/>
      </c>
      <c r="F220"/>
      <c r="G220"/>
    </row>
    <row r="221" spans="1:7" x14ac:dyDescent="0.2">
      <c r="A221" s="41">
        <v>45602</v>
      </c>
      <c r="B221" s="40">
        <f t="shared" si="9"/>
        <v>11</v>
      </c>
      <c r="C221" s="40">
        <f t="shared" si="10"/>
        <v>6</v>
      </c>
      <c r="D221" s="40" t="str">
        <f t="shared" si="11"/>
        <v>水</v>
      </c>
      <c r="E221" t="str">
        <f>IFERROR(VLOOKUP(A221,祝日一覧!$A:$C,3,0),"")</f>
        <v/>
      </c>
      <c r="F221"/>
      <c r="G221"/>
    </row>
    <row r="222" spans="1:7" x14ac:dyDescent="0.2">
      <c r="A222" s="41">
        <v>45603</v>
      </c>
      <c r="B222" s="40">
        <f t="shared" si="9"/>
        <v>11</v>
      </c>
      <c r="C222" s="40">
        <f t="shared" si="10"/>
        <v>7</v>
      </c>
      <c r="D222" s="40" t="str">
        <f t="shared" si="11"/>
        <v>木</v>
      </c>
      <c r="E222" t="str">
        <f>IFERROR(VLOOKUP(A222,祝日一覧!$A:$C,3,0),"")</f>
        <v/>
      </c>
      <c r="F222"/>
      <c r="G222"/>
    </row>
    <row r="223" spans="1:7" x14ac:dyDescent="0.2">
      <c r="A223" s="41">
        <v>45604</v>
      </c>
      <c r="B223" s="40">
        <f t="shared" si="9"/>
        <v>11</v>
      </c>
      <c r="C223" s="40">
        <f t="shared" si="10"/>
        <v>8</v>
      </c>
      <c r="D223" s="40" t="str">
        <f t="shared" si="11"/>
        <v>金</v>
      </c>
      <c r="E223" t="str">
        <f>IFERROR(VLOOKUP(A223,祝日一覧!$A:$C,3,0),"")</f>
        <v/>
      </c>
      <c r="F223"/>
      <c r="G223"/>
    </row>
    <row r="224" spans="1:7" x14ac:dyDescent="0.2">
      <c r="A224" s="41">
        <v>45605</v>
      </c>
      <c r="B224" s="40">
        <f t="shared" si="9"/>
        <v>11</v>
      </c>
      <c r="C224" s="40">
        <f t="shared" si="10"/>
        <v>9</v>
      </c>
      <c r="D224" s="40" t="str">
        <f t="shared" si="11"/>
        <v>土</v>
      </c>
      <c r="E224" t="str">
        <f>IFERROR(VLOOKUP(A224,祝日一覧!$A:$C,3,0),"")</f>
        <v/>
      </c>
      <c r="F224"/>
      <c r="G224"/>
    </row>
    <row r="225" spans="1:7" x14ac:dyDescent="0.2">
      <c r="A225" s="41">
        <v>45606</v>
      </c>
      <c r="B225" s="40">
        <f t="shared" si="9"/>
        <v>11</v>
      </c>
      <c r="C225" s="40">
        <f t="shared" si="10"/>
        <v>10</v>
      </c>
      <c r="D225" s="40" t="str">
        <f t="shared" si="11"/>
        <v>日</v>
      </c>
      <c r="E225" t="str">
        <f>IFERROR(VLOOKUP(A225,祝日一覧!$A:$C,3,0),"")</f>
        <v/>
      </c>
      <c r="F225"/>
      <c r="G225"/>
    </row>
    <row r="226" spans="1:7" x14ac:dyDescent="0.2">
      <c r="A226" s="41">
        <v>45607</v>
      </c>
      <c r="B226" s="40">
        <f t="shared" si="9"/>
        <v>11</v>
      </c>
      <c r="C226" s="40">
        <f t="shared" si="10"/>
        <v>11</v>
      </c>
      <c r="D226" s="40" t="str">
        <f t="shared" si="11"/>
        <v>月</v>
      </c>
      <c r="E226" t="str">
        <f>IFERROR(VLOOKUP(A226,祝日一覧!$A:$C,3,0),"")</f>
        <v/>
      </c>
      <c r="F226"/>
      <c r="G226"/>
    </row>
    <row r="227" spans="1:7" x14ac:dyDescent="0.2">
      <c r="A227" s="41">
        <v>45608</v>
      </c>
      <c r="B227" s="40">
        <f t="shared" si="9"/>
        <v>11</v>
      </c>
      <c r="C227" s="40">
        <f t="shared" si="10"/>
        <v>12</v>
      </c>
      <c r="D227" s="40" t="str">
        <f t="shared" si="11"/>
        <v>火</v>
      </c>
      <c r="E227" t="str">
        <f>IFERROR(VLOOKUP(A227,祝日一覧!$A:$C,3,0),"")</f>
        <v/>
      </c>
      <c r="F227"/>
      <c r="G227"/>
    </row>
    <row r="228" spans="1:7" x14ac:dyDescent="0.2">
      <c r="A228" s="41">
        <v>45609</v>
      </c>
      <c r="B228" s="40">
        <f t="shared" si="9"/>
        <v>11</v>
      </c>
      <c r="C228" s="40">
        <f t="shared" si="10"/>
        <v>13</v>
      </c>
      <c r="D228" s="40" t="str">
        <f t="shared" si="11"/>
        <v>水</v>
      </c>
      <c r="E228" t="str">
        <f>IFERROR(VLOOKUP(A228,祝日一覧!$A:$C,3,0),"")</f>
        <v/>
      </c>
      <c r="F228"/>
      <c r="G228"/>
    </row>
    <row r="229" spans="1:7" x14ac:dyDescent="0.2">
      <c r="A229" s="41">
        <v>45610</v>
      </c>
      <c r="B229" s="40">
        <f t="shared" si="9"/>
        <v>11</v>
      </c>
      <c r="C229" s="40">
        <f t="shared" si="10"/>
        <v>14</v>
      </c>
      <c r="D229" s="40" t="str">
        <f t="shared" si="11"/>
        <v>木</v>
      </c>
      <c r="E229" t="str">
        <f>IFERROR(VLOOKUP(A229,祝日一覧!$A:$C,3,0),"")</f>
        <v/>
      </c>
      <c r="F229"/>
      <c r="G229"/>
    </row>
    <row r="230" spans="1:7" x14ac:dyDescent="0.2">
      <c r="A230" s="41">
        <v>45611</v>
      </c>
      <c r="B230" s="40">
        <f t="shared" si="9"/>
        <v>11</v>
      </c>
      <c r="C230" s="40">
        <f t="shared" si="10"/>
        <v>15</v>
      </c>
      <c r="D230" s="40" t="str">
        <f t="shared" si="11"/>
        <v>金</v>
      </c>
      <c r="E230" t="str">
        <f>IFERROR(VLOOKUP(A230,祝日一覧!$A:$C,3,0),"")</f>
        <v/>
      </c>
      <c r="F230"/>
      <c r="G230"/>
    </row>
    <row r="231" spans="1:7" x14ac:dyDescent="0.2">
      <c r="A231" s="41">
        <v>45612</v>
      </c>
      <c r="B231" s="40">
        <f t="shared" si="9"/>
        <v>11</v>
      </c>
      <c r="C231" s="40">
        <f t="shared" si="10"/>
        <v>16</v>
      </c>
      <c r="D231" s="40" t="str">
        <f t="shared" si="11"/>
        <v>土</v>
      </c>
      <c r="E231" t="str">
        <f>IFERROR(VLOOKUP(A231,祝日一覧!$A:$C,3,0),"")</f>
        <v/>
      </c>
      <c r="F231"/>
      <c r="G231"/>
    </row>
    <row r="232" spans="1:7" x14ac:dyDescent="0.2">
      <c r="A232" s="41">
        <v>45613</v>
      </c>
      <c r="B232" s="40">
        <f t="shared" si="9"/>
        <v>11</v>
      </c>
      <c r="C232" s="40">
        <f t="shared" si="10"/>
        <v>17</v>
      </c>
      <c r="D232" s="40" t="str">
        <f t="shared" si="11"/>
        <v>日</v>
      </c>
      <c r="E232" t="str">
        <f>IFERROR(VLOOKUP(A232,祝日一覧!$A:$C,3,0),"")</f>
        <v/>
      </c>
      <c r="F232"/>
      <c r="G232"/>
    </row>
    <row r="233" spans="1:7" x14ac:dyDescent="0.2">
      <c r="A233" s="41">
        <v>45614</v>
      </c>
      <c r="B233" s="40">
        <f t="shared" si="9"/>
        <v>11</v>
      </c>
      <c r="C233" s="40">
        <f t="shared" si="10"/>
        <v>18</v>
      </c>
      <c r="D233" s="40" t="str">
        <f t="shared" si="11"/>
        <v>月</v>
      </c>
      <c r="E233" t="str">
        <f>IFERROR(VLOOKUP(A233,祝日一覧!$A:$C,3,0),"")</f>
        <v/>
      </c>
      <c r="F233"/>
      <c r="G233"/>
    </row>
    <row r="234" spans="1:7" x14ac:dyDescent="0.2">
      <c r="A234" s="41">
        <v>45615</v>
      </c>
      <c r="B234" s="40">
        <f t="shared" si="9"/>
        <v>11</v>
      </c>
      <c r="C234" s="40">
        <f t="shared" si="10"/>
        <v>19</v>
      </c>
      <c r="D234" s="40" t="str">
        <f t="shared" si="11"/>
        <v>火</v>
      </c>
      <c r="E234" t="str">
        <f>IFERROR(VLOOKUP(A234,祝日一覧!$A:$C,3,0),"")</f>
        <v/>
      </c>
      <c r="F234"/>
      <c r="G234"/>
    </row>
    <row r="235" spans="1:7" x14ac:dyDescent="0.2">
      <c r="A235" s="41">
        <v>45616</v>
      </c>
      <c r="B235" s="40">
        <f t="shared" si="9"/>
        <v>11</v>
      </c>
      <c r="C235" s="40">
        <f t="shared" si="10"/>
        <v>20</v>
      </c>
      <c r="D235" s="40" t="str">
        <f t="shared" si="11"/>
        <v>水</v>
      </c>
      <c r="E235" t="str">
        <f>IFERROR(VLOOKUP(A235,祝日一覧!$A:$C,3,0),"")</f>
        <v/>
      </c>
      <c r="F235"/>
      <c r="G235"/>
    </row>
    <row r="236" spans="1:7" x14ac:dyDescent="0.2">
      <c r="A236" s="41">
        <v>45617</v>
      </c>
      <c r="B236" s="40">
        <f t="shared" si="9"/>
        <v>11</v>
      </c>
      <c r="C236" s="40">
        <f t="shared" si="10"/>
        <v>21</v>
      </c>
      <c r="D236" s="40" t="str">
        <f t="shared" si="11"/>
        <v>木</v>
      </c>
      <c r="E236" t="str">
        <f>IFERROR(VLOOKUP(A236,祝日一覧!$A:$C,3,0),"")</f>
        <v/>
      </c>
      <c r="F236"/>
      <c r="G236"/>
    </row>
    <row r="237" spans="1:7" x14ac:dyDescent="0.2">
      <c r="A237" s="41">
        <v>45618</v>
      </c>
      <c r="B237" s="40">
        <f t="shared" si="9"/>
        <v>11</v>
      </c>
      <c r="C237" s="40">
        <f t="shared" si="10"/>
        <v>22</v>
      </c>
      <c r="D237" s="40" t="str">
        <f t="shared" si="11"/>
        <v>金</v>
      </c>
      <c r="E237" t="str">
        <f>IFERROR(VLOOKUP(A237,祝日一覧!$A:$C,3,0),"")</f>
        <v/>
      </c>
      <c r="F237"/>
      <c r="G237"/>
    </row>
    <row r="238" spans="1:7" x14ac:dyDescent="0.2">
      <c r="A238" s="41">
        <v>45619</v>
      </c>
      <c r="B238" s="40">
        <f t="shared" si="9"/>
        <v>11</v>
      </c>
      <c r="C238" s="40">
        <f t="shared" si="10"/>
        <v>23</v>
      </c>
      <c r="D238" s="40" t="str">
        <f t="shared" si="11"/>
        <v>土</v>
      </c>
      <c r="E238" t="str">
        <f>IFERROR(VLOOKUP(A238,祝日一覧!$A:$C,3,0),"")</f>
        <v>勤労感謝の日</v>
      </c>
      <c r="F238"/>
      <c r="G238"/>
    </row>
    <row r="239" spans="1:7" x14ac:dyDescent="0.2">
      <c r="A239" s="41">
        <v>45620</v>
      </c>
      <c r="B239" s="40">
        <f t="shared" si="9"/>
        <v>11</v>
      </c>
      <c r="C239" s="40">
        <f t="shared" si="10"/>
        <v>24</v>
      </c>
      <c r="D239" s="40" t="str">
        <f t="shared" si="11"/>
        <v>日</v>
      </c>
      <c r="E239" t="str">
        <f>IFERROR(VLOOKUP(A239,祝日一覧!$A:$C,3,0),"")</f>
        <v/>
      </c>
      <c r="F239"/>
      <c r="G239"/>
    </row>
    <row r="240" spans="1:7" x14ac:dyDescent="0.2">
      <c r="A240" s="41">
        <v>45621</v>
      </c>
      <c r="B240" s="40">
        <f t="shared" si="9"/>
        <v>11</v>
      </c>
      <c r="C240" s="40">
        <f t="shared" si="10"/>
        <v>25</v>
      </c>
      <c r="D240" s="40" t="str">
        <f t="shared" si="11"/>
        <v>月</v>
      </c>
      <c r="E240" t="str">
        <f>IFERROR(VLOOKUP(A240,祝日一覧!$A:$C,3,0),"")</f>
        <v/>
      </c>
      <c r="F240"/>
      <c r="G240"/>
    </row>
    <row r="241" spans="1:7" x14ac:dyDescent="0.2">
      <c r="A241" s="41">
        <v>45622</v>
      </c>
      <c r="B241" s="40">
        <f t="shared" si="9"/>
        <v>11</v>
      </c>
      <c r="C241" s="40">
        <f t="shared" si="10"/>
        <v>26</v>
      </c>
      <c r="D241" s="40" t="str">
        <f t="shared" si="11"/>
        <v>火</v>
      </c>
      <c r="E241" t="str">
        <f>IFERROR(VLOOKUP(A241,祝日一覧!$A:$C,3,0),"")</f>
        <v/>
      </c>
      <c r="F241"/>
      <c r="G241"/>
    </row>
    <row r="242" spans="1:7" x14ac:dyDescent="0.2">
      <c r="A242" s="41">
        <v>45623</v>
      </c>
      <c r="B242" s="40">
        <f t="shared" si="9"/>
        <v>11</v>
      </c>
      <c r="C242" s="40">
        <f t="shared" si="10"/>
        <v>27</v>
      </c>
      <c r="D242" s="40" t="str">
        <f t="shared" si="11"/>
        <v>水</v>
      </c>
      <c r="E242" t="str">
        <f>IFERROR(VLOOKUP(A242,祝日一覧!$A:$C,3,0),"")</f>
        <v/>
      </c>
      <c r="F242"/>
      <c r="G242"/>
    </row>
    <row r="243" spans="1:7" x14ac:dyDescent="0.2">
      <c r="A243" s="41">
        <v>45624</v>
      </c>
      <c r="B243" s="40">
        <f t="shared" si="9"/>
        <v>11</v>
      </c>
      <c r="C243" s="40">
        <f t="shared" si="10"/>
        <v>28</v>
      </c>
      <c r="D243" s="40" t="str">
        <f t="shared" si="11"/>
        <v>木</v>
      </c>
      <c r="E243" t="str">
        <f>IFERROR(VLOOKUP(A243,祝日一覧!$A:$C,3,0),"")</f>
        <v/>
      </c>
      <c r="F243"/>
      <c r="G243"/>
    </row>
    <row r="244" spans="1:7" x14ac:dyDescent="0.2">
      <c r="A244" s="41">
        <v>45625</v>
      </c>
      <c r="B244" s="40">
        <f t="shared" si="9"/>
        <v>11</v>
      </c>
      <c r="C244" s="40">
        <f t="shared" si="10"/>
        <v>29</v>
      </c>
      <c r="D244" s="40" t="str">
        <f t="shared" si="11"/>
        <v>金</v>
      </c>
      <c r="E244" t="str">
        <f>IFERROR(VLOOKUP(A244,祝日一覧!$A:$C,3,0),"")</f>
        <v/>
      </c>
      <c r="F244"/>
      <c r="G244"/>
    </row>
    <row r="245" spans="1:7" x14ac:dyDescent="0.2">
      <c r="A245" s="41">
        <v>45626</v>
      </c>
      <c r="B245" s="40">
        <f t="shared" si="9"/>
        <v>11</v>
      </c>
      <c r="C245" s="40">
        <f t="shared" si="10"/>
        <v>30</v>
      </c>
      <c r="D245" s="40" t="str">
        <f t="shared" si="11"/>
        <v>土</v>
      </c>
      <c r="E245" t="str">
        <f>IFERROR(VLOOKUP(A245,祝日一覧!$A:$C,3,0),"")</f>
        <v/>
      </c>
      <c r="F245"/>
      <c r="G245"/>
    </row>
    <row r="246" spans="1:7" x14ac:dyDescent="0.2">
      <c r="A246" s="41">
        <v>45627</v>
      </c>
      <c r="B246" s="40">
        <f t="shared" si="9"/>
        <v>12</v>
      </c>
      <c r="C246" s="40">
        <f t="shared" si="10"/>
        <v>1</v>
      </c>
      <c r="D246" s="40" t="str">
        <f t="shared" si="11"/>
        <v>日</v>
      </c>
      <c r="E246" t="str">
        <f>IFERROR(VLOOKUP(A246,祝日一覧!$A:$C,3,0),"")</f>
        <v/>
      </c>
      <c r="F246"/>
      <c r="G246"/>
    </row>
    <row r="247" spans="1:7" x14ac:dyDescent="0.2">
      <c r="A247" s="41">
        <v>45628</v>
      </c>
      <c r="B247" s="40">
        <f t="shared" si="9"/>
        <v>12</v>
      </c>
      <c r="C247" s="40">
        <f t="shared" si="10"/>
        <v>2</v>
      </c>
      <c r="D247" s="40" t="str">
        <f t="shared" si="11"/>
        <v>月</v>
      </c>
      <c r="E247" t="str">
        <f>IFERROR(VLOOKUP(A247,祝日一覧!$A:$C,3,0),"")</f>
        <v/>
      </c>
      <c r="F247"/>
      <c r="G247"/>
    </row>
    <row r="248" spans="1:7" x14ac:dyDescent="0.2">
      <c r="A248" s="41">
        <v>45629</v>
      </c>
      <c r="B248" s="40">
        <f t="shared" si="9"/>
        <v>12</v>
      </c>
      <c r="C248" s="40">
        <f t="shared" si="10"/>
        <v>3</v>
      </c>
      <c r="D248" s="40" t="str">
        <f t="shared" si="11"/>
        <v>火</v>
      </c>
      <c r="E248" t="str">
        <f>IFERROR(VLOOKUP(A248,祝日一覧!$A:$C,3,0),"")</f>
        <v/>
      </c>
      <c r="F248"/>
      <c r="G248"/>
    </row>
    <row r="249" spans="1:7" x14ac:dyDescent="0.2">
      <c r="A249" s="41">
        <v>45630</v>
      </c>
      <c r="B249" s="40">
        <f t="shared" si="9"/>
        <v>12</v>
      </c>
      <c r="C249" s="40">
        <f t="shared" si="10"/>
        <v>4</v>
      </c>
      <c r="D249" s="40" t="str">
        <f t="shared" si="11"/>
        <v>水</v>
      </c>
      <c r="E249" t="str">
        <f>IFERROR(VLOOKUP(A249,祝日一覧!$A:$C,3,0),"")</f>
        <v/>
      </c>
      <c r="F249"/>
      <c r="G249"/>
    </row>
    <row r="250" spans="1:7" x14ac:dyDescent="0.2">
      <c r="A250" s="41">
        <v>45631</v>
      </c>
      <c r="B250" s="40">
        <f t="shared" si="9"/>
        <v>12</v>
      </c>
      <c r="C250" s="40">
        <f t="shared" si="10"/>
        <v>5</v>
      </c>
      <c r="D250" s="40" t="str">
        <f t="shared" si="11"/>
        <v>木</v>
      </c>
      <c r="E250" t="str">
        <f>IFERROR(VLOOKUP(A250,祝日一覧!$A:$C,3,0),"")</f>
        <v/>
      </c>
      <c r="F250"/>
      <c r="G250"/>
    </row>
    <row r="251" spans="1:7" x14ac:dyDescent="0.2">
      <c r="A251" s="41">
        <v>45632</v>
      </c>
      <c r="B251" s="40">
        <f t="shared" si="9"/>
        <v>12</v>
      </c>
      <c r="C251" s="40">
        <f t="shared" si="10"/>
        <v>6</v>
      </c>
      <c r="D251" s="40" t="str">
        <f t="shared" si="11"/>
        <v>金</v>
      </c>
      <c r="E251" t="str">
        <f>IFERROR(VLOOKUP(A251,祝日一覧!$A:$C,3,0),"")</f>
        <v/>
      </c>
      <c r="F251"/>
      <c r="G251"/>
    </row>
    <row r="252" spans="1:7" x14ac:dyDescent="0.2">
      <c r="A252" s="41">
        <v>45633</v>
      </c>
      <c r="B252" s="40">
        <f t="shared" si="9"/>
        <v>12</v>
      </c>
      <c r="C252" s="40">
        <f t="shared" si="10"/>
        <v>7</v>
      </c>
      <c r="D252" s="40" t="str">
        <f t="shared" si="11"/>
        <v>土</v>
      </c>
      <c r="E252" t="str">
        <f>IFERROR(VLOOKUP(A252,祝日一覧!$A:$C,3,0),"")</f>
        <v/>
      </c>
      <c r="F252"/>
      <c r="G252"/>
    </row>
    <row r="253" spans="1:7" x14ac:dyDescent="0.2">
      <c r="A253" s="41">
        <v>45634</v>
      </c>
      <c r="B253" s="40">
        <f t="shared" si="9"/>
        <v>12</v>
      </c>
      <c r="C253" s="40">
        <f t="shared" si="10"/>
        <v>8</v>
      </c>
      <c r="D253" s="40" t="str">
        <f t="shared" si="11"/>
        <v>日</v>
      </c>
      <c r="E253" t="str">
        <f>IFERROR(VLOOKUP(A253,祝日一覧!$A:$C,3,0),"")</f>
        <v/>
      </c>
      <c r="F253"/>
      <c r="G253"/>
    </row>
    <row r="254" spans="1:7" x14ac:dyDescent="0.2">
      <c r="A254" s="41">
        <v>45635</v>
      </c>
      <c r="B254" s="40">
        <f t="shared" si="9"/>
        <v>12</v>
      </c>
      <c r="C254" s="40">
        <f t="shared" si="10"/>
        <v>9</v>
      </c>
      <c r="D254" s="40" t="str">
        <f t="shared" si="11"/>
        <v>月</v>
      </c>
      <c r="E254" t="str">
        <f>IFERROR(VLOOKUP(A254,祝日一覧!$A:$C,3,0),"")</f>
        <v/>
      </c>
      <c r="F254"/>
      <c r="G254"/>
    </row>
    <row r="255" spans="1:7" x14ac:dyDescent="0.2">
      <c r="A255" s="41">
        <v>45636</v>
      </c>
      <c r="B255" s="40">
        <f t="shared" si="9"/>
        <v>12</v>
      </c>
      <c r="C255" s="40">
        <f t="shared" si="10"/>
        <v>10</v>
      </c>
      <c r="D255" s="40" t="str">
        <f t="shared" si="11"/>
        <v>火</v>
      </c>
      <c r="E255" t="str">
        <f>IFERROR(VLOOKUP(A255,祝日一覧!$A:$C,3,0),"")</f>
        <v/>
      </c>
      <c r="F255"/>
      <c r="G255"/>
    </row>
    <row r="256" spans="1:7" x14ac:dyDescent="0.2">
      <c r="A256" s="41">
        <v>45637</v>
      </c>
      <c r="B256" s="40">
        <f t="shared" si="9"/>
        <v>12</v>
      </c>
      <c r="C256" s="40">
        <f t="shared" si="10"/>
        <v>11</v>
      </c>
      <c r="D256" s="40" t="str">
        <f t="shared" si="11"/>
        <v>水</v>
      </c>
      <c r="E256" t="str">
        <f>IFERROR(VLOOKUP(A256,祝日一覧!$A:$C,3,0),"")</f>
        <v/>
      </c>
      <c r="F256"/>
      <c r="G256"/>
    </row>
    <row r="257" spans="1:7" x14ac:dyDescent="0.2">
      <c r="A257" s="41">
        <v>45638</v>
      </c>
      <c r="B257" s="40">
        <f t="shared" si="9"/>
        <v>12</v>
      </c>
      <c r="C257" s="40">
        <f t="shared" si="10"/>
        <v>12</v>
      </c>
      <c r="D257" s="40" t="str">
        <f t="shared" si="11"/>
        <v>木</v>
      </c>
      <c r="E257" t="str">
        <f>IFERROR(VLOOKUP(A257,祝日一覧!$A:$C,3,0),"")</f>
        <v/>
      </c>
      <c r="F257"/>
      <c r="G257"/>
    </row>
    <row r="258" spans="1:7" x14ac:dyDescent="0.2">
      <c r="A258" s="41">
        <v>45639</v>
      </c>
      <c r="B258" s="40">
        <f t="shared" si="9"/>
        <v>12</v>
      </c>
      <c r="C258" s="40">
        <f t="shared" si="10"/>
        <v>13</v>
      </c>
      <c r="D258" s="40" t="str">
        <f t="shared" si="11"/>
        <v>金</v>
      </c>
      <c r="E258" t="str">
        <f>IFERROR(VLOOKUP(A258,祝日一覧!$A:$C,3,0),"")</f>
        <v/>
      </c>
      <c r="F258"/>
      <c r="G258"/>
    </row>
    <row r="259" spans="1:7" x14ac:dyDescent="0.2">
      <c r="A259" s="41">
        <v>45640</v>
      </c>
      <c r="B259" s="40">
        <f t="shared" ref="B259:B322" si="12">MONTH(A259)</f>
        <v>12</v>
      </c>
      <c r="C259" s="40">
        <f t="shared" ref="C259:C322" si="13">DAY(A259)</f>
        <v>14</v>
      </c>
      <c r="D259" s="40" t="str">
        <f t="shared" ref="D259:D322" si="14">TEXT(A259,"aaa")</f>
        <v>土</v>
      </c>
      <c r="E259" t="str">
        <f>IFERROR(VLOOKUP(A259,祝日一覧!$A:$C,3,0),"")</f>
        <v/>
      </c>
      <c r="F259"/>
      <c r="G259"/>
    </row>
    <row r="260" spans="1:7" x14ac:dyDescent="0.2">
      <c r="A260" s="41">
        <v>45641</v>
      </c>
      <c r="B260" s="40">
        <f t="shared" si="12"/>
        <v>12</v>
      </c>
      <c r="C260" s="40">
        <f t="shared" si="13"/>
        <v>15</v>
      </c>
      <c r="D260" s="40" t="str">
        <f t="shared" si="14"/>
        <v>日</v>
      </c>
      <c r="E260" t="str">
        <f>IFERROR(VLOOKUP(A260,祝日一覧!$A:$C,3,0),"")</f>
        <v/>
      </c>
      <c r="F260"/>
      <c r="G260"/>
    </row>
    <row r="261" spans="1:7" x14ac:dyDescent="0.2">
      <c r="A261" s="41">
        <v>45642</v>
      </c>
      <c r="B261" s="40">
        <f t="shared" si="12"/>
        <v>12</v>
      </c>
      <c r="C261" s="40">
        <f t="shared" si="13"/>
        <v>16</v>
      </c>
      <c r="D261" s="40" t="str">
        <f t="shared" si="14"/>
        <v>月</v>
      </c>
      <c r="E261" t="str">
        <f>IFERROR(VLOOKUP(A261,祝日一覧!$A:$C,3,0),"")</f>
        <v/>
      </c>
      <c r="F261"/>
      <c r="G261"/>
    </row>
    <row r="262" spans="1:7" x14ac:dyDescent="0.2">
      <c r="A262" s="41">
        <v>45643</v>
      </c>
      <c r="B262" s="40">
        <f t="shared" si="12"/>
        <v>12</v>
      </c>
      <c r="C262" s="40">
        <f t="shared" si="13"/>
        <v>17</v>
      </c>
      <c r="D262" s="40" t="str">
        <f t="shared" si="14"/>
        <v>火</v>
      </c>
      <c r="E262" t="str">
        <f>IFERROR(VLOOKUP(A262,祝日一覧!$A:$C,3,0),"")</f>
        <v/>
      </c>
      <c r="F262"/>
      <c r="G262"/>
    </row>
    <row r="263" spans="1:7" x14ac:dyDescent="0.2">
      <c r="A263" s="41">
        <v>45644</v>
      </c>
      <c r="B263" s="40">
        <f t="shared" si="12"/>
        <v>12</v>
      </c>
      <c r="C263" s="40">
        <f t="shared" si="13"/>
        <v>18</v>
      </c>
      <c r="D263" s="40" t="str">
        <f t="shared" si="14"/>
        <v>水</v>
      </c>
      <c r="E263" t="str">
        <f>IFERROR(VLOOKUP(A263,祝日一覧!$A:$C,3,0),"")</f>
        <v/>
      </c>
      <c r="F263"/>
      <c r="G263"/>
    </row>
    <row r="264" spans="1:7" x14ac:dyDescent="0.2">
      <c r="A264" s="41">
        <v>45645</v>
      </c>
      <c r="B264" s="40">
        <f t="shared" si="12"/>
        <v>12</v>
      </c>
      <c r="C264" s="40">
        <f t="shared" si="13"/>
        <v>19</v>
      </c>
      <c r="D264" s="40" t="str">
        <f t="shared" si="14"/>
        <v>木</v>
      </c>
      <c r="E264" t="str">
        <f>IFERROR(VLOOKUP(A264,祝日一覧!$A:$C,3,0),"")</f>
        <v/>
      </c>
      <c r="F264"/>
      <c r="G264"/>
    </row>
    <row r="265" spans="1:7" x14ac:dyDescent="0.2">
      <c r="A265" s="41">
        <v>45646</v>
      </c>
      <c r="B265" s="40">
        <f t="shared" si="12"/>
        <v>12</v>
      </c>
      <c r="C265" s="40">
        <f t="shared" si="13"/>
        <v>20</v>
      </c>
      <c r="D265" s="40" t="str">
        <f t="shared" si="14"/>
        <v>金</v>
      </c>
      <c r="E265" t="str">
        <f>IFERROR(VLOOKUP(A265,祝日一覧!$A:$C,3,0),"")</f>
        <v/>
      </c>
      <c r="F265"/>
      <c r="G265"/>
    </row>
    <row r="266" spans="1:7" x14ac:dyDescent="0.2">
      <c r="A266" s="41">
        <v>45647</v>
      </c>
      <c r="B266" s="40">
        <f t="shared" si="12"/>
        <v>12</v>
      </c>
      <c r="C266" s="40">
        <f t="shared" si="13"/>
        <v>21</v>
      </c>
      <c r="D266" s="40" t="str">
        <f t="shared" si="14"/>
        <v>土</v>
      </c>
      <c r="E266" t="str">
        <f>IFERROR(VLOOKUP(A266,祝日一覧!$A:$C,3,0),"")</f>
        <v/>
      </c>
      <c r="F266"/>
      <c r="G266"/>
    </row>
    <row r="267" spans="1:7" x14ac:dyDescent="0.2">
      <c r="A267" s="41">
        <v>45648</v>
      </c>
      <c r="B267" s="40">
        <f t="shared" si="12"/>
        <v>12</v>
      </c>
      <c r="C267" s="40">
        <f t="shared" si="13"/>
        <v>22</v>
      </c>
      <c r="D267" s="40" t="str">
        <f t="shared" si="14"/>
        <v>日</v>
      </c>
      <c r="E267" t="str">
        <f>IFERROR(VLOOKUP(A267,祝日一覧!$A:$C,3,0),"")</f>
        <v/>
      </c>
      <c r="F267"/>
      <c r="G267"/>
    </row>
    <row r="268" spans="1:7" x14ac:dyDescent="0.2">
      <c r="A268" s="41">
        <v>45649</v>
      </c>
      <c r="B268" s="40">
        <f t="shared" si="12"/>
        <v>12</v>
      </c>
      <c r="C268" s="40">
        <f t="shared" si="13"/>
        <v>23</v>
      </c>
      <c r="D268" s="40" t="str">
        <f t="shared" si="14"/>
        <v>月</v>
      </c>
      <c r="E268" t="str">
        <f>IFERROR(VLOOKUP(A268,祝日一覧!$A:$C,3,0),"")</f>
        <v/>
      </c>
      <c r="F268"/>
      <c r="G268"/>
    </row>
    <row r="269" spans="1:7" x14ac:dyDescent="0.2">
      <c r="A269" s="41">
        <v>45650</v>
      </c>
      <c r="B269" s="40">
        <f t="shared" si="12"/>
        <v>12</v>
      </c>
      <c r="C269" s="40">
        <f t="shared" si="13"/>
        <v>24</v>
      </c>
      <c r="D269" s="40" t="str">
        <f t="shared" si="14"/>
        <v>火</v>
      </c>
      <c r="E269" t="str">
        <f>IFERROR(VLOOKUP(A269,祝日一覧!$A:$C,3,0),"")</f>
        <v/>
      </c>
      <c r="F269"/>
      <c r="G269"/>
    </row>
    <row r="270" spans="1:7" x14ac:dyDescent="0.2">
      <c r="A270" s="41">
        <v>45651</v>
      </c>
      <c r="B270" s="40">
        <f t="shared" si="12"/>
        <v>12</v>
      </c>
      <c r="C270" s="40">
        <f t="shared" si="13"/>
        <v>25</v>
      </c>
      <c r="D270" s="40" t="str">
        <f t="shared" si="14"/>
        <v>水</v>
      </c>
      <c r="E270" t="str">
        <f>IFERROR(VLOOKUP(A270,祝日一覧!$A:$C,3,0),"")</f>
        <v/>
      </c>
      <c r="F270"/>
      <c r="G270"/>
    </row>
    <row r="271" spans="1:7" x14ac:dyDescent="0.2">
      <c r="A271" s="41">
        <v>45652</v>
      </c>
      <c r="B271" s="40">
        <f t="shared" si="12"/>
        <v>12</v>
      </c>
      <c r="C271" s="40">
        <f t="shared" si="13"/>
        <v>26</v>
      </c>
      <c r="D271" s="40" t="str">
        <f t="shared" si="14"/>
        <v>木</v>
      </c>
      <c r="E271" t="str">
        <f>IFERROR(VLOOKUP(A271,祝日一覧!$A:$C,3,0),"")</f>
        <v/>
      </c>
      <c r="F271"/>
      <c r="G271"/>
    </row>
    <row r="272" spans="1:7" x14ac:dyDescent="0.2">
      <c r="A272" s="41">
        <v>45653</v>
      </c>
      <c r="B272" s="40">
        <f t="shared" si="12"/>
        <v>12</v>
      </c>
      <c r="C272" s="40">
        <f t="shared" si="13"/>
        <v>27</v>
      </c>
      <c r="D272" s="40" t="str">
        <f t="shared" si="14"/>
        <v>金</v>
      </c>
      <c r="E272" t="str">
        <f>IFERROR(VLOOKUP(A272,祝日一覧!$A:$C,3,0),"")</f>
        <v/>
      </c>
      <c r="F272"/>
      <c r="G272"/>
    </row>
    <row r="273" spans="1:7" x14ac:dyDescent="0.2">
      <c r="A273" s="41">
        <v>45654</v>
      </c>
      <c r="B273" s="40">
        <f t="shared" si="12"/>
        <v>12</v>
      </c>
      <c r="C273" s="40">
        <f t="shared" si="13"/>
        <v>28</v>
      </c>
      <c r="D273" s="40" t="str">
        <f t="shared" si="14"/>
        <v>土</v>
      </c>
      <c r="E273" t="str">
        <f>IFERROR(VLOOKUP(A273,祝日一覧!$A:$C,3,0),"")</f>
        <v/>
      </c>
      <c r="F273"/>
      <c r="G273"/>
    </row>
    <row r="274" spans="1:7" x14ac:dyDescent="0.2">
      <c r="A274" s="41">
        <v>45655</v>
      </c>
      <c r="B274" s="40">
        <f t="shared" si="12"/>
        <v>12</v>
      </c>
      <c r="C274" s="40">
        <f t="shared" si="13"/>
        <v>29</v>
      </c>
      <c r="D274" s="40" t="str">
        <f t="shared" si="14"/>
        <v>日</v>
      </c>
      <c r="E274" t="str">
        <f>IFERROR(VLOOKUP(A274,祝日一覧!$A:$C,3,0),"")</f>
        <v/>
      </c>
      <c r="F274"/>
      <c r="G274"/>
    </row>
    <row r="275" spans="1:7" x14ac:dyDescent="0.2">
      <c r="A275" s="41">
        <v>45656</v>
      </c>
      <c r="B275" s="40">
        <f t="shared" si="12"/>
        <v>12</v>
      </c>
      <c r="C275" s="40">
        <f t="shared" si="13"/>
        <v>30</v>
      </c>
      <c r="D275" s="40" t="str">
        <f t="shared" si="14"/>
        <v>月</v>
      </c>
      <c r="E275" t="str">
        <f>IFERROR(VLOOKUP(A275,祝日一覧!$A:$C,3,0),"")</f>
        <v/>
      </c>
      <c r="F275"/>
      <c r="G275"/>
    </row>
    <row r="276" spans="1:7" x14ac:dyDescent="0.2">
      <c r="A276" s="41">
        <v>45657</v>
      </c>
      <c r="B276" s="40">
        <f t="shared" si="12"/>
        <v>12</v>
      </c>
      <c r="C276" s="40">
        <f t="shared" si="13"/>
        <v>31</v>
      </c>
      <c r="D276" s="40" t="str">
        <f t="shared" si="14"/>
        <v>火</v>
      </c>
      <c r="E276" t="str">
        <f>IFERROR(VLOOKUP(A276,祝日一覧!$A:$C,3,0),"")</f>
        <v/>
      </c>
      <c r="F276"/>
      <c r="G276"/>
    </row>
    <row r="277" spans="1:7" x14ac:dyDescent="0.2">
      <c r="A277" s="41">
        <v>45658</v>
      </c>
      <c r="B277" s="40">
        <f t="shared" si="12"/>
        <v>1</v>
      </c>
      <c r="C277" s="40">
        <f t="shared" si="13"/>
        <v>1</v>
      </c>
      <c r="D277" s="40" t="str">
        <f t="shared" si="14"/>
        <v>水</v>
      </c>
      <c r="E277" t="str">
        <f>IFERROR(VLOOKUP(A277,祝日一覧!$A:$C,3,0),"")</f>
        <v>元日</v>
      </c>
      <c r="F277"/>
      <c r="G277"/>
    </row>
    <row r="278" spans="1:7" x14ac:dyDescent="0.2">
      <c r="A278" s="41">
        <v>45659</v>
      </c>
      <c r="B278" s="40">
        <f t="shared" si="12"/>
        <v>1</v>
      </c>
      <c r="C278" s="40">
        <f t="shared" si="13"/>
        <v>2</v>
      </c>
      <c r="D278" s="40" t="str">
        <f t="shared" si="14"/>
        <v>木</v>
      </c>
      <c r="E278" t="str">
        <f>IFERROR(VLOOKUP(A278,祝日一覧!$A:$C,3,0),"")</f>
        <v/>
      </c>
      <c r="F278"/>
      <c r="G278"/>
    </row>
    <row r="279" spans="1:7" x14ac:dyDescent="0.2">
      <c r="A279" s="41">
        <v>45660</v>
      </c>
      <c r="B279" s="40">
        <f t="shared" si="12"/>
        <v>1</v>
      </c>
      <c r="C279" s="40">
        <f t="shared" si="13"/>
        <v>3</v>
      </c>
      <c r="D279" s="40" t="str">
        <f t="shared" si="14"/>
        <v>金</v>
      </c>
      <c r="E279" t="str">
        <f>IFERROR(VLOOKUP(A279,祝日一覧!$A:$C,3,0),"")</f>
        <v/>
      </c>
      <c r="F279"/>
      <c r="G279"/>
    </row>
    <row r="280" spans="1:7" x14ac:dyDescent="0.2">
      <c r="A280" s="41">
        <v>45661</v>
      </c>
      <c r="B280" s="40">
        <f t="shared" si="12"/>
        <v>1</v>
      </c>
      <c r="C280" s="40">
        <f t="shared" si="13"/>
        <v>4</v>
      </c>
      <c r="D280" s="40" t="str">
        <f t="shared" si="14"/>
        <v>土</v>
      </c>
      <c r="E280" t="str">
        <f>IFERROR(VLOOKUP(A280,祝日一覧!$A:$C,3,0),"")</f>
        <v/>
      </c>
      <c r="F280"/>
      <c r="G280"/>
    </row>
    <row r="281" spans="1:7" x14ac:dyDescent="0.2">
      <c r="A281" s="41">
        <v>45662</v>
      </c>
      <c r="B281" s="40">
        <f t="shared" si="12"/>
        <v>1</v>
      </c>
      <c r="C281" s="40">
        <f t="shared" si="13"/>
        <v>5</v>
      </c>
      <c r="D281" s="40" t="str">
        <f t="shared" si="14"/>
        <v>日</v>
      </c>
      <c r="E281" t="str">
        <f>IFERROR(VLOOKUP(A281,祝日一覧!$A:$C,3,0),"")</f>
        <v/>
      </c>
      <c r="F281"/>
      <c r="G281"/>
    </row>
    <row r="282" spans="1:7" x14ac:dyDescent="0.2">
      <c r="A282" s="41">
        <v>45663</v>
      </c>
      <c r="B282" s="40">
        <f t="shared" si="12"/>
        <v>1</v>
      </c>
      <c r="C282" s="40">
        <f t="shared" si="13"/>
        <v>6</v>
      </c>
      <c r="D282" s="40" t="str">
        <f t="shared" si="14"/>
        <v>月</v>
      </c>
      <c r="E282" t="str">
        <f>IFERROR(VLOOKUP(A282,祝日一覧!$A:$C,3,0),"")</f>
        <v/>
      </c>
      <c r="F282"/>
      <c r="G282"/>
    </row>
    <row r="283" spans="1:7" x14ac:dyDescent="0.2">
      <c r="A283" s="41">
        <v>45664</v>
      </c>
      <c r="B283" s="40">
        <f t="shared" si="12"/>
        <v>1</v>
      </c>
      <c r="C283" s="40">
        <f t="shared" si="13"/>
        <v>7</v>
      </c>
      <c r="D283" s="40" t="str">
        <f t="shared" si="14"/>
        <v>火</v>
      </c>
      <c r="E283" t="str">
        <f>IFERROR(VLOOKUP(A283,祝日一覧!$A:$C,3,0),"")</f>
        <v/>
      </c>
      <c r="F283"/>
      <c r="G283"/>
    </row>
    <row r="284" spans="1:7" x14ac:dyDescent="0.2">
      <c r="A284" s="41">
        <v>45665</v>
      </c>
      <c r="B284" s="40">
        <f t="shared" si="12"/>
        <v>1</v>
      </c>
      <c r="C284" s="40">
        <f t="shared" si="13"/>
        <v>8</v>
      </c>
      <c r="D284" s="40" t="str">
        <f t="shared" si="14"/>
        <v>水</v>
      </c>
      <c r="E284" t="str">
        <f>IFERROR(VLOOKUP(A284,祝日一覧!$A:$C,3,0),"")</f>
        <v/>
      </c>
      <c r="F284"/>
      <c r="G284"/>
    </row>
    <row r="285" spans="1:7" x14ac:dyDescent="0.2">
      <c r="A285" s="41">
        <v>45666</v>
      </c>
      <c r="B285" s="40">
        <f t="shared" si="12"/>
        <v>1</v>
      </c>
      <c r="C285" s="40">
        <f t="shared" si="13"/>
        <v>9</v>
      </c>
      <c r="D285" s="40" t="str">
        <f t="shared" si="14"/>
        <v>木</v>
      </c>
      <c r="E285" t="str">
        <f>IFERROR(VLOOKUP(A285,祝日一覧!$A:$C,3,0),"")</f>
        <v/>
      </c>
      <c r="F285"/>
      <c r="G285"/>
    </row>
    <row r="286" spans="1:7" x14ac:dyDescent="0.2">
      <c r="A286" s="41">
        <v>45667</v>
      </c>
      <c r="B286" s="40">
        <f t="shared" si="12"/>
        <v>1</v>
      </c>
      <c r="C286" s="40">
        <f t="shared" si="13"/>
        <v>10</v>
      </c>
      <c r="D286" s="40" t="str">
        <f t="shared" si="14"/>
        <v>金</v>
      </c>
      <c r="E286" t="str">
        <f>IFERROR(VLOOKUP(A286,祝日一覧!$A:$C,3,0),"")</f>
        <v/>
      </c>
      <c r="F286"/>
      <c r="G286"/>
    </row>
    <row r="287" spans="1:7" x14ac:dyDescent="0.2">
      <c r="A287" s="41">
        <v>45668</v>
      </c>
      <c r="B287" s="40">
        <f t="shared" si="12"/>
        <v>1</v>
      </c>
      <c r="C287" s="40">
        <f t="shared" si="13"/>
        <v>11</v>
      </c>
      <c r="D287" s="40" t="str">
        <f t="shared" si="14"/>
        <v>土</v>
      </c>
      <c r="E287" t="str">
        <f>IFERROR(VLOOKUP(A287,祝日一覧!$A:$C,3,0),"")</f>
        <v/>
      </c>
      <c r="F287"/>
      <c r="G287"/>
    </row>
    <row r="288" spans="1:7" x14ac:dyDescent="0.2">
      <c r="A288" s="41">
        <v>45669</v>
      </c>
      <c r="B288" s="40">
        <f t="shared" si="12"/>
        <v>1</v>
      </c>
      <c r="C288" s="40">
        <f t="shared" si="13"/>
        <v>12</v>
      </c>
      <c r="D288" s="40" t="str">
        <f t="shared" si="14"/>
        <v>日</v>
      </c>
      <c r="E288" t="str">
        <f>IFERROR(VLOOKUP(A288,祝日一覧!$A:$C,3,0),"")</f>
        <v/>
      </c>
      <c r="F288"/>
      <c r="G288"/>
    </row>
    <row r="289" spans="1:7" x14ac:dyDescent="0.2">
      <c r="A289" s="41">
        <v>45670</v>
      </c>
      <c r="B289" s="40">
        <f t="shared" si="12"/>
        <v>1</v>
      </c>
      <c r="C289" s="40">
        <f t="shared" si="13"/>
        <v>13</v>
      </c>
      <c r="D289" s="40" t="str">
        <f t="shared" si="14"/>
        <v>月</v>
      </c>
      <c r="E289" t="str">
        <f>IFERROR(VLOOKUP(A289,祝日一覧!$A:$C,3,0),"")</f>
        <v>成人の日</v>
      </c>
      <c r="F289"/>
      <c r="G289"/>
    </row>
    <row r="290" spans="1:7" x14ac:dyDescent="0.2">
      <c r="A290" s="41">
        <v>45671</v>
      </c>
      <c r="B290" s="40">
        <f t="shared" si="12"/>
        <v>1</v>
      </c>
      <c r="C290" s="40">
        <f t="shared" si="13"/>
        <v>14</v>
      </c>
      <c r="D290" s="40" t="str">
        <f t="shared" si="14"/>
        <v>火</v>
      </c>
      <c r="E290" t="str">
        <f>IFERROR(VLOOKUP(A290,祝日一覧!$A:$C,3,0),"")</f>
        <v/>
      </c>
      <c r="F290"/>
      <c r="G290"/>
    </row>
    <row r="291" spans="1:7" x14ac:dyDescent="0.2">
      <c r="A291" s="41">
        <v>45672</v>
      </c>
      <c r="B291" s="40">
        <f t="shared" si="12"/>
        <v>1</v>
      </c>
      <c r="C291" s="40">
        <f t="shared" si="13"/>
        <v>15</v>
      </c>
      <c r="D291" s="40" t="str">
        <f t="shared" si="14"/>
        <v>水</v>
      </c>
      <c r="E291" t="str">
        <f>IFERROR(VLOOKUP(A291,祝日一覧!$A:$C,3,0),"")</f>
        <v/>
      </c>
      <c r="F291"/>
      <c r="G291"/>
    </row>
    <row r="292" spans="1:7" x14ac:dyDescent="0.2">
      <c r="A292" s="41">
        <v>45673</v>
      </c>
      <c r="B292" s="40">
        <f t="shared" si="12"/>
        <v>1</v>
      </c>
      <c r="C292" s="40">
        <f t="shared" si="13"/>
        <v>16</v>
      </c>
      <c r="D292" s="40" t="str">
        <f t="shared" si="14"/>
        <v>木</v>
      </c>
      <c r="E292" t="str">
        <f>IFERROR(VLOOKUP(A292,祝日一覧!$A:$C,3,0),"")</f>
        <v/>
      </c>
      <c r="F292"/>
      <c r="G292"/>
    </row>
    <row r="293" spans="1:7" x14ac:dyDescent="0.2">
      <c r="A293" s="41">
        <v>45674</v>
      </c>
      <c r="B293" s="40">
        <f t="shared" si="12"/>
        <v>1</v>
      </c>
      <c r="C293" s="40">
        <f t="shared" si="13"/>
        <v>17</v>
      </c>
      <c r="D293" s="40" t="str">
        <f t="shared" si="14"/>
        <v>金</v>
      </c>
      <c r="E293" t="str">
        <f>IFERROR(VLOOKUP(A293,祝日一覧!$A:$C,3,0),"")</f>
        <v/>
      </c>
      <c r="F293"/>
      <c r="G293"/>
    </row>
    <row r="294" spans="1:7" x14ac:dyDescent="0.2">
      <c r="A294" s="41">
        <v>45675</v>
      </c>
      <c r="B294" s="40">
        <f t="shared" si="12"/>
        <v>1</v>
      </c>
      <c r="C294" s="40">
        <f t="shared" si="13"/>
        <v>18</v>
      </c>
      <c r="D294" s="40" t="str">
        <f t="shared" si="14"/>
        <v>土</v>
      </c>
      <c r="E294" t="str">
        <f>IFERROR(VLOOKUP(A294,祝日一覧!$A:$C,3,0),"")</f>
        <v/>
      </c>
      <c r="F294"/>
      <c r="G294"/>
    </row>
    <row r="295" spans="1:7" x14ac:dyDescent="0.2">
      <c r="A295" s="41">
        <v>45676</v>
      </c>
      <c r="B295" s="40">
        <f t="shared" si="12"/>
        <v>1</v>
      </c>
      <c r="C295" s="40">
        <f t="shared" si="13"/>
        <v>19</v>
      </c>
      <c r="D295" s="40" t="str">
        <f t="shared" si="14"/>
        <v>日</v>
      </c>
      <c r="E295" t="str">
        <f>IFERROR(VLOOKUP(A295,祝日一覧!$A:$C,3,0),"")</f>
        <v/>
      </c>
      <c r="F295"/>
      <c r="G295"/>
    </row>
    <row r="296" spans="1:7" x14ac:dyDescent="0.2">
      <c r="A296" s="41">
        <v>45677</v>
      </c>
      <c r="B296" s="40">
        <f t="shared" si="12"/>
        <v>1</v>
      </c>
      <c r="C296" s="40">
        <f t="shared" si="13"/>
        <v>20</v>
      </c>
      <c r="D296" s="40" t="str">
        <f t="shared" si="14"/>
        <v>月</v>
      </c>
      <c r="E296" t="str">
        <f>IFERROR(VLOOKUP(A296,祝日一覧!$A:$C,3,0),"")</f>
        <v/>
      </c>
      <c r="F296"/>
      <c r="G296"/>
    </row>
    <row r="297" spans="1:7" x14ac:dyDescent="0.2">
      <c r="A297" s="41">
        <v>45678</v>
      </c>
      <c r="B297" s="40">
        <f t="shared" si="12"/>
        <v>1</v>
      </c>
      <c r="C297" s="40">
        <f t="shared" si="13"/>
        <v>21</v>
      </c>
      <c r="D297" s="40" t="str">
        <f t="shared" si="14"/>
        <v>火</v>
      </c>
      <c r="E297" t="str">
        <f>IFERROR(VLOOKUP(A297,祝日一覧!$A:$C,3,0),"")</f>
        <v/>
      </c>
      <c r="F297"/>
      <c r="G297"/>
    </row>
    <row r="298" spans="1:7" x14ac:dyDescent="0.2">
      <c r="A298" s="41">
        <v>45679</v>
      </c>
      <c r="B298" s="40">
        <f t="shared" si="12"/>
        <v>1</v>
      </c>
      <c r="C298" s="40">
        <f t="shared" si="13"/>
        <v>22</v>
      </c>
      <c r="D298" s="40" t="str">
        <f t="shared" si="14"/>
        <v>水</v>
      </c>
      <c r="E298" t="str">
        <f>IFERROR(VLOOKUP(A298,祝日一覧!$A:$C,3,0),"")</f>
        <v/>
      </c>
      <c r="F298"/>
      <c r="G298"/>
    </row>
    <row r="299" spans="1:7" x14ac:dyDescent="0.2">
      <c r="A299" s="41">
        <v>45680</v>
      </c>
      <c r="B299" s="40">
        <f t="shared" si="12"/>
        <v>1</v>
      </c>
      <c r="C299" s="40">
        <f t="shared" si="13"/>
        <v>23</v>
      </c>
      <c r="D299" s="40" t="str">
        <f t="shared" si="14"/>
        <v>木</v>
      </c>
      <c r="E299" t="str">
        <f>IFERROR(VLOOKUP(A299,祝日一覧!$A:$C,3,0),"")</f>
        <v/>
      </c>
      <c r="F299"/>
      <c r="G299"/>
    </row>
    <row r="300" spans="1:7" x14ac:dyDescent="0.2">
      <c r="A300" s="41">
        <v>45681</v>
      </c>
      <c r="B300" s="40">
        <f t="shared" si="12"/>
        <v>1</v>
      </c>
      <c r="C300" s="40">
        <f t="shared" si="13"/>
        <v>24</v>
      </c>
      <c r="D300" s="40" t="str">
        <f t="shared" si="14"/>
        <v>金</v>
      </c>
      <c r="E300" t="str">
        <f>IFERROR(VLOOKUP(A300,祝日一覧!$A:$C,3,0),"")</f>
        <v/>
      </c>
      <c r="F300"/>
      <c r="G300"/>
    </row>
    <row r="301" spans="1:7" x14ac:dyDescent="0.2">
      <c r="A301" s="41">
        <v>45682</v>
      </c>
      <c r="B301" s="40">
        <f t="shared" si="12"/>
        <v>1</v>
      </c>
      <c r="C301" s="40">
        <f t="shared" si="13"/>
        <v>25</v>
      </c>
      <c r="D301" s="40" t="str">
        <f t="shared" si="14"/>
        <v>土</v>
      </c>
      <c r="E301" t="str">
        <f>IFERROR(VLOOKUP(A301,祝日一覧!$A:$C,3,0),"")</f>
        <v/>
      </c>
      <c r="F301"/>
      <c r="G301"/>
    </row>
    <row r="302" spans="1:7" x14ac:dyDescent="0.2">
      <c r="A302" s="41">
        <v>45683</v>
      </c>
      <c r="B302" s="40">
        <f t="shared" si="12"/>
        <v>1</v>
      </c>
      <c r="C302" s="40">
        <f t="shared" si="13"/>
        <v>26</v>
      </c>
      <c r="D302" s="40" t="str">
        <f t="shared" si="14"/>
        <v>日</v>
      </c>
      <c r="E302" t="str">
        <f>IFERROR(VLOOKUP(A302,祝日一覧!$A:$C,3,0),"")</f>
        <v/>
      </c>
      <c r="F302"/>
      <c r="G302"/>
    </row>
    <row r="303" spans="1:7" x14ac:dyDescent="0.2">
      <c r="A303" s="41">
        <v>45684</v>
      </c>
      <c r="B303" s="40">
        <f t="shared" si="12"/>
        <v>1</v>
      </c>
      <c r="C303" s="40">
        <f t="shared" si="13"/>
        <v>27</v>
      </c>
      <c r="D303" s="40" t="str">
        <f t="shared" si="14"/>
        <v>月</v>
      </c>
      <c r="E303" t="str">
        <f>IFERROR(VLOOKUP(A303,祝日一覧!$A:$C,3,0),"")</f>
        <v/>
      </c>
      <c r="F303"/>
      <c r="G303"/>
    </row>
    <row r="304" spans="1:7" x14ac:dyDescent="0.2">
      <c r="A304" s="41">
        <v>45685</v>
      </c>
      <c r="B304" s="40">
        <f t="shared" si="12"/>
        <v>1</v>
      </c>
      <c r="C304" s="40">
        <f t="shared" si="13"/>
        <v>28</v>
      </c>
      <c r="D304" s="40" t="str">
        <f t="shared" si="14"/>
        <v>火</v>
      </c>
      <c r="E304" t="str">
        <f>IFERROR(VLOOKUP(A304,祝日一覧!$A:$C,3,0),"")</f>
        <v/>
      </c>
      <c r="F304"/>
      <c r="G304"/>
    </row>
    <row r="305" spans="1:7" x14ac:dyDescent="0.2">
      <c r="A305" s="41">
        <v>45686</v>
      </c>
      <c r="B305" s="40">
        <f t="shared" si="12"/>
        <v>1</v>
      </c>
      <c r="C305" s="40">
        <f t="shared" si="13"/>
        <v>29</v>
      </c>
      <c r="D305" s="40" t="str">
        <f t="shared" si="14"/>
        <v>水</v>
      </c>
      <c r="E305" t="str">
        <f>IFERROR(VLOOKUP(A305,祝日一覧!$A:$C,3,0),"")</f>
        <v/>
      </c>
      <c r="F305"/>
      <c r="G305"/>
    </row>
    <row r="306" spans="1:7" x14ac:dyDescent="0.2">
      <c r="A306" s="41">
        <v>45687</v>
      </c>
      <c r="B306" s="40">
        <f t="shared" si="12"/>
        <v>1</v>
      </c>
      <c r="C306" s="40">
        <f t="shared" si="13"/>
        <v>30</v>
      </c>
      <c r="D306" s="40" t="str">
        <f t="shared" si="14"/>
        <v>木</v>
      </c>
      <c r="E306" t="str">
        <f>IFERROR(VLOOKUP(A306,祝日一覧!$A:$C,3,0),"")</f>
        <v/>
      </c>
      <c r="F306"/>
      <c r="G306"/>
    </row>
    <row r="307" spans="1:7" x14ac:dyDescent="0.2">
      <c r="A307" s="41">
        <v>45688</v>
      </c>
      <c r="B307" s="40">
        <f t="shared" si="12"/>
        <v>1</v>
      </c>
      <c r="C307" s="40">
        <f t="shared" si="13"/>
        <v>31</v>
      </c>
      <c r="D307" s="40" t="str">
        <f t="shared" si="14"/>
        <v>金</v>
      </c>
      <c r="E307" t="str">
        <f>IFERROR(VLOOKUP(A307,祝日一覧!$A:$C,3,0),"")</f>
        <v/>
      </c>
      <c r="F307"/>
      <c r="G307"/>
    </row>
    <row r="308" spans="1:7" x14ac:dyDescent="0.2">
      <c r="A308" s="41">
        <v>45689</v>
      </c>
      <c r="B308" s="40">
        <f t="shared" si="12"/>
        <v>2</v>
      </c>
      <c r="C308" s="40">
        <f t="shared" si="13"/>
        <v>1</v>
      </c>
      <c r="D308" s="40" t="str">
        <f t="shared" si="14"/>
        <v>土</v>
      </c>
      <c r="E308" t="str">
        <f>IFERROR(VLOOKUP(A308,祝日一覧!$A:$C,3,0),"")</f>
        <v/>
      </c>
      <c r="F308"/>
      <c r="G308"/>
    </row>
    <row r="309" spans="1:7" x14ac:dyDescent="0.2">
      <c r="A309" s="41">
        <v>45690</v>
      </c>
      <c r="B309" s="40">
        <f t="shared" si="12"/>
        <v>2</v>
      </c>
      <c r="C309" s="40">
        <f t="shared" si="13"/>
        <v>2</v>
      </c>
      <c r="D309" s="40" t="str">
        <f t="shared" si="14"/>
        <v>日</v>
      </c>
      <c r="E309" t="str">
        <f>IFERROR(VLOOKUP(A309,祝日一覧!$A:$C,3,0),"")</f>
        <v/>
      </c>
      <c r="F309"/>
      <c r="G309"/>
    </row>
    <row r="310" spans="1:7" x14ac:dyDescent="0.2">
      <c r="A310" s="41">
        <v>45691</v>
      </c>
      <c r="B310" s="40">
        <f t="shared" si="12"/>
        <v>2</v>
      </c>
      <c r="C310" s="40">
        <f t="shared" si="13"/>
        <v>3</v>
      </c>
      <c r="D310" s="40" t="str">
        <f t="shared" si="14"/>
        <v>月</v>
      </c>
      <c r="E310" t="str">
        <f>IFERROR(VLOOKUP(A310,祝日一覧!$A:$C,3,0),"")</f>
        <v/>
      </c>
      <c r="F310"/>
      <c r="G310"/>
    </row>
    <row r="311" spans="1:7" x14ac:dyDescent="0.2">
      <c r="A311" s="41">
        <v>45692</v>
      </c>
      <c r="B311" s="40">
        <f t="shared" si="12"/>
        <v>2</v>
      </c>
      <c r="C311" s="40">
        <f t="shared" si="13"/>
        <v>4</v>
      </c>
      <c r="D311" s="40" t="str">
        <f t="shared" si="14"/>
        <v>火</v>
      </c>
      <c r="E311" t="str">
        <f>IFERROR(VLOOKUP(A311,祝日一覧!$A:$C,3,0),"")</f>
        <v/>
      </c>
      <c r="F311"/>
      <c r="G311"/>
    </row>
    <row r="312" spans="1:7" x14ac:dyDescent="0.2">
      <c r="A312" s="41">
        <v>45693</v>
      </c>
      <c r="B312" s="40">
        <f t="shared" si="12"/>
        <v>2</v>
      </c>
      <c r="C312" s="40">
        <f t="shared" si="13"/>
        <v>5</v>
      </c>
      <c r="D312" s="40" t="str">
        <f t="shared" si="14"/>
        <v>水</v>
      </c>
      <c r="E312" t="str">
        <f>IFERROR(VLOOKUP(A312,祝日一覧!$A:$C,3,0),"")</f>
        <v/>
      </c>
      <c r="F312"/>
      <c r="G312"/>
    </row>
    <row r="313" spans="1:7" x14ac:dyDescent="0.2">
      <c r="A313" s="41">
        <v>45694</v>
      </c>
      <c r="B313" s="40">
        <f t="shared" si="12"/>
        <v>2</v>
      </c>
      <c r="C313" s="40">
        <f t="shared" si="13"/>
        <v>6</v>
      </c>
      <c r="D313" s="40" t="str">
        <f t="shared" si="14"/>
        <v>木</v>
      </c>
      <c r="E313" t="str">
        <f>IFERROR(VLOOKUP(A313,祝日一覧!$A:$C,3,0),"")</f>
        <v/>
      </c>
      <c r="F313"/>
      <c r="G313"/>
    </row>
    <row r="314" spans="1:7" x14ac:dyDescent="0.2">
      <c r="A314" s="41">
        <v>45695</v>
      </c>
      <c r="B314" s="40">
        <f t="shared" si="12"/>
        <v>2</v>
      </c>
      <c r="C314" s="40">
        <f t="shared" si="13"/>
        <v>7</v>
      </c>
      <c r="D314" s="40" t="str">
        <f t="shared" si="14"/>
        <v>金</v>
      </c>
      <c r="E314" t="str">
        <f>IFERROR(VLOOKUP(A314,祝日一覧!$A:$C,3,0),"")</f>
        <v/>
      </c>
      <c r="F314"/>
      <c r="G314"/>
    </row>
    <row r="315" spans="1:7" x14ac:dyDescent="0.2">
      <c r="A315" s="41">
        <v>45696</v>
      </c>
      <c r="B315" s="40">
        <f t="shared" si="12"/>
        <v>2</v>
      </c>
      <c r="C315" s="40">
        <f t="shared" si="13"/>
        <v>8</v>
      </c>
      <c r="D315" s="40" t="str">
        <f t="shared" si="14"/>
        <v>土</v>
      </c>
      <c r="E315" t="str">
        <f>IFERROR(VLOOKUP(A315,祝日一覧!$A:$C,3,0),"")</f>
        <v/>
      </c>
      <c r="F315"/>
      <c r="G315"/>
    </row>
    <row r="316" spans="1:7" x14ac:dyDescent="0.2">
      <c r="A316" s="41">
        <v>45697</v>
      </c>
      <c r="B316" s="40">
        <f t="shared" si="12"/>
        <v>2</v>
      </c>
      <c r="C316" s="40">
        <f t="shared" si="13"/>
        <v>9</v>
      </c>
      <c r="D316" s="40" t="str">
        <f t="shared" si="14"/>
        <v>日</v>
      </c>
      <c r="E316" t="str">
        <f>IFERROR(VLOOKUP(A316,祝日一覧!$A:$C,3,0),"")</f>
        <v/>
      </c>
      <c r="F316"/>
      <c r="G316"/>
    </row>
    <row r="317" spans="1:7" x14ac:dyDescent="0.2">
      <c r="A317" s="41">
        <v>45698</v>
      </c>
      <c r="B317" s="40">
        <f t="shared" si="12"/>
        <v>2</v>
      </c>
      <c r="C317" s="40">
        <f t="shared" si="13"/>
        <v>10</v>
      </c>
      <c r="D317" s="40" t="str">
        <f t="shared" si="14"/>
        <v>月</v>
      </c>
      <c r="E317" t="str">
        <f>IFERROR(VLOOKUP(A317,祝日一覧!$A:$C,3,0),"")</f>
        <v/>
      </c>
      <c r="F317"/>
      <c r="G317"/>
    </row>
    <row r="318" spans="1:7" x14ac:dyDescent="0.2">
      <c r="A318" s="41">
        <v>45699</v>
      </c>
      <c r="B318" s="40">
        <f t="shared" si="12"/>
        <v>2</v>
      </c>
      <c r="C318" s="40">
        <f t="shared" si="13"/>
        <v>11</v>
      </c>
      <c r="D318" s="40" t="str">
        <f t="shared" si="14"/>
        <v>火</v>
      </c>
      <c r="E318" t="str">
        <f>IFERROR(VLOOKUP(A318,祝日一覧!$A:$C,3,0),"")</f>
        <v>建国記念の日</v>
      </c>
      <c r="F318"/>
      <c r="G318"/>
    </row>
    <row r="319" spans="1:7" x14ac:dyDescent="0.2">
      <c r="A319" s="41">
        <v>45700</v>
      </c>
      <c r="B319" s="40">
        <f t="shared" si="12"/>
        <v>2</v>
      </c>
      <c r="C319" s="40">
        <f t="shared" si="13"/>
        <v>12</v>
      </c>
      <c r="D319" s="40" t="str">
        <f t="shared" si="14"/>
        <v>水</v>
      </c>
      <c r="E319" t="str">
        <f>IFERROR(VLOOKUP(A319,祝日一覧!$A:$C,3,0),"")</f>
        <v/>
      </c>
      <c r="F319"/>
      <c r="G319"/>
    </row>
    <row r="320" spans="1:7" x14ac:dyDescent="0.2">
      <c r="A320" s="41">
        <v>45701</v>
      </c>
      <c r="B320" s="40">
        <f t="shared" si="12"/>
        <v>2</v>
      </c>
      <c r="C320" s="40">
        <f t="shared" si="13"/>
        <v>13</v>
      </c>
      <c r="D320" s="40" t="str">
        <f t="shared" si="14"/>
        <v>木</v>
      </c>
      <c r="E320" t="str">
        <f>IFERROR(VLOOKUP(A320,祝日一覧!$A:$C,3,0),"")</f>
        <v/>
      </c>
      <c r="F320"/>
      <c r="G320"/>
    </row>
    <row r="321" spans="1:7" x14ac:dyDescent="0.2">
      <c r="A321" s="41">
        <v>45702</v>
      </c>
      <c r="B321" s="40">
        <f t="shared" si="12"/>
        <v>2</v>
      </c>
      <c r="C321" s="40">
        <f t="shared" si="13"/>
        <v>14</v>
      </c>
      <c r="D321" s="40" t="str">
        <f t="shared" si="14"/>
        <v>金</v>
      </c>
      <c r="E321" t="str">
        <f>IFERROR(VLOOKUP(A321,祝日一覧!$A:$C,3,0),"")</f>
        <v/>
      </c>
      <c r="F321"/>
      <c r="G321"/>
    </row>
    <row r="322" spans="1:7" x14ac:dyDescent="0.2">
      <c r="A322" s="41">
        <v>45703</v>
      </c>
      <c r="B322" s="40">
        <f t="shared" si="12"/>
        <v>2</v>
      </c>
      <c r="C322" s="40">
        <f t="shared" si="13"/>
        <v>15</v>
      </c>
      <c r="D322" s="40" t="str">
        <f t="shared" si="14"/>
        <v>土</v>
      </c>
      <c r="E322" t="str">
        <f>IFERROR(VLOOKUP(A322,祝日一覧!$A:$C,3,0),"")</f>
        <v/>
      </c>
      <c r="F322"/>
      <c r="G322"/>
    </row>
    <row r="323" spans="1:7" x14ac:dyDescent="0.2">
      <c r="A323" s="41">
        <v>45704</v>
      </c>
      <c r="B323" s="40">
        <f t="shared" ref="B323:B386" si="15">MONTH(A323)</f>
        <v>2</v>
      </c>
      <c r="C323" s="40">
        <f t="shared" ref="C323:C386" si="16">DAY(A323)</f>
        <v>16</v>
      </c>
      <c r="D323" s="40" t="str">
        <f t="shared" ref="D323:D386" si="17">TEXT(A323,"aaa")</f>
        <v>日</v>
      </c>
      <c r="E323" t="str">
        <f>IFERROR(VLOOKUP(A323,祝日一覧!$A:$C,3,0),"")</f>
        <v/>
      </c>
      <c r="F323"/>
      <c r="G323"/>
    </row>
    <row r="324" spans="1:7" x14ac:dyDescent="0.2">
      <c r="A324" s="41">
        <v>45705</v>
      </c>
      <c r="B324" s="40">
        <f t="shared" si="15"/>
        <v>2</v>
      </c>
      <c r="C324" s="40">
        <f t="shared" si="16"/>
        <v>17</v>
      </c>
      <c r="D324" s="40" t="str">
        <f t="shared" si="17"/>
        <v>月</v>
      </c>
      <c r="E324" t="str">
        <f>IFERROR(VLOOKUP(A324,祝日一覧!$A:$C,3,0),"")</f>
        <v/>
      </c>
      <c r="F324"/>
      <c r="G324"/>
    </row>
    <row r="325" spans="1:7" x14ac:dyDescent="0.2">
      <c r="A325" s="41">
        <v>45706</v>
      </c>
      <c r="B325" s="40">
        <f t="shared" si="15"/>
        <v>2</v>
      </c>
      <c r="C325" s="40">
        <f t="shared" si="16"/>
        <v>18</v>
      </c>
      <c r="D325" s="40" t="str">
        <f t="shared" si="17"/>
        <v>火</v>
      </c>
      <c r="E325" t="str">
        <f>IFERROR(VLOOKUP(A325,祝日一覧!$A:$C,3,0),"")</f>
        <v/>
      </c>
      <c r="F325"/>
      <c r="G325"/>
    </row>
    <row r="326" spans="1:7" x14ac:dyDescent="0.2">
      <c r="A326" s="41">
        <v>45707</v>
      </c>
      <c r="B326" s="40">
        <f t="shared" si="15"/>
        <v>2</v>
      </c>
      <c r="C326" s="40">
        <f t="shared" si="16"/>
        <v>19</v>
      </c>
      <c r="D326" s="40" t="str">
        <f t="shared" si="17"/>
        <v>水</v>
      </c>
      <c r="E326" t="str">
        <f>IFERROR(VLOOKUP(A326,祝日一覧!$A:$C,3,0),"")</f>
        <v/>
      </c>
      <c r="F326"/>
      <c r="G326"/>
    </row>
    <row r="327" spans="1:7" x14ac:dyDescent="0.2">
      <c r="A327" s="41">
        <v>45708</v>
      </c>
      <c r="B327" s="40">
        <f t="shared" si="15"/>
        <v>2</v>
      </c>
      <c r="C327" s="40">
        <f t="shared" si="16"/>
        <v>20</v>
      </c>
      <c r="D327" s="40" t="str">
        <f t="shared" si="17"/>
        <v>木</v>
      </c>
      <c r="E327" t="str">
        <f>IFERROR(VLOOKUP(A327,祝日一覧!$A:$C,3,0),"")</f>
        <v/>
      </c>
      <c r="F327"/>
      <c r="G327"/>
    </row>
    <row r="328" spans="1:7" x14ac:dyDescent="0.2">
      <c r="A328" s="41">
        <v>45709</v>
      </c>
      <c r="B328" s="40">
        <f t="shared" si="15"/>
        <v>2</v>
      </c>
      <c r="C328" s="40">
        <f t="shared" si="16"/>
        <v>21</v>
      </c>
      <c r="D328" s="40" t="str">
        <f t="shared" si="17"/>
        <v>金</v>
      </c>
      <c r="E328" t="str">
        <f>IFERROR(VLOOKUP(A328,祝日一覧!$A:$C,3,0),"")</f>
        <v/>
      </c>
      <c r="F328"/>
      <c r="G328"/>
    </row>
    <row r="329" spans="1:7" x14ac:dyDescent="0.2">
      <c r="A329" s="41">
        <v>45710</v>
      </c>
      <c r="B329" s="40">
        <f t="shared" si="15"/>
        <v>2</v>
      </c>
      <c r="C329" s="40">
        <f t="shared" si="16"/>
        <v>22</v>
      </c>
      <c r="D329" s="40" t="str">
        <f t="shared" si="17"/>
        <v>土</v>
      </c>
      <c r="E329" t="str">
        <f>IFERROR(VLOOKUP(A329,祝日一覧!$A:$C,3,0),"")</f>
        <v/>
      </c>
      <c r="F329"/>
      <c r="G329"/>
    </row>
    <row r="330" spans="1:7" x14ac:dyDescent="0.2">
      <c r="A330" s="41">
        <v>45711</v>
      </c>
      <c r="B330" s="40">
        <f t="shared" si="15"/>
        <v>2</v>
      </c>
      <c r="C330" s="40">
        <f t="shared" si="16"/>
        <v>23</v>
      </c>
      <c r="D330" s="40" t="str">
        <f t="shared" si="17"/>
        <v>日</v>
      </c>
      <c r="E330" t="str">
        <f>IFERROR(VLOOKUP(A330,祝日一覧!$A:$C,3,0),"")</f>
        <v>天皇誕生日</v>
      </c>
      <c r="F330"/>
      <c r="G330"/>
    </row>
    <row r="331" spans="1:7" x14ac:dyDescent="0.2">
      <c r="A331" s="41">
        <v>45712</v>
      </c>
      <c r="B331" s="40">
        <f t="shared" si="15"/>
        <v>2</v>
      </c>
      <c r="C331" s="40">
        <f t="shared" si="16"/>
        <v>24</v>
      </c>
      <c r="D331" s="40" t="str">
        <f t="shared" si="17"/>
        <v>月</v>
      </c>
      <c r="E331" t="str">
        <f>IFERROR(VLOOKUP(A331,祝日一覧!$A:$C,3,0),"")</f>
        <v>振替休日</v>
      </c>
      <c r="F331"/>
      <c r="G331"/>
    </row>
    <row r="332" spans="1:7" x14ac:dyDescent="0.2">
      <c r="A332" s="41">
        <v>45713</v>
      </c>
      <c r="B332" s="40">
        <f t="shared" si="15"/>
        <v>2</v>
      </c>
      <c r="C332" s="40">
        <f t="shared" si="16"/>
        <v>25</v>
      </c>
      <c r="D332" s="40" t="str">
        <f t="shared" si="17"/>
        <v>火</v>
      </c>
      <c r="E332" t="str">
        <f>IFERROR(VLOOKUP(A332,祝日一覧!$A:$C,3,0),"")</f>
        <v/>
      </c>
      <c r="F332"/>
      <c r="G332"/>
    </row>
    <row r="333" spans="1:7" x14ac:dyDescent="0.2">
      <c r="A333" s="41">
        <v>45714</v>
      </c>
      <c r="B333" s="40">
        <f t="shared" si="15"/>
        <v>2</v>
      </c>
      <c r="C333" s="40">
        <f t="shared" si="16"/>
        <v>26</v>
      </c>
      <c r="D333" s="40" t="str">
        <f t="shared" si="17"/>
        <v>水</v>
      </c>
      <c r="E333" t="str">
        <f>IFERROR(VLOOKUP(A333,祝日一覧!$A:$C,3,0),"")</f>
        <v/>
      </c>
      <c r="F333"/>
      <c r="G333"/>
    </row>
    <row r="334" spans="1:7" x14ac:dyDescent="0.2">
      <c r="A334" s="41">
        <v>45715</v>
      </c>
      <c r="B334" s="40">
        <f t="shared" si="15"/>
        <v>2</v>
      </c>
      <c r="C334" s="40">
        <f t="shared" si="16"/>
        <v>27</v>
      </c>
      <c r="D334" s="40" t="str">
        <f t="shared" si="17"/>
        <v>木</v>
      </c>
      <c r="E334" t="str">
        <f>IFERROR(VLOOKUP(A334,祝日一覧!$A:$C,3,0),"")</f>
        <v/>
      </c>
      <c r="F334"/>
      <c r="G334"/>
    </row>
    <row r="335" spans="1:7" x14ac:dyDescent="0.2">
      <c r="A335" s="41">
        <v>45716</v>
      </c>
      <c r="B335" s="40">
        <f t="shared" si="15"/>
        <v>2</v>
      </c>
      <c r="C335" s="40">
        <f t="shared" si="16"/>
        <v>28</v>
      </c>
      <c r="D335" s="40" t="str">
        <f t="shared" si="17"/>
        <v>金</v>
      </c>
      <c r="E335" t="str">
        <f>IFERROR(VLOOKUP(A335,祝日一覧!$A:$C,3,0),"")</f>
        <v/>
      </c>
      <c r="F335"/>
      <c r="G335"/>
    </row>
    <row r="336" spans="1:7" x14ac:dyDescent="0.2">
      <c r="A336" s="41">
        <v>45717</v>
      </c>
      <c r="B336" s="40">
        <f t="shared" si="15"/>
        <v>3</v>
      </c>
      <c r="C336" s="40">
        <f t="shared" si="16"/>
        <v>1</v>
      </c>
      <c r="D336" s="40" t="str">
        <f t="shared" si="17"/>
        <v>土</v>
      </c>
      <c r="E336" t="str">
        <f>IFERROR(VLOOKUP(A336,祝日一覧!$A:$C,3,0),"")</f>
        <v/>
      </c>
      <c r="F336"/>
      <c r="G336"/>
    </row>
    <row r="337" spans="1:7" x14ac:dyDescent="0.2">
      <c r="A337" s="41">
        <v>45718</v>
      </c>
      <c r="B337" s="40">
        <f t="shared" si="15"/>
        <v>3</v>
      </c>
      <c r="C337" s="40">
        <f t="shared" si="16"/>
        <v>2</v>
      </c>
      <c r="D337" s="40" t="str">
        <f t="shared" si="17"/>
        <v>日</v>
      </c>
      <c r="E337" t="str">
        <f>IFERROR(VLOOKUP(A337,祝日一覧!$A:$C,3,0),"")</f>
        <v/>
      </c>
      <c r="F337"/>
      <c r="G337"/>
    </row>
    <row r="338" spans="1:7" x14ac:dyDescent="0.2">
      <c r="A338" s="41">
        <v>45719</v>
      </c>
      <c r="B338" s="40">
        <f t="shared" si="15"/>
        <v>3</v>
      </c>
      <c r="C338" s="40">
        <f t="shared" si="16"/>
        <v>3</v>
      </c>
      <c r="D338" s="40" t="str">
        <f t="shared" si="17"/>
        <v>月</v>
      </c>
      <c r="E338" t="str">
        <f>IFERROR(VLOOKUP(A338,祝日一覧!$A:$C,3,0),"")</f>
        <v/>
      </c>
      <c r="F338"/>
      <c r="G338"/>
    </row>
    <row r="339" spans="1:7" x14ac:dyDescent="0.2">
      <c r="A339" s="41">
        <v>45720</v>
      </c>
      <c r="B339" s="40">
        <f t="shared" si="15"/>
        <v>3</v>
      </c>
      <c r="C339" s="40">
        <f t="shared" si="16"/>
        <v>4</v>
      </c>
      <c r="D339" s="40" t="str">
        <f t="shared" si="17"/>
        <v>火</v>
      </c>
      <c r="E339" t="str">
        <f>IFERROR(VLOOKUP(A339,祝日一覧!$A:$C,3,0),"")</f>
        <v/>
      </c>
      <c r="F339"/>
      <c r="G339"/>
    </row>
    <row r="340" spans="1:7" x14ac:dyDescent="0.2">
      <c r="A340" s="41">
        <v>45721</v>
      </c>
      <c r="B340" s="40">
        <f t="shared" si="15"/>
        <v>3</v>
      </c>
      <c r="C340" s="40">
        <f t="shared" si="16"/>
        <v>5</v>
      </c>
      <c r="D340" s="40" t="str">
        <f t="shared" si="17"/>
        <v>水</v>
      </c>
      <c r="E340" t="str">
        <f>IFERROR(VLOOKUP(A340,祝日一覧!$A:$C,3,0),"")</f>
        <v/>
      </c>
      <c r="F340"/>
      <c r="G340"/>
    </row>
    <row r="341" spans="1:7" x14ac:dyDescent="0.2">
      <c r="A341" s="41">
        <v>45722</v>
      </c>
      <c r="B341" s="40">
        <f t="shared" si="15"/>
        <v>3</v>
      </c>
      <c r="C341" s="40">
        <f t="shared" si="16"/>
        <v>6</v>
      </c>
      <c r="D341" s="40" t="str">
        <f t="shared" si="17"/>
        <v>木</v>
      </c>
      <c r="E341" t="str">
        <f>IFERROR(VLOOKUP(A341,祝日一覧!$A:$C,3,0),"")</f>
        <v/>
      </c>
      <c r="F341"/>
      <c r="G341"/>
    </row>
    <row r="342" spans="1:7" x14ac:dyDescent="0.2">
      <c r="A342" s="41">
        <v>45723</v>
      </c>
      <c r="B342" s="40">
        <f t="shared" si="15"/>
        <v>3</v>
      </c>
      <c r="C342" s="40">
        <f t="shared" si="16"/>
        <v>7</v>
      </c>
      <c r="D342" s="40" t="str">
        <f t="shared" si="17"/>
        <v>金</v>
      </c>
      <c r="E342" t="str">
        <f>IFERROR(VLOOKUP(A342,祝日一覧!$A:$C,3,0),"")</f>
        <v/>
      </c>
      <c r="F342"/>
      <c r="G342"/>
    </row>
    <row r="343" spans="1:7" x14ac:dyDescent="0.2">
      <c r="A343" s="41">
        <v>45724</v>
      </c>
      <c r="B343" s="40">
        <f t="shared" si="15"/>
        <v>3</v>
      </c>
      <c r="C343" s="40">
        <f t="shared" si="16"/>
        <v>8</v>
      </c>
      <c r="D343" s="40" t="str">
        <f t="shared" si="17"/>
        <v>土</v>
      </c>
      <c r="E343" t="str">
        <f>IFERROR(VLOOKUP(A343,祝日一覧!$A:$C,3,0),"")</f>
        <v/>
      </c>
      <c r="F343"/>
      <c r="G343"/>
    </row>
    <row r="344" spans="1:7" x14ac:dyDescent="0.2">
      <c r="A344" s="41">
        <v>45725</v>
      </c>
      <c r="B344" s="40">
        <f t="shared" si="15"/>
        <v>3</v>
      </c>
      <c r="C344" s="40">
        <f t="shared" si="16"/>
        <v>9</v>
      </c>
      <c r="D344" s="40" t="str">
        <f t="shared" si="17"/>
        <v>日</v>
      </c>
      <c r="E344" t="str">
        <f>IFERROR(VLOOKUP(A344,祝日一覧!$A:$C,3,0),"")</f>
        <v/>
      </c>
      <c r="F344"/>
      <c r="G344"/>
    </row>
    <row r="345" spans="1:7" x14ac:dyDescent="0.2">
      <c r="A345" s="41">
        <v>45726</v>
      </c>
      <c r="B345" s="40">
        <f t="shared" si="15"/>
        <v>3</v>
      </c>
      <c r="C345" s="40">
        <f t="shared" si="16"/>
        <v>10</v>
      </c>
      <c r="D345" s="40" t="str">
        <f t="shared" si="17"/>
        <v>月</v>
      </c>
      <c r="E345" t="str">
        <f>IFERROR(VLOOKUP(A345,祝日一覧!$A:$C,3,0),"")</f>
        <v/>
      </c>
      <c r="F345"/>
      <c r="G345"/>
    </row>
    <row r="346" spans="1:7" x14ac:dyDescent="0.2">
      <c r="A346" s="41">
        <v>45727</v>
      </c>
      <c r="B346" s="40">
        <f t="shared" si="15"/>
        <v>3</v>
      </c>
      <c r="C346" s="40">
        <f t="shared" si="16"/>
        <v>11</v>
      </c>
      <c r="D346" s="40" t="str">
        <f t="shared" si="17"/>
        <v>火</v>
      </c>
      <c r="E346" t="str">
        <f>IFERROR(VLOOKUP(A346,祝日一覧!$A:$C,3,0),"")</f>
        <v/>
      </c>
      <c r="F346"/>
      <c r="G346"/>
    </row>
    <row r="347" spans="1:7" x14ac:dyDescent="0.2">
      <c r="A347" s="41">
        <v>45728</v>
      </c>
      <c r="B347" s="40">
        <f t="shared" si="15"/>
        <v>3</v>
      </c>
      <c r="C347" s="40">
        <f t="shared" si="16"/>
        <v>12</v>
      </c>
      <c r="D347" s="40" t="str">
        <f t="shared" si="17"/>
        <v>水</v>
      </c>
      <c r="E347" t="str">
        <f>IFERROR(VLOOKUP(A347,祝日一覧!$A:$C,3,0),"")</f>
        <v/>
      </c>
      <c r="F347"/>
      <c r="G347"/>
    </row>
    <row r="348" spans="1:7" x14ac:dyDescent="0.2">
      <c r="A348" s="41">
        <v>45729</v>
      </c>
      <c r="B348" s="40">
        <f t="shared" si="15"/>
        <v>3</v>
      </c>
      <c r="C348" s="40">
        <f t="shared" si="16"/>
        <v>13</v>
      </c>
      <c r="D348" s="40" t="str">
        <f t="shared" si="17"/>
        <v>木</v>
      </c>
      <c r="E348" t="str">
        <f>IFERROR(VLOOKUP(A348,祝日一覧!$A:$C,3,0),"")</f>
        <v/>
      </c>
      <c r="F348"/>
      <c r="G348"/>
    </row>
    <row r="349" spans="1:7" x14ac:dyDescent="0.2">
      <c r="A349" s="41">
        <v>45730</v>
      </c>
      <c r="B349" s="40">
        <f t="shared" si="15"/>
        <v>3</v>
      </c>
      <c r="C349" s="40">
        <f t="shared" si="16"/>
        <v>14</v>
      </c>
      <c r="D349" s="40" t="str">
        <f t="shared" si="17"/>
        <v>金</v>
      </c>
      <c r="E349" t="str">
        <f>IFERROR(VLOOKUP(A349,祝日一覧!$A:$C,3,0),"")</f>
        <v/>
      </c>
      <c r="F349"/>
      <c r="G349"/>
    </row>
    <row r="350" spans="1:7" x14ac:dyDescent="0.2">
      <c r="A350" s="41">
        <v>45731</v>
      </c>
      <c r="B350" s="40">
        <f t="shared" si="15"/>
        <v>3</v>
      </c>
      <c r="C350" s="40">
        <f t="shared" si="16"/>
        <v>15</v>
      </c>
      <c r="D350" s="40" t="str">
        <f t="shared" si="17"/>
        <v>土</v>
      </c>
      <c r="E350" t="str">
        <f>IFERROR(VLOOKUP(A350,祝日一覧!$A:$C,3,0),"")</f>
        <v/>
      </c>
      <c r="F350"/>
      <c r="G350"/>
    </row>
    <row r="351" spans="1:7" x14ac:dyDescent="0.2">
      <c r="A351" s="41">
        <v>45732</v>
      </c>
      <c r="B351" s="40">
        <f t="shared" si="15"/>
        <v>3</v>
      </c>
      <c r="C351" s="40">
        <f t="shared" si="16"/>
        <v>16</v>
      </c>
      <c r="D351" s="40" t="str">
        <f t="shared" si="17"/>
        <v>日</v>
      </c>
      <c r="E351" t="str">
        <f>IFERROR(VLOOKUP(A351,祝日一覧!$A:$C,3,0),"")</f>
        <v/>
      </c>
      <c r="F351"/>
      <c r="G351"/>
    </row>
    <row r="352" spans="1:7" x14ac:dyDescent="0.2">
      <c r="A352" s="41">
        <v>45733</v>
      </c>
      <c r="B352" s="40">
        <f t="shared" si="15"/>
        <v>3</v>
      </c>
      <c r="C352" s="40">
        <f t="shared" si="16"/>
        <v>17</v>
      </c>
      <c r="D352" s="40" t="str">
        <f t="shared" si="17"/>
        <v>月</v>
      </c>
      <c r="E352" t="str">
        <f>IFERROR(VLOOKUP(A352,祝日一覧!$A:$C,3,0),"")</f>
        <v/>
      </c>
      <c r="F352"/>
      <c r="G352"/>
    </row>
    <row r="353" spans="1:7" x14ac:dyDescent="0.2">
      <c r="A353" s="41">
        <v>45734</v>
      </c>
      <c r="B353" s="40">
        <f t="shared" si="15"/>
        <v>3</v>
      </c>
      <c r="C353" s="40">
        <f t="shared" si="16"/>
        <v>18</v>
      </c>
      <c r="D353" s="40" t="str">
        <f t="shared" si="17"/>
        <v>火</v>
      </c>
      <c r="E353" t="str">
        <f>IFERROR(VLOOKUP(A353,祝日一覧!$A:$C,3,0),"")</f>
        <v/>
      </c>
      <c r="F353"/>
      <c r="G353"/>
    </row>
    <row r="354" spans="1:7" x14ac:dyDescent="0.2">
      <c r="A354" s="41">
        <v>45735</v>
      </c>
      <c r="B354" s="40">
        <f t="shared" si="15"/>
        <v>3</v>
      </c>
      <c r="C354" s="40">
        <f t="shared" si="16"/>
        <v>19</v>
      </c>
      <c r="D354" s="40" t="str">
        <f t="shared" si="17"/>
        <v>水</v>
      </c>
      <c r="E354" t="str">
        <f>IFERROR(VLOOKUP(A354,祝日一覧!$A:$C,3,0),"")</f>
        <v/>
      </c>
      <c r="F354"/>
      <c r="G354"/>
    </row>
    <row r="355" spans="1:7" x14ac:dyDescent="0.2">
      <c r="A355" s="41">
        <v>45736</v>
      </c>
      <c r="B355" s="40">
        <f t="shared" si="15"/>
        <v>3</v>
      </c>
      <c r="C355" s="40">
        <f t="shared" si="16"/>
        <v>20</v>
      </c>
      <c r="D355" s="40" t="str">
        <f t="shared" si="17"/>
        <v>木</v>
      </c>
      <c r="E355" t="str">
        <f>IFERROR(VLOOKUP(A355,祝日一覧!$A:$C,3,0),"")</f>
        <v>春分の日</v>
      </c>
      <c r="F355"/>
      <c r="G355"/>
    </row>
    <row r="356" spans="1:7" x14ac:dyDescent="0.2">
      <c r="A356" s="41">
        <v>45737</v>
      </c>
      <c r="B356" s="40">
        <f t="shared" si="15"/>
        <v>3</v>
      </c>
      <c r="C356" s="40">
        <f t="shared" si="16"/>
        <v>21</v>
      </c>
      <c r="D356" s="40" t="str">
        <f t="shared" si="17"/>
        <v>金</v>
      </c>
      <c r="E356" t="str">
        <f>IFERROR(VLOOKUP(A356,祝日一覧!$A:$C,3,0),"")</f>
        <v/>
      </c>
      <c r="F356"/>
      <c r="G356"/>
    </row>
    <row r="357" spans="1:7" x14ac:dyDescent="0.2">
      <c r="A357" s="41">
        <v>45738</v>
      </c>
      <c r="B357" s="40">
        <f t="shared" si="15"/>
        <v>3</v>
      </c>
      <c r="C357" s="40">
        <f t="shared" si="16"/>
        <v>22</v>
      </c>
      <c r="D357" s="40" t="str">
        <f t="shared" si="17"/>
        <v>土</v>
      </c>
      <c r="E357" t="str">
        <f>IFERROR(VLOOKUP(A357,祝日一覧!$A:$C,3,0),"")</f>
        <v/>
      </c>
      <c r="F357"/>
      <c r="G357"/>
    </row>
    <row r="358" spans="1:7" x14ac:dyDescent="0.2">
      <c r="A358" s="41">
        <v>45739</v>
      </c>
      <c r="B358" s="40">
        <f t="shared" si="15"/>
        <v>3</v>
      </c>
      <c r="C358" s="40">
        <f t="shared" si="16"/>
        <v>23</v>
      </c>
      <c r="D358" s="40" t="str">
        <f t="shared" si="17"/>
        <v>日</v>
      </c>
      <c r="E358" t="str">
        <f>IFERROR(VLOOKUP(A358,祝日一覧!$A:$C,3,0),"")</f>
        <v/>
      </c>
      <c r="F358"/>
      <c r="G358"/>
    </row>
    <row r="359" spans="1:7" x14ac:dyDescent="0.2">
      <c r="A359" s="41">
        <v>45740</v>
      </c>
      <c r="B359" s="40">
        <f t="shared" si="15"/>
        <v>3</v>
      </c>
      <c r="C359" s="40">
        <f t="shared" si="16"/>
        <v>24</v>
      </c>
      <c r="D359" s="40" t="str">
        <f t="shared" si="17"/>
        <v>月</v>
      </c>
      <c r="E359" t="str">
        <f>IFERROR(VLOOKUP(A359,祝日一覧!$A:$C,3,0),"")</f>
        <v/>
      </c>
      <c r="F359"/>
      <c r="G359"/>
    </row>
    <row r="360" spans="1:7" x14ac:dyDescent="0.2">
      <c r="A360" s="41">
        <v>45741</v>
      </c>
      <c r="B360" s="40">
        <f t="shared" si="15"/>
        <v>3</v>
      </c>
      <c r="C360" s="40">
        <f t="shared" si="16"/>
        <v>25</v>
      </c>
      <c r="D360" s="40" t="str">
        <f t="shared" si="17"/>
        <v>火</v>
      </c>
      <c r="E360" t="str">
        <f>IFERROR(VLOOKUP(A360,祝日一覧!$A:$C,3,0),"")</f>
        <v/>
      </c>
      <c r="F360"/>
      <c r="G360"/>
    </row>
    <row r="361" spans="1:7" x14ac:dyDescent="0.2">
      <c r="A361" s="41">
        <v>45742</v>
      </c>
      <c r="B361" s="40">
        <f t="shared" si="15"/>
        <v>3</v>
      </c>
      <c r="C361" s="40">
        <f t="shared" si="16"/>
        <v>26</v>
      </c>
      <c r="D361" s="40" t="str">
        <f t="shared" si="17"/>
        <v>水</v>
      </c>
      <c r="E361" t="str">
        <f>IFERROR(VLOOKUP(A361,祝日一覧!$A:$C,3,0),"")</f>
        <v/>
      </c>
      <c r="F361"/>
      <c r="G361"/>
    </row>
    <row r="362" spans="1:7" x14ac:dyDescent="0.2">
      <c r="A362" s="41">
        <v>45743</v>
      </c>
      <c r="B362" s="40">
        <f t="shared" si="15"/>
        <v>3</v>
      </c>
      <c r="C362" s="40">
        <f t="shared" si="16"/>
        <v>27</v>
      </c>
      <c r="D362" s="40" t="str">
        <f t="shared" si="17"/>
        <v>木</v>
      </c>
      <c r="E362" t="str">
        <f>IFERROR(VLOOKUP(A362,祝日一覧!$A:$C,3,0),"")</f>
        <v/>
      </c>
      <c r="F362"/>
      <c r="G362"/>
    </row>
    <row r="363" spans="1:7" x14ac:dyDescent="0.2">
      <c r="A363" s="41">
        <v>45744</v>
      </c>
      <c r="B363" s="40">
        <f t="shared" si="15"/>
        <v>3</v>
      </c>
      <c r="C363" s="40">
        <f t="shared" si="16"/>
        <v>28</v>
      </c>
      <c r="D363" s="40" t="str">
        <f t="shared" si="17"/>
        <v>金</v>
      </c>
      <c r="E363" t="str">
        <f>IFERROR(VLOOKUP(A363,祝日一覧!$A:$C,3,0),"")</f>
        <v/>
      </c>
      <c r="F363"/>
      <c r="G363"/>
    </row>
    <row r="364" spans="1:7" x14ac:dyDescent="0.2">
      <c r="A364" s="41">
        <v>45745</v>
      </c>
      <c r="B364" s="40">
        <f t="shared" si="15"/>
        <v>3</v>
      </c>
      <c r="C364" s="40">
        <f t="shared" si="16"/>
        <v>29</v>
      </c>
      <c r="D364" s="40" t="str">
        <f t="shared" si="17"/>
        <v>土</v>
      </c>
      <c r="E364" t="str">
        <f>IFERROR(VLOOKUP(A364,祝日一覧!$A:$C,3,0),"")</f>
        <v/>
      </c>
      <c r="F364"/>
      <c r="G364"/>
    </row>
    <row r="365" spans="1:7" x14ac:dyDescent="0.2">
      <c r="A365" s="41">
        <v>45746</v>
      </c>
      <c r="B365" s="40">
        <f t="shared" si="15"/>
        <v>3</v>
      </c>
      <c r="C365" s="40">
        <f t="shared" si="16"/>
        <v>30</v>
      </c>
      <c r="D365" s="40" t="str">
        <f t="shared" si="17"/>
        <v>日</v>
      </c>
      <c r="E365" t="str">
        <f>IFERROR(VLOOKUP(A365,祝日一覧!$A:$C,3,0),"")</f>
        <v/>
      </c>
      <c r="F365"/>
      <c r="G365"/>
    </row>
    <row r="366" spans="1:7" x14ac:dyDescent="0.2">
      <c r="A366" s="41">
        <v>45747</v>
      </c>
      <c r="B366" s="40">
        <f t="shared" si="15"/>
        <v>3</v>
      </c>
      <c r="C366" s="40">
        <f t="shared" si="16"/>
        <v>31</v>
      </c>
      <c r="D366" s="40" t="str">
        <f t="shared" si="17"/>
        <v>月</v>
      </c>
      <c r="E366" t="str">
        <f>IFERROR(VLOOKUP(A366,祝日一覧!$A:$C,3,0),"")</f>
        <v/>
      </c>
      <c r="F366"/>
      <c r="G366"/>
    </row>
    <row r="367" spans="1:7" x14ac:dyDescent="0.2">
      <c r="A367" s="41">
        <v>45748</v>
      </c>
      <c r="B367" s="40">
        <f t="shared" si="15"/>
        <v>4</v>
      </c>
      <c r="C367" s="40">
        <f t="shared" si="16"/>
        <v>1</v>
      </c>
      <c r="D367" s="40" t="str">
        <f t="shared" si="17"/>
        <v>火</v>
      </c>
      <c r="E367" t="str">
        <f>IFERROR(VLOOKUP(A367,祝日一覧!$A:$C,3,0),"")</f>
        <v/>
      </c>
      <c r="F367"/>
      <c r="G367"/>
    </row>
    <row r="368" spans="1:7" x14ac:dyDescent="0.2">
      <c r="A368" s="41">
        <v>45749</v>
      </c>
      <c r="B368" s="40">
        <f t="shared" si="15"/>
        <v>4</v>
      </c>
      <c r="C368" s="40">
        <f t="shared" si="16"/>
        <v>2</v>
      </c>
      <c r="D368" s="40" t="str">
        <f t="shared" si="17"/>
        <v>水</v>
      </c>
      <c r="E368" t="str">
        <f>IFERROR(VLOOKUP(A368,祝日一覧!$A:$C,3,0),"")</f>
        <v/>
      </c>
      <c r="F368"/>
      <c r="G368"/>
    </row>
    <row r="369" spans="1:7" x14ac:dyDescent="0.2">
      <c r="A369" s="41">
        <v>45750</v>
      </c>
      <c r="B369" s="40">
        <f t="shared" si="15"/>
        <v>4</v>
      </c>
      <c r="C369" s="40">
        <f t="shared" si="16"/>
        <v>3</v>
      </c>
      <c r="D369" s="40" t="str">
        <f t="shared" si="17"/>
        <v>木</v>
      </c>
      <c r="E369" t="str">
        <f>IFERROR(VLOOKUP(A369,祝日一覧!$A:$C,3,0),"")</f>
        <v/>
      </c>
      <c r="F369"/>
      <c r="G369"/>
    </row>
    <row r="370" spans="1:7" x14ac:dyDescent="0.2">
      <c r="A370" s="41">
        <v>45751</v>
      </c>
      <c r="B370" s="40">
        <f t="shared" si="15"/>
        <v>4</v>
      </c>
      <c r="C370" s="40">
        <f t="shared" si="16"/>
        <v>4</v>
      </c>
      <c r="D370" s="40" t="str">
        <f t="shared" si="17"/>
        <v>金</v>
      </c>
      <c r="E370" t="str">
        <f>IFERROR(VLOOKUP(A370,祝日一覧!$A:$C,3,0),"")</f>
        <v/>
      </c>
      <c r="F370"/>
      <c r="G370"/>
    </row>
    <row r="371" spans="1:7" x14ac:dyDescent="0.2">
      <c r="A371" s="41">
        <v>45752</v>
      </c>
      <c r="B371" s="40">
        <f t="shared" si="15"/>
        <v>4</v>
      </c>
      <c r="C371" s="40">
        <f t="shared" si="16"/>
        <v>5</v>
      </c>
      <c r="D371" s="40" t="str">
        <f t="shared" si="17"/>
        <v>土</v>
      </c>
      <c r="E371" t="str">
        <f>IFERROR(VLOOKUP(A371,祝日一覧!$A:$C,3,0),"")</f>
        <v/>
      </c>
      <c r="F371"/>
      <c r="G371"/>
    </row>
    <row r="372" spans="1:7" x14ac:dyDescent="0.2">
      <c r="A372" s="41">
        <v>45753</v>
      </c>
      <c r="B372" s="40">
        <f t="shared" si="15"/>
        <v>4</v>
      </c>
      <c r="C372" s="40">
        <f t="shared" si="16"/>
        <v>6</v>
      </c>
      <c r="D372" s="40" t="str">
        <f t="shared" si="17"/>
        <v>日</v>
      </c>
      <c r="E372" t="str">
        <f>IFERROR(VLOOKUP(A372,祝日一覧!$A:$C,3,0),"")</f>
        <v/>
      </c>
      <c r="F372"/>
      <c r="G372"/>
    </row>
    <row r="373" spans="1:7" x14ac:dyDescent="0.2">
      <c r="A373" s="41">
        <v>45754</v>
      </c>
      <c r="B373" s="40">
        <f t="shared" si="15"/>
        <v>4</v>
      </c>
      <c r="C373" s="40">
        <f t="shared" si="16"/>
        <v>7</v>
      </c>
      <c r="D373" s="40" t="str">
        <f t="shared" si="17"/>
        <v>月</v>
      </c>
      <c r="E373" t="str">
        <f>IFERROR(VLOOKUP(A373,祝日一覧!$A:$C,3,0),"")</f>
        <v/>
      </c>
      <c r="F373"/>
      <c r="G373"/>
    </row>
    <row r="374" spans="1:7" x14ac:dyDescent="0.2">
      <c r="A374" s="41">
        <v>45755</v>
      </c>
      <c r="B374" s="40">
        <f t="shared" si="15"/>
        <v>4</v>
      </c>
      <c r="C374" s="40">
        <f t="shared" si="16"/>
        <v>8</v>
      </c>
      <c r="D374" s="40" t="str">
        <f t="shared" si="17"/>
        <v>火</v>
      </c>
      <c r="E374" t="str">
        <f>IFERROR(VLOOKUP(A374,祝日一覧!$A:$C,3,0),"")</f>
        <v/>
      </c>
      <c r="F374"/>
      <c r="G374"/>
    </row>
    <row r="375" spans="1:7" x14ac:dyDescent="0.2">
      <c r="A375" s="41">
        <v>45756</v>
      </c>
      <c r="B375" s="40">
        <f t="shared" si="15"/>
        <v>4</v>
      </c>
      <c r="C375" s="40">
        <f t="shared" si="16"/>
        <v>9</v>
      </c>
      <c r="D375" s="40" t="str">
        <f t="shared" si="17"/>
        <v>水</v>
      </c>
      <c r="E375" t="str">
        <f>IFERROR(VLOOKUP(A375,祝日一覧!$A:$C,3,0),"")</f>
        <v/>
      </c>
      <c r="F375"/>
      <c r="G375"/>
    </row>
    <row r="376" spans="1:7" x14ac:dyDescent="0.2">
      <c r="A376" s="41">
        <v>45757</v>
      </c>
      <c r="B376" s="40">
        <f t="shared" si="15"/>
        <v>4</v>
      </c>
      <c r="C376" s="40">
        <f t="shared" si="16"/>
        <v>10</v>
      </c>
      <c r="D376" s="40" t="str">
        <f t="shared" si="17"/>
        <v>木</v>
      </c>
      <c r="E376" t="str">
        <f>IFERROR(VLOOKUP(A376,祝日一覧!$A:$C,3,0),"")</f>
        <v/>
      </c>
      <c r="F376"/>
      <c r="G376"/>
    </row>
    <row r="377" spans="1:7" x14ac:dyDescent="0.2">
      <c r="A377" s="41">
        <v>45758</v>
      </c>
      <c r="B377" s="40">
        <f t="shared" si="15"/>
        <v>4</v>
      </c>
      <c r="C377" s="40">
        <f t="shared" si="16"/>
        <v>11</v>
      </c>
      <c r="D377" s="40" t="str">
        <f t="shared" si="17"/>
        <v>金</v>
      </c>
      <c r="E377" t="str">
        <f>IFERROR(VLOOKUP(A377,祝日一覧!$A:$C,3,0),"")</f>
        <v/>
      </c>
      <c r="F377"/>
      <c r="G377"/>
    </row>
    <row r="378" spans="1:7" x14ac:dyDescent="0.2">
      <c r="A378" s="41">
        <v>45759</v>
      </c>
      <c r="B378" s="40">
        <f t="shared" si="15"/>
        <v>4</v>
      </c>
      <c r="C378" s="40">
        <f t="shared" si="16"/>
        <v>12</v>
      </c>
      <c r="D378" s="40" t="str">
        <f t="shared" si="17"/>
        <v>土</v>
      </c>
      <c r="E378" t="str">
        <f>IFERROR(VLOOKUP(A378,祝日一覧!$A:$C,3,0),"")</f>
        <v/>
      </c>
      <c r="F378"/>
      <c r="G378"/>
    </row>
    <row r="379" spans="1:7" x14ac:dyDescent="0.2">
      <c r="A379" s="41">
        <v>45760</v>
      </c>
      <c r="B379" s="40">
        <f t="shared" si="15"/>
        <v>4</v>
      </c>
      <c r="C379" s="40">
        <f t="shared" si="16"/>
        <v>13</v>
      </c>
      <c r="D379" s="40" t="str">
        <f t="shared" si="17"/>
        <v>日</v>
      </c>
      <c r="E379" t="str">
        <f>IFERROR(VLOOKUP(A379,祝日一覧!$A:$C,3,0),"")</f>
        <v/>
      </c>
      <c r="F379"/>
      <c r="G379"/>
    </row>
    <row r="380" spans="1:7" x14ac:dyDescent="0.2">
      <c r="A380" s="41">
        <v>45761</v>
      </c>
      <c r="B380" s="40">
        <f t="shared" si="15"/>
        <v>4</v>
      </c>
      <c r="C380" s="40">
        <f t="shared" si="16"/>
        <v>14</v>
      </c>
      <c r="D380" s="40" t="str">
        <f t="shared" si="17"/>
        <v>月</v>
      </c>
      <c r="E380" t="str">
        <f>IFERROR(VLOOKUP(A380,祝日一覧!$A:$C,3,0),"")</f>
        <v/>
      </c>
      <c r="F380"/>
      <c r="G380"/>
    </row>
    <row r="381" spans="1:7" x14ac:dyDescent="0.2">
      <c r="A381" s="41">
        <v>45762</v>
      </c>
      <c r="B381" s="40">
        <f t="shared" si="15"/>
        <v>4</v>
      </c>
      <c r="C381" s="40">
        <f t="shared" si="16"/>
        <v>15</v>
      </c>
      <c r="D381" s="40" t="str">
        <f t="shared" si="17"/>
        <v>火</v>
      </c>
      <c r="E381" t="str">
        <f>IFERROR(VLOOKUP(A381,祝日一覧!$A:$C,3,0),"")</f>
        <v/>
      </c>
      <c r="F381"/>
      <c r="G381"/>
    </row>
    <row r="382" spans="1:7" x14ac:dyDescent="0.2">
      <c r="A382" s="41">
        <v>45763</v>
      </c>
      <c r="B382" s="40">
        <f t="shared" si="15"/>
        <v>4</v>
      </c>
      <c r="C382" s="40">
        <f t="shared" si="16"/>
        <v>16</v>
      </c>
      <c r="D382" s="40" t="str">
        <f t="shared" si="17"/>
        <v>水</v>
      </c>
      <c r="E382" t="str">
        <f>IFERROR(VLOOKUP(A382,祝日一覧!$A:$C,3,0),"")</f>
        <v/>
      </c>
      <c r="F382"/>
      <c r="G382"/>
    </row>
    <row r="383" spans="1:7" x14ac:dyDescent="0.2">
      <c r="A383" s="41">
        <v>45764</v>
      </c>
      <c r="B383" s="40">
        <f t="shared" si="15"/>
        <v>4</v>
      </c>
      <c r="C383" s="40">
        <f t="shared" si="16"/>
        <v>17</v>
      </c>
      <c r="D383" s="40" t="str">
        <f t="shared" si="17"/>
        <v>木</v>
      </c>
      <c r="E383" t="str">
        <f>IFERROR(VLOOKUP(A383,祝日一覧!$A:$C,3,0),"")</f>
        <v/>
      </c>
      <c r="F383"/>
      <c r="G383"/>
    </row>
    <row r="384" spans="1:7" x14ac:dyDescent="0.2">
      <c r="A384" s="41">
        <v>45765</v>
      </c>
      <c r="B384" s="40">
        <f t="shared" si="15"/>
        <v>4</v>
      </c>
      <c r="C384" s="40">
        <f t="shared" si="16"/>
        <v>18</v>
      </c>
      <c r="D384" s="40" t="str">
        <f>TEXT(A384,"aaa")</f>
        <v>金</v>
      </c>
      <c r="E384" t="str">
        <f>IFERROR(VLOOKUP(A384,祝日一覧!$A:$C,3,0),"")</f>
        <v/>
      </c>
      <c r="F384"/>
      <c r="G384"/>
    </row>
    <row r="385" spans="1:7" x14ac:dyDescent="0.2">
      <c r="A385" s="41">
        <v>45766</v>
      </c>
      <c r="B385" s="40">
        <f t="shared" si="15"/>
        <v>4</v>
      </c>
      <c r="C385" s="40">
        <f t="shared" si="16"/>
        <v>19</v>
      </c>
      <c r="D385" s="40" t="str">
        <f t="shared" si="17"/>
        <v>土</v>
      </c>
      <c r="E385" t="str">
        <f>IFERROR(VLOOKUP(A385,祝日一覧!$A:$C,3,0),"")</f>
        <v/>
      </c>
      <c r="F385"/>
      <c r="G385"/>
    </row>
    <row r="386" spans="1:7" x14ac:dyDescent="0.2">
      <c r="A386" s="41">
        <v>45767</v>
      </c>
      <c r="B386" s="40">
        <f t="shared" si="15"/>
        <v>4</v>
      </c>
      <c r="C386" s="40">
        <f t="shared" si="16"/>
        <v>20</v>
      </c>
      <c r="D386" s="40" t="str">
        <f t="shared" si="17"/>
        <v>日</v>
      </c>
      <c r="E386" t="str">
        <f>IFERROR(VLOOKUP(A386,祝日一覧!$A:$C,3,0),"")</f>
        <v/>
      </c>
      <c r="F386"/>
      <c r="G386"/>
    </row>
    <row r="387" spans="1:7" x14ac:dyDescent="0.2">
      <c r="A387" s="41">
        <v>45768</v>
      </c>
      <c r="B387" s="40">
        <f t="shared" ref="B387:B450" si="18">MONTH(A387)</f>
        <v>4</v>
      </c>
      <c r="C387" s="40">
        <f t="shared" ref="C387:C450" si="19">DAY(A387)</f>
        <v>21</v>
      </c>
      <c r="D387" s="40" t="str">
        <f t="shared" ref="D387:D450" si="20">TEXT(A387,"aaa")</f>
        <v>月</v>
      </c>
      <c r="E387" t="str">
        <f>IFERROR(VLOOKUP(A387,祝日一覧!$A:$C,3,0),"")</f>
        <v/>
      </c>
      <c r="F387"/>
      <c r="G387"/>
    </row>
    <row r="388" spans="1:7" x14ac:dyDescent="0.2">
      <c r="A388" s="41">
        <v>45769</v>
      </c>
      <c r="B388" s="40">
        <f t="shared" si="18"/>
        <v>4</v>
      </c>
      <c r="C388" s="40">
        <f t="shared" si="19"/>
        <v>22</v>
      </c>
      <c r="D388" s="40" t="str">
        <f t="shared" si="20"/>
        <v>火</v>
      </c>
      <c r="E388" t="str">
        <f>IFERROR(VLOOKUP(A388,祝日一覧!$A:$C,3,0),"")</f>
        <v/>
      </c>
      <c r="F388"/>
      <c r="G388"/>
    </row>
    <row r="389" spans="1:7" x14ac:dyDescent="0.2">
      <c r="A389" s="41">
        <v>45770</v>
      </c>
      <c r="B389" s="40">
        <f t="shared" si="18"/>
        <v>4</v>
      </c>
      <c r="C389" s="40">
        <f t="shared" si="19"/>
        <v>23</v>
      </c>
      <c r="D389" s="40" t="str">
        <f t="shared" si="20"/>
        <v>水</v>
      </c>
      <c r="E389" t="str">
        <f>IFERROR(VLOOKUP(A389,祝日一覧!$A:$C,3,0),"")</f>
        <v/>
      </c>
      <c r="F389"/>
      <c r="G389"/>
    </row>
    <row r="390" spans="1:7" x14ac:dyDescent="0.2">
      <c r="A390" s="41">
        <v>45771</v>
      </c>
      <c r="B390" s="40">
        <f t="shared" si="18"/>
        <v>4</v>
      </c>
      <c r="C390" s="40">
        <f t="shared" si="19"/>
        <v>24</v>
      </c>
      <c r="D390" s="40" t="str">
        <f t="shared" si="20"/>
        <v>木</v>
      </c>
      <c r="E390" t="str">
        <f>IFERROR(VLOOKUP(A390,祝日一覧!$A:$C,3,0),"")</f>
        <v/>
      </c>
      <c r="F390"/>
      <c r="G390"/>
    </row>
    <row r="391" spans="1:7" x14ac:dyDescent="0.2">
      <c r="A391" s="41">
        <v>45772</v>
      </c>
      <c r="B391" s="40">
        <f t="shared" si="18"/>
        <v>4</v>
      </c>
      <c r="C391" s="40">
        <f t="shared" si="19"/>
        <v>25</v>
      </c>
      <c r="D391" s="40" t="str">
        <f t="shared" si="20"/>
        <v>金</v>
      </c>
      <c r="E391" t="str">
        <f>IFERROR(VLOOKUP(A391,祝日一覧!$A:$C,3,0),"")</f>
        <v/>
      </c>
      <c r="F391"/>
      <c r="G391"/>
    </row>
    <row r="392" spans="1:7" x14ac:dyDescent="0.2">
      <c r="A392" s="41">
        <v>45773</v>
      </c>
      <c r="B392" s="40">
        <f t="shared" si="18"/>
        <v>4</v>
      </c>
      <c r="C392" s="40">
        <f t="shared" si="19"/>
        <v>26</v>
      </c>
      <c r="D392" s="40" t="str">
        <f t="shared" si="20"/>
        <v>土</v>
      </c>
      <c r="E392" t="str">
        <f>IFERROR(VLOOKUP(A392,祝日一覧!$A:$C,3,0),"")</f>
        <v/>
      </c>
      <c r="F392"/>
      <c r="G392"/>
    </row>
    <row r="393" spans="1:7" x14ac:dyDescent="0.2">
      <c r="A393" s="41">
        <v>45774</v>
      </c>
      <c r="B393" s="40">
        <f t="shared" si="18"/>
        <v>4</v>
      </c>
      <c r="C393" s="40">
        <f t="shared" si="19"/>
        <v>27</v>
      </c>
      <c r="D393" s="40" t="str">
        <f t="shared" si="20"/>
        <v>日</v>
      </c>
      <c r="E393" t="str">
        <f>IFERROR(VLOOKUP(A393,祝日一覧!$A:$C,3,0),"")</f>
        <v/>
      </c>
      <c r="F393"/>
      <c r="G393"/>
    </row>
    <row r="394" spans="1:7" x14ac:dyDescent="0.2">
      <c r="A394" s="41">
        <v>45775</v>
      </c>
      <c r="B394" s="40">
        <f t="shared" si="18"/>
        <v>4</v>
      </c>
      <c r="C394" s="40">
        <f t="shared" si="19"/>
        <v>28</v>
      </c>
      <c r="D394" s="40" t="str">
        <f t="shared" si="20"/>
        <v>月</v>
      </c>
      <c r="E394" t="str">
        <f>IFERROR(VLOOKUP(A394,祝日一覧!$A:$C,3,0),"")</f>
        <v/>
      </c>
      <c r="F394"/>
      <c r="G394"/>
    </row>
    <row r="395" spans="1:7" x14ac:dyDescent="0.2">
      <c r="A395" s="41">
        <v>45776</v>
      </c>
      <c r="B395" s="40">
        <f t="shared" si="18"/>
        <v>4</v>
      </c>
      <c r="C395" s="40">
        <f t="shared" si="19"/>
        <v>29</v>
      </c>
      <c r="D395" s="40" t="str">
        <f t="shared" si="20"/>
        <v>火</v>
      </c>
      <c r="E395" t="str">
        <f>IFERROR(VLOOKUP(A395,祝日一覧!$A:$C,3,0),"")</f>
        <v>昭和の日</v>
      </c>
      <c r="F395"/>
      <c r="G395"/>
    </row>
    <row r="396" spans="1:7" x14ac:dyDescent="0.2">
      <c r="A396" s="41">
        <v>45777</v>
      </c>
      <c r="B396" s="40">
        <f t="shared" si="18"/>
        <v>4</v>
      </c>
      <c r="C396" s="40">
        <f t="shared" si="19"/>
        <v>30</v>
      </c>
      <c r="D396" s="40" t="str">
        <f t="shared" si="20"/>
        <v>水</v>
      </c>
      <c r="E396" t="str">
        <f>IFERROR(VLOOKUP(A396,祝日一覧!$A:$C,3,0),"")</f>
        <v/>
      </c>
      <c r="F396"/>
      <c r="G396"/>
    </row>
    <row r="397" spans="1:7" x14ac:dyDescent="0.2">
      <c r="A397" s="41">
        <v>45778</v>
      </c>
      <c r="B397" s="40">
        <f t="shared" si="18"/>
        <v>5</v>
      </c>
      <c r="C397" s="40">
        <f t="shared" si="19"/>
        <v>1</v>
      </c>
      <c r="D397" s="40" t="str">
        <f t="shared" si="20"/>
        <v>木</v>
      </c>
      <c r="E397" t="str">
        <f>IFERROR(VLOOKUP(A397,祝日一覧!$A:$C,3,0),"")</f>
        <v/>
      </c>
      <c r="F397"/>
      <c r="G397"/>
    </row>
    <row r="398" spans="1:7" x14ac:dyDescent="0.2">
      <c r="A398" s="41">
        <v>45779</v>
      </c>
      <c r="B398" s="40">
        <f t="shared" si="18"/>
        <v>5</v>
      </c>
      <c r="C398" s="40">
        <f t="shared" si="19"/>
        <v>2</v>
      </c>
      <c r="D398" s="40" t="str">
        <f t="shared" si="20"/>
        <v>金</v>
      </c>
      <c r="E398" t="str">
        <f>IFERROR(VLOOKUP(A398,祝日一覧!$A:$C,3,0),"")</f>
        <v/>
      </c>
      <c r="F398"/>
      <c r="G398"/>
    </row>
    <row r="399" spans="1:7" x14ac:dyDescent="0.2">
      <c r="A399" s="41">
        <v>45780</v>
      </c>
      <c r="B399" s="40">
        <f t="shared" si="18"/>
        <v>5</v>
      </c>
      <c r="C399" s="40">
        <f t="shared" si="19"/>
        <v>3</v>
      </c>
      <c r="D399" s="40" t="str">
        <f t="shared" si="20"/>
        <v>土</v>
      </c>
      <c r="E399" t="str">
        <f>IFERROR(VLOOKUP(A399,祝日一覧!$A:$C,3,0),"")</f>
        <v>憲法記念日</v>
      </c>
      <c r="F399"/>
      <c r="G399"/>
    </row>
    <row r="400" spans="1:7" x14ac:dyDescent="0.2">
      <c r="A400" s="41">
        <v>45781</v>
      </c>
      <c r="B400" s="40">
        <f t="shared" si="18"/>
        <v>5</v>
      </c>
      <c r="C400" s="40">
        <f t="shared" si="19"/>
        <v>4</v>
      </c>
      <c r="D400" s="40" t="str">
        <f t="shared" si="20"/>
        <v>日</v>
      </c>
      <c r="E400" t="str">
        <f>IFERROR(VLOOKUP(A400,祝日一覧!$A:$C,3,0),"")</f>
        <v>みどりの日</v>
      </c>
      <c r="F400"/>
      <c r="G400"/>
    </row>
    <row r="401" spans="1:7" x14ac:dyDescent="0.2">
      <c r="A401" s="41">
        <v>45782</v>
      </c>
      <c r="B401" s="40">
        <f t="shared" si="18"/>
        <v>5</v>
      </c>
      <c r="C401" s="40">
        <f t="shared" si="19"/>
        <v>5</v>
      </c>
      <c r="D401" s="40" t="str">
        <f t="shared" si="20"/>
        <v>月</v>
      </c>
      <c r="E401" t="str">
        <f>IFERROR(VLOOKUP(A401,祝日一覧!$A:$C,3,0),"")</f>
        <v>こどもの日</v>
      </c>
      <c r="F401"/>
      <c r="G401"/>
    </row>
    <row r="402" spans="1:7" x14ac:dyDescent="0.2">
      <c r="A402" s="41">
        <v>45783</v>
      </c>
      <c r="B402" s="40">
        <f t="shared" si="18"/>
        <v>5</v>
      </c>
      <c r="C402" s="40">
        <f t="shared" si="19"/>
        <v>6</v>
      </c>
      <c r="D402" s="40" t="str">
        <f t="shared" si="20"/>
        <v>火</v>
      </c>
      <c r="E402" t="str">
        <f>IFERROR(VLOOKUP(A402,祝日一覧!$A:$C,3,0),"")</f>
        <v>振替休日</v>
      </c>
      <c r="F402"/>
      <c r="G402"/>
    </row>
    <row r="403" spans="1:7" x14ac:dyDescent="0.2">
      <c r="A403" s="41">
        <v>45784</v>
      </c>
      <c r="B403" s="40">
        <f t="shared" si="18"/>
        <v>5</v>
      </c>
      <c r="C403" s="40">
        <f t="shared" si="19"/>
        <v>7</v>
      </c>
      <c r="D403" s="40" t="str">
        <f t="shared" si="20"/>
        <v>水</v>
      </c>
      <c r="E403" t="str">
        <f>IFERROR(VLOOKUP(A403,祝日一覧!$A:$C,3,0),"")</f>
        <v/>
      </c>
      <c r="F403"/>
      <c r="G403"/>
    </row>
    <row r="404" spans="1:7" x14ac:dyDescent="0.2">
      <c r="A404" s="41">
        <v>45785</v>
      </c>
      <c r="B404" s="40">
        <f t="shared" si="18"/>
        <v>5</v>
      </c>
      <c r="C404" s="40">
        <f t="shared" si="19"/>
        <v>8</v>
      </c>
      <c r="D404" s="40" t="str">
        <f t="shared" si="20"/>
        <v>木</v>
      </c>
      <c r="E404" t="str">
        <f>IFERROR(VLOOKUP(A404,祝日一覧!$A:$C,3,0),"")</f>
        <v/>
      </c>
      <c r="F404"/>
      <c r="G404"/>
    </row>
    <row r="405" spans="1:7" x14ac:dyDescent="0.2">
      <c r="A405" s="41">
        <v>45786</v>
      </c>
      <c r="B405" s="40">
        <f t="shared" si="18"/>
        <v>5</v>
      </c>
      <c r="C405" s="40">
        <f t="shared" si="19"/>
        <v>9</v>
      </c>
      <c r="D405" s="40" t="str">
        <f t="shared" si="20"/>
        <v>金</v>
      </c>
      <c r="E405" t="str">
        <f>IFERROR(VLOOKUP(A405,祝日一覧!$A:$C,3,0),"")</f>
        <v/>
      </c>
      <c r="F405"/>
      <c r="G405"/>
    </row>
    <row r="406" spans="1:7" x14ac:dyDescent="0.2">
      <c r="A406" s="41">
        <v>45787</v>
      </c>
      <c r="B406" s="40">
        <f t="shared" si="18"/>
        <v>5</v>
      </c>
      <c r="C406" s="40">
        <f t="shared" si="19"/>
        <v>10</v>
      </c>
      <c r="D406" s="40" t="str">
        <f t="shared" si="20"/>
        <v>土</v>
      </c>
      <c r="E406" t="str">
        <f>IFERROR(VLOOKUP(A406,祝日一覧!$A:$C,3,0),"")</f>
        <v/>
      </c>
      <c r="F406"/>
      <c r="G406"/>
    </row>
    <row r="407" spans="1:7" x14ac:dyDescent="0.2">
      <c r="A407" s="41">
        <v>45788</v>
      </c>
      <c r="B407" s="40">
        <f t="shared" si="18"/>
        <v>5</v>
      </c>
      <c r="C407" s="40">
        <f t="shared" si="19"/>
        <v>11</v>
      </c>
      <c r="D407" s="40" t="str">
        <f t="shared" si="20"/>
        <v>日</v>
      </c>
      <c r="E407" t="str">
        <f>IFERROR(VLOOKUP(A407,祝日一覧!$A:$C,3,0),"")</f>
        <v/>
      </c>
      <c r="F407"/>
      <c r="G407"/>
    </row>
    <row r="408" spans="1:7" x14ac:dyDescent="0.2">
      <c r="A408" s="41">
        <v>45789</v>
      </c>
      <c r="B408" s="40">
        <f t="shared" si="18"/>
        <v>5</v>
      </c>
      <c r="C408" s="40">
        <f t="shared" si="19"/>
        <v>12</v>
      </c>
      <c r="D408" s="40" t="str">
        <f t="shared" si="20"/>
        <v>月</v>
      </c>
      <c r="E408" t="str">
        <f>IFERROR(VLOOKUP(A408,祝日一覧!$A:$C,3,0),"")</f>
        <v/>
      </c>
      <c r="F408"/>
      <c r="G408"/>
    </row>
    <row r="409" spans="1:7" x14ac:dyDescent="0.2">
      <c r="A409" s="41">
        <v>45790</v>
      </c>
      <c r="B409" s="40">
        <f t="shared" si="18"/>
        <v>5</v>
      </c>
      <c r="C409" s="40">
        <f t="shared" si="19"/>
        <v>13</v>
      </c>
      <c r="D409" s="40" t="str">
        <f t="shared" si="20"/>
        <v>火</v>
      </c>
      <c r="E409" t="str">
        <f>IFERROR(VLOOKUP(A409,祝日一覧!$A:$C,3,0),"")</f>
        <v/>
      </c>
      <c r="F409"/>
      <c r="G409"/>
    </row>
    <row r="410" spans="1:7" x14ac:dyDescent="0.2">
      <c r="A410" s="41">
        <v>45791</v>
      </c>
      <c r="B410" s="40">
        <f t="shared" si="18"/>
        <v>5</v>
      </c>
      <c r="C410" s="40">
        <f t="shared" si="19"/>
        <v>14</v>
      </c>
      <c r="D410" s="40" t="str">
        <f t="shared" si="20"/>
        <v>水</v>
      </c>
      <c r="E410" t="str">
        <f>IFERROR(VLOOKUP(A410,祝日一覧!$A:$C,3,0),"")</f>
        <v/>
      </c>
      <c r="F410"/>
      <c r="G410"/>
    </row>
    <row r="411" spans="1:7" x14ac:dyDescent="0.2">
      <c r="A411" s="41">
        <v>45792</v>
      </c>
      <c r="B411" s="40">
        <f t="shared" si="18"/>
        <v>5</v>
      </c>
      <c r="C411" s="40">
        <f t="shared" si="19"/>
        <v>15</v>
      </c>
      <c r="D411" s="40" t="str">
        <f t="shared" si="20"/>
        <v>木</v>
      </c>
      <c r="E411" t="str">
        <f>IFERROR(VLOOKUP(A411,祝日一覧!$A:$C,3,0),"")</f>
        <v/>
      </c>
      <c r="F411"/>
      <c r="G411"/>
    </row>
    <row r="412" spans="1:7" x14ac:dyDescent="0.2">
      <c r="A412" s="41">
        <v>45793</v>
      </c>
      <c r="B412" s="40">
        <f t="shared" si="18"/>
        <v>5</v>
      </c>
      <c r="C412" s="40">
        <f t="shared" si="19"/>
        <v>16</v>
      </c>
      <c r="D412" s="40" t="str">
        <f t="shared" si="20"/>
        <v>金</v>
      </c>
      <c r="E412" t="str">
        <f>IFERROR(VLOOKUP(A412,祝日一覧!$A:$C,3,0),"")</f>
        <v/>
      </c>
      <c r="F412"/>
      <c r="G412"/>
    </row>
    <row r="413" spans="1:7" x14ac:dyDescent="0.2">
      <c r="A413" s="41">
        <v>45794</v>
      </c>
      <c r="B413" s="40">
        <f t="shared" si="18"/>
        <v>5</v>
      </c>
      <c r="C413" s="40">
        <f t="shared" si="19"/>
        <v>17</v>
      </c>
      <c r="D413" s="40" t="str">
        <f t="shared" si="20"/>
        <v>土</v>
      </c>
      <c r="E413" t="str">
        <f>IFERROR(VLOOKUP(A413,祝日一覧!$A:$C,3,0),"")</f>
        <v/>
      </c>
      <c r="F413"/>
      <c r="G413"/>
    </row>
    <row r="414" spans="1:7" x14ac:dyDescent="0.2">
      <c r="A414" s="41">
        <v>45795</v>
      </c>
      <c r="B414" s="40">
        <f t="shared" si="18"/>
        <v>5</v>
      </c>
      <c r="C414" s="40">
        <f t="shared" si="19"/>
        <v>18</v>
      </c>
      <c r="D414" s="40" t="str">
        <f t="shared" si="20"/>
        <v>日</v>
      </c>
      <c r="E414" t="str">
        <f>IFERROR(VLOOKUP(A414,祝日一覧!$A:$C,3,0),"")</f>
        <v/>
      </c>
      <c r="F414"/>
      <c r="G414"/>
    </row>
    <row r="415" spans="1:7" x14ac:dyDescent="0.2">
      <c r="A415" s="41">
        <v>45796</v>
      </c>
      <c r="B415" s="40">
        <f t="shared" si="18"/>
        <v>5</v>
      </c>
      <c r="C415" s="40">
        <f t="shared" si="19"/>
        <v>19</v>
      </c>
      <c r="D415" s="40" t="str">
        <f t="shared" si="20"/>
        <v>月</v>
      </c>
      <c r="E415" t="str">
        <f>IFERROR(VLOOKUP(A415,祝日一覧!$A:$C,3,0),"")</f>
        <v/>
      </c>
      <c r="F415"/>
      <c r="G415"/>
    </row>
    <row r="416" spans="1:7" x14ac:dyDescent="0.2">
      <c r="A416" s="41">
        <v>45797</v>
      </c>
      <c r="B416" s="40">
        <f t="shared" si="18"/>
        <v>5</v>
      </c>
      <c r="C416" s="40">
        <f t="shared" si="19"/>
        <v>20</v>
      </c>
      <c r="D416" s="40" t="str">
        <f t="shared" si="20"/>
        <v>火</v>
      </c>
      <c r="E416" t="str">
        <f>IFERROR(VLOOKUP(A416,祝日一覧!$A:$C,3,0),"")</f>
        <v/>
      </c>
      <c r="F416"/>
      <c r="G416"/>
    </row>
    <row r="417" spans="1:7" x14ac:dyDescent="0.2">
      <c r="A417" s="41">
        <v>45798</v>
      </c>
      <c r="B417" s="40">
        <f t="shared" si="18"/>
        <v>5</v>
      </c>
      <c r="C417" s="40">
        <f t="shared" si="19"/>
        <v>21</v>
      </c>
      <c r="D417" s="40" t="str">
        <f t="shared" si="20"/>
        <v>水</v>
      </c>
      <c r="E417" t="str">
        <f>IFERROR(VLOOKUP(A417,祝日一覧!$A:$C,3,0),"")</f>
        <v/>
      </c>
      <c r="F417"/>
      <c r="G417"/>
    </row>
    <row r="418" spans="1:7" x14ac:dyDescent="0.2">
      <c r="A418" s="41">
        <v>45799</v>
      </c>
      <c r="B418" s="40">
        <f t="shared" si="18"/>
        <v>5</v>
      </c>
      <c r="C418" s="40">
        <f t="shared" si="19"/>
        <v>22</v>
      </c>
      <c r="D418" s="40" t="str">
        <f t="shared" si="20"/>
        <v>木</v>
      </c>
      <c r="E418" t="str">
        <f>IFERROR(VLOOKUP(A418,祝日一覧!$A:$C,3,0),"")</f>
        <v/>
      </c>
      <c r="F418"/>
      <c r="G418"/>
    </row>
    <row r="419" spans="1:7" x14ac:dyDescent="0.2">
      <c r="A419" s="41">
        <v>45800</v>
      </c>
      <c r="B419" s="40">
        <f t="shared" si="18"/>
        <v>5</v>
      </c>
      <c r="C419" s="40">
        <f t="shared" si="19"/>
        <v>23</v>
      </c>
      <c r="D419" s="40" t="str">
        <f t="shared" si="20"/>
        <v>金</v>
      </c>
      <c r="E419" t="str">
        <f>IFERROR(VLOOKUP(A419,祝日一覧!$A:$C,3,0),"")</f>
        <v/>
      </c>
      <c r="F419"/>
      <c r="G419"/>
    </row>
    <row r="420" spans="1:7" x14ac:dyDescent="0.2">
      <c r="A420" s="41">
        <v>45801</v>
      </c>
      <c r="B420" s="40">
        <f t="shared" si="18"/>
        <v>5</v>
      </c>
      <c r="C420" s="40">
        <f t="shared" si="19"/>
        <v>24</v>
      </c>
      <c r="D420" s="40" t="str">
        <f t="shared" si="20"/>
        <v>土</v>
      </c>
      <c r="E420" t="str">
        <f>IFERROR(VLOOKUP(A420,祝日一覧!$A:$C,3,0),"")</f>
        <v/>
      </c>
      <c r="F420"/>
      <c r="G420"/>
    </row>
    <row r="421" spans="1:7" x14ac:dyDescent="0.2">
      <c r="A421" s="41">
        <v>45802</v>
      </c>
      <c r="B421" s="40">
        <f t="shared" si="18"/>
        <v>5</v>
      </c>
      <c r="C421" s="40">
        <f t="shared" si="19"/>
        <v>25</v>
      </c>
      <c r="D421" s="40" t="str">
        <f t="shared" si="20"/>
        <v>日</v>
      </c>
      <c r="E421" t="str">
        <f>IFERROR(VLOOKUP(A421,祝日一覧!$A:$C,3,0),"")</f>
        <v/>
      </c>
      <c r="F421"/>
      <c r="G421"/>
    </row>
    <row r="422" spans="1:7" x14ac:dyDescent="0.2">
      <c r="A422" s="41">
        <v>45803</v>
      </c>
      <c r="B422" s="40">
        <f t="shared" si="18"/>
        <v>5</v>
      </c>
      <c r="C422" s="40">
        <f t="shared" si="19"/>
        <v>26</v>
      </c>
      <c r="D422" s="40" t="str">
        <f t="shared" si="20"/>
        <v>月</v>
      </c>
      <c r="E422" t="str">
        <f>IFERROR(VLOOKUP(A422,祝日一覧!$A:$C,3,0),"")</f>
        <v/>
      </c>
      <c r="F422"/>
      <c r="G422"/>
    </row>
    <row r="423" spans="1:7" x14ac:dyDescent="0.2">
      <c r="A423" s="41">
        <v>45804</v>
      </c>
      <c r="B423" s="40">
        <f t="shared" si="18"/>
        <v>5</v>
      </c>
      <c r="C423" s="40">
        <f t="shared" si="19"/>
        <v>27</v>
      </c>
      <c r="D423" s="40" t="str">
        <f t="shared" si="20"/>
        <v>火</v>
      </c>
      <c r="E423" t="str">
        <f>IFERROR(VLOOKUP(A423,祝日一覧!$A:$C,3,0),"")</f>
        <v/>
      </c>
      <c r="F423"/>
      <c r="G423"/>
    </row>
    <row r="424" spans="1:7" x14ac:dyDescent="0.2">
      <c r="A424" s="41">
        <v>45805</v>
      </c>
      <c r="B424" s="40">
        <f t="shared" si="18"/>
        <v>5</v>
      </c>
      <c r="C424" s="40">
        <f t="shared" si="19"/>
        <v>28</v>
      </c>
      <c r="D424" s="40" t="str">
        <f t="shared" si="20"/>
        <v>水</v>
      </c>
      <c r="E424" t="str">
        <f>IFERROR(VLOOKUP(A424,祝日一覧!$A:$C,3,0),"")</f>
        <v/>
      </c>
      <c r="F424"/>
      <c r="G424"/>
    </row>
    <row r="425" spans="1:7" x14ac:dyDescent="0.2">
      <c r="A425" s="41">
        <v>45806</v>
      </c>
      <c r="B425" s="40">
        <f t="shared" si="18"/>
        <v>5</v>
      </c>
      <c r="C425" s="40">
        <f t="shared" si="19"/>
        <v>29</v>
      </c>
      <c r="D425" s="40" t="str">
        <f t="shared" si="20"/>
        <v>木</v>
      </c>
      <c r="E425" t="str">
        <f>IFERROR(VLOOKUP(A425,祝日一覧!$A:$C,3,0),"")</f>
        <v/>
      </c>
      <c r="F425"/>
      <c r="G425"/>
    </row>
    <row r="426" spans="1:7" x14ac:dyDescent="0.2">
      <c r="A426" s="41">
        <v>45807</v>
      </c>
      <c r="B426" s="40">
        <f t="shared" si="18"/>
        <v>5</v>
      </c>
      <c r="C426" s="40">
        <f t="shared" si="19"/>
        <v>30</v>
      </c>
      <c r="D426" s="40" t="str">
        <f t="shared" si="20"/>
        <v>金</v>
      </c>
      <c r="E426" t="str">
        <f>IFERROR(VLOOKUP(A426,祝日一覧!$A:$C,3,0),"")</f>
        <v/>
      </c>
      <c r="F426"/>
      <c r="G426"/>
    </row>
    <row r="427" spans="1:7" x14ac:dyDescent="0.2">
      <c r="A427" s="41">
        <v>45808</v>
      </c>
      <c r="B427" s="40">
        <f t="shared" si="18"/>
        <v>5</v>
      </c>
      <c r="C427" s="40">
        <f t="shared" si="19"/>
        <v>31</v>
      </c>
      <c r="D427" s="40" t="str">
        <f t="shared" si="20"/>
        <v>土</v>
      </c>
      <c r="E427" t="str">
        <f>IFERROR(VLOOKUP(A427,祝日一覧!$A:$C,3,0),"")</f>
        <v/>
      </c>
      <c r="F427"/>
      <c r="G427"/>
    </row>
    <row r="428" spans="1:7" x14ac:dyDescent="0.2">
      <c r="A428" s="41">
        <v>45809</v>
      </c>
      <c r="B428" s="40">
        <f t="shared" si="18"/>
        <v>6</v>
      </c>
      <c r="C428" s="40">
        <f t="shared" si="19"/>
        <v>1</v>
      </c>
      <c r="D428" s="40" t="str">
        <f t="shared" si="20"/>
        <v>日</v>
      </c>
      <c r="E428" t="str">
        <f>IFERROR(VLOOKUP(A428,祝日一覧!$A:$C,3,0),"")</f>
        <v/>
      </c>
      <c r="F428"/>
      <c r="G428"/>
    </row>
    <row r="429" spans="1:7" x14ac:dyDescent="0.2">
      <c r="A429" s="41">
        <v>45810</v>
      </c>
      <c r="B429" s="40">
        <f t="shared" si="18"/>
        <v>6</v>
      </c>
      <c r="C429" s="40">
        <f t="shared" si="19"/>
        <v>2</v>
      </c>
      <c r="D429" s="40" t="str">
        <f t="shared" si="20"/>
        <v>月</v>
      </c>
      <c r="E429" t="str">
        <f>IFERROR(VLOOKUP(A429,祝日一覧!$A:$C,3,0),"")</f>
        <v/>
      </c>
      <c r="F429"/>
      <c r="G429"/>
    </row>
    <row r="430" spans="1:7" x14ac:dyDescent="0.2">
      <c r="A430" s="41">
        <v>45811</v>
      </c>
      <c r="B430" s="40">
        <f t="shared" si="18"/>
        <v>6</v>
      </c>
      <c r="C430" s="40">
        <f t="shared" si="19"/>
        <v>3</v>
      </c>
      <c r="D430" s="40" t="str">
        <f t="shared" si="20"/>
        <v>火</v>
      </c>
      <c r="E430" t="str">
        <f>IFERROR(VLOOKUP(A430,祝日一覧!$A:$C,3,0),"")</f>
        <v/>
      </c>
      <c r="F430"/>
      <c r="G430"/>
    </row>
    <row r="431" spans="1:7" x14ac:dyDescent="0.2">
      <c r="A431" s="41">
        <v>45812</v>
      </c>
      <c r="B431" s="40">
        <f t="shared" si="18"/>
        <v>6</v>
      </c>
      <c r="C431" s="40">
        <f t="shared" si="19"/>
        <v>4</v>
      </c>
      <c r="D431" s="40" t="str">
        <f t="shared" si="20"/>
        <v>水</v>
      </c>
      <c r="E431" t="str">
        <f>IFERROR(VLOOKUP(A431,祝日一覧!$A:$C,3,0),"")</f>
        <v/>
      </c>
      <c r="F431"/>
      <c r="G431"/>
    </row>
    <row r="432" spans="1:7" x14ac:dyDescent="0.2">
      <c r="A432" s="41">
        <v>45813</v>
      </c>
      <c r="B432" s="40">
        <f t="shared" si="18"/>
        <v>6</v>
      </c>
      <c r="C432" s="40">
        <f t="shared" si="19"/>
        <v>5</v>
      </c>
      <c r="D432" s="40" t="str">
        <f t="shared" si="20"/>
        <v>木</v>
      </c>
      <c r="E432" t="str">
        <f>IFERROR(VLOOKUP(A432,祝日一覧!$A:$C,3,0),"")</f>
        <v/>
      </c>
      <c r="F432"/>
      <c r="G432"/>
    </row>
    <row r="433" spans="1:7" x14ac:dyDescent="0.2">
      <c r="A433" s="41">
        <v>45814</v>
      </c>
      <c r="B433" s="40">
        <f t="shared" si="18"/>
        <v>6</v>
      </c>
      <c r="C433" s="40">
        <f t="shared" si="19"/>
        <v>6</v>
      </c>
      <c r="D433" s="40" t="str">
        <f t="shared" si="20"/>
        <v>金</v>
      </c>
      <c r="E433" t="str">
        <f>IFERROR(VLOOKUP(A433,祝日一覧!$A:$C,3,0),"")</f>
        <v/>
      </c>
      <c r="F433"/>
      <c r="G433"/>
    </row>
    <row r="434" spans="1:7" x14ac:dyDescent="0.2">
      <c r="A434" s="41">
        <v>45815</v>
      </c>
      <c r="B434" s="40">
        <f t="shared" si="18"/>
        <v>6</v>
      </c>
      <c r="C434" s="40">
        <f t="shared" si="19"/>
        <v>7</v>
      </c>
      <c r="D434" s="40" t="str">
        <f t="shared" si="20"/>
        <v>土</v>
      </c>
      <c r="E434" t="str">
        <f>IFERROR(VLOOKUP(A434,祝日一覧!$A:$C,3,0),"")</f>
        <v/>
      </c>
      <c r="F434"/>
      <c r="G434"/>
    </row>
    <row r="435" spans="1:7" x14ac:dyDescent="0.2">
      <c r="A435" s="41">
        <v>45816</v>
      </c>
      <c r="B435" s="40">
        <f t="shared" si="18"/>
        <v>6</v>
      </c>
      <c r="C435" s="40">
        <f t="shared" si="19"/>
        <v>8</v>
      </c>
      <c r="D435" s="40" t="str">
        <f t="shared" si="20"/>
        <v>日</v>
      </c>
      <c r="E435" t="str">
        <f>IFERROR(VLOOKUP(A435,祝日一覧!$A:$C,3,0),"")</f>
        <v/>
      </c>
      <c r="F435"/>
      <c r="G435"/>
    </row>
    <row r="436" spans="1:7" x14ac:dyDescent="0.2">
      <c r="A436" s="41">
        <v>45817</v>
      </c>
      <c r="B436" s="40">
        <f t="shared" si="18"/>
        <v>6</v>
      </c>
      <c r="C436" s="40">
        <f t="shared" si="19"/>
        <v>9</v>
      </c>
      <c r="D436" s="40" t="str">
        <f t="shared" si="20"/>
        <v>月</v>
      </c>
      <c r="E436" t="str">
        <f>IFERROR(VLOOKUP(A436,祝日一覧!$A:$C,3,0),"")</f>
        <v/>
      </c>
      <c r="F436"/>
      <c r="G436"/>
    </row>
    <row r="437" spans="1:7" x14ac:dyDescent="0.2">
      <c r="A437" s="41">
        <v>45818</v>
      </c>
      <c r="B437" s="40">
        <f t="shared" si="18"/>
        <v>6</v>
      </c>
      <c r="C437" s="40">
        <f t="shared" si="19"/>
        <v>10</v>
      </c>
      <c r="D437" s="40" t="str">
        <f t="shared" si="20"/>
        <v>火</v>
      </c>
      <c r="E437" t="str">
        <f>IFERROR(VLOOKUP(A437,祝日一覧!$A:$C,3,0),"")</f>
        <v/>
      </c>
      <c r="F437"/>
      <c r="G437"/>
    </row>
    <row r="438" spans="1:7" x14ac:dyDescent="0.2">
      <c r="A438" s="41">
        <v>45819</v>
      </c>
      <c r="B438" s="40">
        <f t="shared" si="18"/>
        <v>6</v>
      </c>
      <c r="C438" s="40">
        <f t="shared" si="19"/>
        <v>11</v>
      </c>
      <c r="D438" s="40" t="str">
        <f t="shared" si="20"/>
        <v>水</v>
      </c>
      <c r="E438" t="str">
        <f>IFERROR(VLOOKUP(A438,祝日一覧!$A:$C,3,0),"")</f>
        <v/>
      </c>
      <c r="F438"/>
      <c r="G438"/>
    </row>
    <row r="439" spans="1:7" x14ac:dyDescent="0.2">
      <c r="A439" s="41">
        <v>45820</v>
      </c>
      <c r="B439" s="40">
        <f t="shared" si="18"/>
        <v>6</v>
      </c>
      <c r="C439" s="40">
        <f t="shared" si="19"/>
        <v>12</v>
      </c>
      <c r="D439" s="40" t="str">
        <f t="shared" si="20"/>
        <v>木</v>
      </c>
      <c r="E439" t="str">
        <f>IFERROR(VLOOKUP(A439,祝日一覧!$A:$C,3,0),"")</f>
        <v/>
      </c>
      <c r="F439"/>
      <c r="G439"/>
    </row>
    <row r="440" spans="1:7" x14ac:dyDescent="0.2">
      <c r="A440" s="41">
        <v>45821</v>
      </c>
      <c r="B440" s="40">
        <f t="shared" si="18"/>
        <v>6</v>
      </c>
      <c r="C440" s="40">
        <f t="shared" si="19"/>
        <v>13</v>
      </c>
      <c r="D440" s="40" t="str">
        <f t="shared" si="20"/>
        <v>金</v>
      </c>
      <c r="E440" t="str">
        <f>IFERROR(VLOOKUP(A440,祝日一覧!$A:$C,3,0),"")</f>
        <v/>
      </c>
      <c r="F440"/>
      <c r="G440"/>
    </row>
    <row r="441" spans="1:7" x14ac:dyDescent="0.2">
      <c r="A441" s="41">
        <v>45822</v>
      </c>
      <c r="B441" s="40">
        <f t="shared" si="18"/>
        <v>6</v>
      </c>
      <c r="C441" s="40">
        <f t="shared" si="19"/>
        <v>14</v>
      </c>
      <c r="D441" s="40" t="str">
        <f t="shared" si="20"/>
        <v>土</v>
      </c>
      <c r="E441" t="str">
        <f>IFERROR(VLOOKUP(A441,祝日一覧!$A:$C,3,0),"")</f>
        <v/>
      </c>
      <c r="F441"/>
      <c r="G441"/>
    </row>
    <row r="442" spans="1:7" x14ac:dyDescent="0.2">
      <c r="A442" s="41">
        <v>45823</v>
      </c>
      <c r="B442" s="40">
        <f t="shared" si="18"/>
        <v>6</v>
      </c>
      <c r="C442" s="40">
        <f t="shared" si="19"/>
        <v>15</v>
      </c>
      <c r="D442" s="40" t="str">
        <f t="shared" si="20"/>
        <v>日</v>
      </c>
      <c r="E442" t="str">
        <f>IFERROR(VLOOKUP(A442,祝日一覧!$A:$C,3,0),"")</f>
        <v/>
      </c>
      <c r="F442"/>
      <c r="G442"/>
    </row>
    <row r="443" spans="1:7" x14ac:dyDescent="0.2">
      <c r="A443" s="41">
        <v>45824</v>
      </c>
      <c r="B443" s="40">
        <f t="shared" si="18"/>
        <v>6</v>
      </c>
      <c r="C443" s="40">
        <f t="shared" si="19"/>
        <v>16</v>
      </c>
      <c r="D443" s="40" t="str">
        <f t="shared" si="20"/>
        <v>月</v>
      </c>
      <c r="E443" t="str">
        <f>IFERROR(VLOOKUP(A443,祝日一覧!$A:$C,3,0),"")</f>
        <v/>
      </c>
      <c r="F443"/>
      <c r="G443"/>
    </row>
    <row r="444" spans="1:7" x14ac:dyDescent="0.2">
      <c r="A444" s="41">
        <v>45825</v>
      </c>
      <c r="B444" s="40">
        <f t="shared" si="18"/>
        <v>6</v>
      </c>
      <c r="C444" s="40">
        <f t="shared" si="19"/>
        <v>17</v>
      </c>
      <c r="D444" s="40" t="str">
        <f t="shared" si="20"/>
        <v>火</v>
      </c>
      <c r="E444" t="str">
        <f>IFERROR(VLOOKUP(A444,祝日一覧!$A:$C,3,0),"")</f>
        <v/>
      </c>
      <c r="F444"/>
      <c r="G444"/>
    </row>
    <row r="445" spans="1:7" x14ac:dyDescent="0.2">
      <c r="A445" s="41">
        <v>45826</v>
      </c>
      <c r="B445" s="40">
        <f t="shared" si="18"/>
        <v>6</v>
      </c>
      <c r="C445" s="40">
        <f t="shared" si="19"/>
        <v>18</v>
      </c>
      <c r="D445" s="40" t="str">
        <f t="shared" si="20"/>
        <v>水</v>
      </c>
      <c r="E445" t="str">
        <f>IFERROR(VLOOKUP(A445,祝日一覧!$A:$C,3,0),"")</f>
        <v/>
      </c>
      <c r="F445"/>
      <c r="G445"/>
    </row>
    <row r="446" spans="1:7" x14ac:dyDescent="0.2">
      <c r="A446" s="41">
        <v>45827</v>
      </c>
      <c r="B446" s="40">
        <f t="shared" si="18"/>
        <v>6</v>
      </c>
      <c r="C446" s="40">
        <f t="shared" si="19"/>
        <v>19</v>
      </c>
      <c r="D446" s="40" t="str">
        <f t="shared" si="20"/>
        <v>木</v>
      </c>
      <c r="E446" t="str">
        <f>IFERROR(VLOOKUP(A446,祝日一覧!$A:$C,3,0),"")</f>
        <v/>
      </c>
      <c r="F446"/>
      <c r="G446"/>
    </row>
    <row r="447" spans="1:7" x14ac:dyDescent="0.2">
      <c r="A447" s="41">
        <v>45828</v>
      </c>
      <c r="B447" s="40">
        <f t="shared" si="18"/>
        <v>6</v>
      </c>
      <c r="C447" s="40">
        <f t="shared" si="19"/>
        <v>20</v>
      </c>
      <c r="D447" s="40" t="str">
        <f t="shared" si="20"/>
        <v>金</v>
      </c>
      <c r="E447" t="str">
        <f>IFERROR(VLOOKUP(A447,祝日一覧!$A:$C,3,0),"")</f>
        <v/>
      </c>
      <c r="F447"/>
      <c r="G447"/>
    </row>
    <row r="448" spans="1:7" x14ac:dyDescent="0.2">
      <c r="A448" s="41">
        <v>45829</v>
      </c>
      <c r="B448" s="40">
        <f t="shared" si="18"/>
        <v>6</v>
      </c>
      <c r="C448" s="40">
        <f t="shared" si="19"/>
        <v>21</v>
      </c>
      <c r="D448" s="40" t="str">
        <f t="shared" si="20"/>
        <v>土</v>
      </c>
      <c r="E448" t="str">
        <f>IFERROR(VLOOKUP(A448,祝日一覧!$A:$C,3,0),"")</f>
        <v/>
      </c>
      <c r="F448"/>
      <c r="G448"/>
    </row>
    <row r="449" spans="1:7" x14ac:dyDescent="0.2">
      <c r="A449" s="41">
        <v>45830</v>
      </c>
      <c r="B449" s="40">
        <f t="shared" si="18"/>
        <v>6</v>
      </c>
      <c r="C449" s="40">
        <f t="shared" si="19"/>
        <v>22</v>
      </c>
      <c r="D449" s="40" t="str">
        <f t="shared" si="20"/>
        <v>日</v>
      </c>
      <c r="E449" t="str">
        <f>IFERROR(VLOOKUP(A449,祝日一覧!$A:$C,3,0),"")</f>
        <v/>
      </c>
      <c r="F449"/>
      <c r="G449"/>
    </row>
    <row r="450" spans="1:7" x14ac:dyDescent="0.2">
      <c r="A450" s="41">
        <v>45831</v>
      </c>
      <c r="B450" s="40">
        <f t="shared" si="18"/>
        <v>6</v>
      </c>
      <c r="C450" s="40">
        <f t="shared" si="19"/>
        <v>23</v>
      </c>
      <c r="D450" s="40" t="str">
        <f t="shared" si="20"/>
        <v>月</v>
      </c>
      <c r="E450" t="str">
        <f>IFERROR(VLOOKUP(A450,祝日一覧!$A:$C,3,0),"")</f>
        <v/>
      </c>
      <c r="F450"/>
      <c r="G450"/>
    </row>
    <row r="451" spans="1:7" x14ac:dyDescent="0.2">
      <c r="A451" s="41">
        <v>45832</v>
      </c>
      <c r="B451" s="40">
        <f t="shared" ref="B451:B514" si="21">MONTH(A451)</f>
        <v>6</v>
      </c>
      <c r="C451" s="40">
        <f t="shared" ref="C451:C514" si="22">DAY(A451)</f>
        <v>24</v>
      </c>
      <c r="D451" s="40" t="str">
        <f t="shared" ref="D451:D514" si="23">TEXT(A451,"aaa")</f>
        <v>火</v>
      </c>
      <c r="E451" t="str">
        <f>IFERROR(VLOOKUP(A451,祝日一覧!$A:$C,3,0),"")</f>
        <v/>
      </c>
      <c r="F451"/>
      <c r="G451"/>
    </row>
    <row r="452" spans="1:7" x14ac:dyDescent="0.2">
      <c r="A452" s="41">
        <v>45833</v>
      </c>
      <c r="B452" s="40">
        <f t="shared" si="21"/>
        <v>6</v>
      </c>
      <c r="C452" s="40">
        <f t="shared" si="22"/>
        <v>25</v>
      </c>
      <c r="D452" s="40" t="str">
        <f t="shared" si="23"/>
        <v>水</v>
      </c>
      <c r="E452" t="str">
        <f>IFERROR(VLOOKUP(A452,祝日一覧!$A:$C,3,0),"")</f>
        <v/>
      </c>
      <c r="F452"/>
      <c r="G452"/>
    </row>
    <row r="453" spans="1:7" x14ac:dyDescent="0.2">
      <c r="A453" s="41">
        <v>45834</v>
      </c>
      <c r="B453" s="40">
        <f t="shared" si="21"/>
        <v>6</v>
      </c>
      <c r="C453" s="40">
        <f t="shared" si="22"/>
        <v>26</v>
      </c>
      <c r="D453" s="40" t="str">
        <f t="shared" si="23"/>
        <v>木</v>
      </c>
      <c r="E453" t="str">
        <f>IFERROR(VLOOKUP(A453,祝日一覧!$A:$C,3,0),"")</f>
        <v/>
      </c>
      <c r="F453"/>
      <c r="G453"/>
    </row>
    <row r="454" spans="1:7" x14ac:dyDescent="0.2">
      <c r="A454" s="41">
        <v>45835</v>
      </c>
      <c r="B454" s="40">
        <f t="shared" si="21"/>
        <v>6</v>
      </c>
      <c r="C454" s="40">
        <f t="shared" si="22"/>
        <v>27</v>
      </c>
      <c r="D454" s="40" t="str">
        <f t="shared" si="23"/>
        <v>金</v>
      </c>
      <c r="E454" t="str">
        <f>IFERROR(VLOOKUP(A454,祝日一覧!$A:$C,3,0),"")</f>
        <v/>
      </c>
      <c r="F454"/>
      <c r="G454"/>
    </row>
    <row r="455" spans="1:7" x14ac:dyDescent="0.2">
      <c r="A455" s="41">
        <v>45836</v>
      </c>
      <c r="B455" s="40">
        <f t="shared" si="21"/>
        <v>6</v>
      </c>
      <c r="C455" s="40">
        <f t="shared" si="22"/>
        <v>28</v>
      </c>
      <c r="D455" s="40" t="str">
        <f t="shared" si="23"/>
        <v>土</v>
      </c>
      <c r="E455" t="str">
        <f>IFERROR(VLOOKUP(A455,祝日一覧!$A:$C,3,0),"")</f>
        <v/>
      </c>
      <c r="F455"/>
      <c r="G455"/>
    </row>
    <row r="456" spans="1:7" x14ac:dyDescent="0.2">
      <c r="A456" s="41">
        <v>45837</v>
      </c>
      <c r="B456" s="40">
        <f t="shared" si="21"/>
        <v>6</v>
      </c>
      <c r="C456" s="40">
        <f t="shared" si="22"/>
        <v>29</v>
      </c>
      <c r="D456" s="40" t="str">
        <f t="shared" si="23"/>
        <v>日</v>
      </c>
      <c r="E456" t="str">
        <f>IFERROR(VLOOKUP(A456,祝日一覧!$A:$C,3,0),"")</f>
        <v/>
      </c>
      <c r="F456"/>
      <c r="G456"/>
    </row>
    <row r="457" spans="1:7" x14ac:dyDescent="0.2">
      <c r="A457" s="41">
        <v>45838</v>
      </c>
      <c r="B457" s="40">
        <f t="shared" si="21"/>
        <v>6</v>
      </c>
      <c r="C457" s="40">
        <f t="shared" si="22"/>
        <v>30</v>
      </c>
      <c r="D457" s="40" t="str">
        <f t="shared" si="23"/>
        <v>月</v>
      </c>
      <c r="E457" t="str">
        <f>IFERROR(VLOOKUP(A457,祝日一覧!$A:$C,3,0),"")</f>
        <v/>
      </c>
      <c r="F457"/>
      <c r="G457"/>
    </row>
    <row r="458" spans="1:7" x14ac:dyDescent="0.2">
      <c r="A458" s="41">
        <v>45839</v>
      </c>
      <c r="B458" s="40">
        <f t="shared" si="21"/>
        <v>7</v>
      </c>
      <c r="C458" s="40">
        <f t="shared" si="22"/>
        <v>1</v>
      </c>
      <c r="D458" s="40" t="str">
        <f t="shared" si="23"/>
        <v>火</v>
      </c>
      <c r="E458" t="str">
        <f>IFERROR(VLOOKUP(A458,祝日一覧!$A:$C,3,0),"")</f>
        <v/>
      </c>
      <c r="F458"/>
      <c r="G458"/>
    </row>
    <row r="459" spans="1:7" x14ac:dyDescent="0.2">
      <c r="A459" s="41">
        <v>45840</v>
      </c>
      <c r="B459" s="40">
        <f t="shared" si="21"/>
        <v>7</v>
      </c>
      <c r="C459" s="40">
        <f t="shared" si="22"/>
        <v>2</v>
      </c>
      <c r="D459" s="40" t="str">
        <f t="shared" si="23"/>
        <v>水</v>
      </c>
      <c r="E459" t="str">
        <f>IFERROR(VLOOKUP(A459,祝日一覧!$A:$C,3,0),"")</f>
        <v/>
      </c>
      <c r="F459"/>
      <c r="G459"/>
    </row>
    <row r="460" spans="1:7" x14ac:dyDescent="0.2">
      <c r="A460" s="41">
        <v>45841</v>
      </c>
      <c r="B460" s="40">
        <f t="shared" si="21"/>
        <v>7</v>
      </c>
      <c r="C460" s="40">
        <f t="shared" si="22"/>
        <v>3</v>
      </c>
      <c r="D460" s="40" t="str">
        <f t="shared" si="23"/>
        <v>木</v>
      </c>
      <c r="E460" t="str">
        <f>IFERROR(VLOOKUP(A460,祝日一覧!$A:$C,3,0),"")</f>
        <v/>
      </c>
      <c r="F460"/>
      <c r="G460"/>
    </row>
    <row r="461" spans="1:7" x14ac:dyDescent="0.2">
      <c r="A461" s="41">
        <v>45842</v>
      </c>
      <c r="B461" s="40">
        <f t="shared" si="21"/>
        <v>7</v>
      </c>
      <c r="C461" s="40">
        <f t="shared" si="22"/>
        <v>4</v>
      </c>
      <c r="D461" s="40" t="str">
        <f t="shared" si="23"/>
        <v>金</v>
      </c>
      <c r="E461" t="str">
        <f>IFERROR(VLOOKUP(A461,祝日一覧!$A:$C,3,0),"")</f>
        <v/>
      </c>
      <c r="F461"/>
      <c r="G461"/>
    </row>
    <row r="462" spans="1:7" x14ac:dyDescent="0.2">
      <c r="A462" s="41">
        <v>45843</v>
      </c>
      <c r="B462" s="40">
        <f t="shared" si="21"/>
        <v>7</v>
      </c>
      <c r="C462" s="40">
        <f t="shared" si="22"/>
        <v>5</v>
      </c>
      <c r="D462" s="40" t="str">
        <f t="shared" si="23"/>
        <v>土</v>
      </c>
      <c r="E462" t="str">
        <f>IFERROR(VLOOKUP(A462,祝日一覧!$A:$C,3,0),"")</f>
        <v/>
      </c>
      <c r="F462"/>
      <c r="G462"/>
    </row>
    <row r="463" spans="1:7" x14ac:dyDescent="0.2">
      <c r="A463" s="41">
        <v>45844</v>
      </c>
      <c r="B463" s="40">
        <f t="shared" si="21"/>
        <v>7</v>
      </c>
      <c r="C463" s="40">
        <f t="shared" si="22"/>
        <v>6</v>
      </c>
      <c r="D463" s="40" t="str">
        <f t="shared" si="23"/>
        <v>日</v>
      </c>
      <c r="E463" t="str">
        <f>IFERROR(VLOOKUP(A463,祝日一覧!$A:$C,3,0),"")</f>
        <v/>
      </c>
      <c r="F463"/>
      <c r="G463"/>
    </row>
    <row r="464" spans="1:7" x14ac:dyDescent="0.2">
      <c r="A464" s="41">
        <v>45845</v>
      </c>
      <c r="B464" s="40">
        <f t="shared" si="21"/>
        <v>7</v>
      </c>
      <c r="C464" s="40">
        <f t="shared" si="22"/>
        <v>7</v>
      </c>
      <c r="D464" s="40" t="str">
        <f t="shared" si="23"/>
        <v>月</v>
      </c>
      <c r="E464" t="str">
        <f>IFERROR(VLOOKUP(A464,祝日一覧!$A:$C,3,0),"")</f>
        <v/>
      </c>
      <c r="F464"/>
      <c r="G464"/>
    </row>
    <row r="465" spans="1:7" x14ac:dyDescent="0.2">
      <c r="A465" s="41">
        <v>45846</v>
      </c>
      <c r="B465" s="40">
        <f t="shared" si="21"/>
        <v>7</v>
      </c>
      <c r="C465" s="40">
        <f t="shared" si="22"/>
        <v>8</v>
      </c>
      <c r="D465" s="40" t="str">
        <f t="shared" si="23"/>
        <v>火</v>
      </c>
      <c r="E465" t="str">
        <f>IFERROR(VLOOKUP(A465,祝日一覧!$A:$C,3,0),"")</f>
        <v/>
      </c>
      <c r="F465"/>
      <c r="G465"/>
    </row>
    <row r="466" spans="1:7" x14ac:dyDescent="0.2">
      <c r="A466" s="41">
        <v>45847</v>
      </c>
      <c r="B466" s="40">
        <f t="shared" si="21"/>
        <v>7</v>
      </c>
      <c r="C466" s="40">
        <f t="shared" si="22"/>
        <v>9</v>
      </c>
      <c r="D466" s="40" t="str">
        <f t="shared" si="23"/>
        <v>水</v>
      </c>
      <c r="E466" t="str">
        <f>IFERROR(VLOOKUP(A466,祝日一覧!$A:$C,3,0),"")</f>
        <v/>
      </c>
      <c r="F466"/>
      <c r="G466"/>
    </row>
    <row r="467" spans="1:7" x14ac:dyDescent="0.2">
      <c r="A467" s="41">
        <v>45848</v>
      </c>
      <c r="B467" s="40">
        <f t="shared" si="21"/>
        <v>7</v>
      </c>
      <c r="C467" s="40">
        <f t="shared" si="22"/>
        <v>10</v>
      </c>
      <c r="D467" s="40" t="str">
        <f t="shared" si="23"/>
        <v>木</v>
      </c>
      <c r="E467" t="str">
        <f>IFERROR(VLOOKUP(A467,祝日一覧!$A:$C,3,0),"")</f>
        <v/>
      </c>
      <c r="F467"/>
      <c r="G467"/>
    </row>
    <row r="468" spans="1:7" x14ac:dyDescent="0.2">
      <c r="A468" s="41">
        <v>45849</v>
      </c>
      <c r="B468" s="40">
        <f t="shared" si="21"/>
        <v>7</v>
      </c>
      <c r="C468" s="40">
        <f t="shared" si="22"/>
        <v>11</v>
      </c>
      <c r="D468" s="40" t="str">
        <f t="shared" si="23"/>
        <v>金</v>
      </c>
      <c r="E468" t="str">
        <f>IFERROR(VLOOKUP(A468,祝日一覧!$A:$C,3,0),"")</f>
        <v/>
      </c>
      <c r="F468"/>
      <c r="G468"/>
    </row>
    <row r="469" spans="1:7" x14ac:dyDescent="0.2">
      <c r="A469" s="41">
        <v>45850</v>
      </c>
      <c r="B469" s="40">
        <f t="shared" si="21"/>
        <v>7</v>
      </c>
      <c r="C469" s="40">
        <f t="shared" si="22"/>
        <v>12</v>
      </c>
      <c r="D469" s="40" t="str">
        <f t="shared" si="23"/>
        <v>土</v>
      </c>
      <c r="E469" t="str">
        <f>IFERROR(VLOOKUP(A469,祝日一覧!$A:$C,3,0),"")</f>
        <v/>
      </c>
      <c r="F469"/>
      <c r="G469"/>
    </row>
    <row r="470" spans="1:7" x14ac:dyDescent="0.2">
      <c r="A470" s="41">
        <v>45851</v>
      </c>
      <c r="B470" s="40">
        <f t="shared" si="21"/>
        <v>7</v>
      </c>
      <c r="C470" s="40">
        <f t="shared" si="22"/>
        <v>13</v>
      </c>
      <c r="D470" s="40" t="str">
        <f t="shared" si="23"/>
        <v>日</v>
      </c>
      <c r="E470" t="str">
        <f>IFERROR(VLOOKUP(A470,祝日一覧!$A:$C,3,0),"")</f>
        <v/>
      </c>
      <c r="F470"/>
      <c r="G470"/>
    </row>
    <row r="471" spans="1:7" x14ac:dyDescent="0.2">
      <c r="A471" s="41">
        <v>45852</v>
      </c>
      <c r="B471" s="40">
        <f t="shared" si="21"/>
        <v>7</v>
      </c>
      <c r="C471" s="40">
        <f t="shared" si="22"/>
        <v>14</v>
      </c>
      <c r="D471" s="40" t="str">
        <f t="shared" si="23"/>
        <v>月</v>
      </c>
      <c r="E471" t="str">
        <f>IFERROR(VLOOKUP(A471,祝日一覧!$A:$C,3,0),"")</f>
        <v/>
      </c>
      <c r="F471"/>
      <c r="G471"/>
    </row>
    <row r="472" spans="1:7" x14ac:dyDescent="0.2">
      <c r="A472" s="41">
        <v>45853</v>
      </c>
      <c r="B472" s="40">
        <f t="shared" si="21"/>
        <v>7</v>
      </c>
      <c r="C472" s="40">
        <f t="shared" si="22"/>
        <v>15</v>
      </c>
      <c r="D472" s="40" t="str">
        <f t="shared" si="23"/>
        <v>火</v>
      </c>
      <c r="E472" t="str">
        <f>IFERROR(VLOOKUP(A472,祝日一覧!$A:$C,3,0),"")</f>
        <v/>
      </c>
      <c r="F472"/>
      <c r="G472"/>
    </row>
    <row r="473" spans="1:7" x14ac:dyDescent="0.2">
      <c r="A473" s="41">
        <v>45854</v>
      </c>
      <c r="B473" s="40">
        <f t="shared" si="21"/>
        <v>7</v>
      </c>
      <c r="C473" s="40">
        <f t="shared" si="22"/>
        <v>16</v>
      </c>
      <c r="D473" s="40" t="str">
        <f t="shared" si="23"/>
        <v>水</v>
      </c>
      <c r="E473" t="str">
        <f>IFERROR(VLOOKUP(A473,祝日一覧!$A:$C,3,0),"")</f>
        <v/>
      </c>
      <c r="F473"/>
      <c r="G473"/>
    </row>
    <row r="474" spans="1:7" x14ac:dyDescent="0.2">
      <c r="A474" s="41">
        <v>45855</v>
      </c>
      <c r="B474" s="40">
        <f t="shared" si="21"/>
        <v>7</v>
      </c>
      <c r="C474" s="40">
        <f t="shared" si="22"/>
        <v>17</v>
      </c>
      <c r="D474" s="40" t="str">
        <f t="shared" si="23"/>
        <v>木</v>
      </c>
      <c r="E474" t="str">
        <f>IFERROR(VLOOKUP(A474,祝日一覧!$A:$C,3,0),"")</f>
        <v/>
      </c>
      <c r="F474"/>
      <c r="G474"/>
    </row>
    <row r="475" spans="1:7" x14ac:dyDescent="0.2">
      <c r="A475" s="41">
        <v>45856</v>
      </c>
      <c r="B475" s="40">
        <f t="shared" si="21"/>
        <v>7</v>
      </c>
      <c r="C475" s="40">
        <f t="shared" si="22"/>
        <v>18</v>
      </c>
      <c r="D475" s="40" t="str">
        <f t="shared" si="23"/>
        <v>金</v>
      </c>
      <c r="E475" t="str">
        <f>IFERROR(VLOOKUP(A475,祝日一覧!$A:$C,3,0),"")</f>
        <v/>
      </c>
      <c r="F475"/>
      <c r="G475"/>
    </row>
    <row r="476" spans="1:7" x14ac:dyDescent="0.2">
      <c r="A476" s="41">
        <v>45857</v>
      </c>
      <c r="B476" s="40">
        <f t="shared" si="21"/>
        <v>7</v>
      </c>
      <c r="C476" s="40">
        <f t="shared" si="22"/>
        <v>19</v>
      </c>
      <c r="D476" s="40" t="str">
        <f t="shared" si="23"/>
        <v>土</v>
      </c>
      <c r="E476" t="str">
        <f>IFERROR(VLOOKUP(A476,祝日一覧!$A:$C,3,0),"")</f>
        <v/>
      </c>
      <c r="F476"/>
      <c r="G476"/>
    </row>
    <row r="477" spans="1:7" x14ac:dyDescent="0.2">
      <c r="A477" s="41">
        <v>45858</v>
      </c>
      <c r="B477" s="40">
        <f t="shared" si="21"/>
        <v>7</v>
      </c>
      <c r="C477" s="40">
        <f t="shared" si="22"/>
        <v>20</v>
      </c>
      <c r="D477" s="40" t="str">
        <f t="shared" si="23"/>
        <v>日</v>
      </c>
      <c r="E477" t="str">
        <f>IFERROR(VLOOKUP(A477,祝日一覧!$A:$C,3,0),"")</f>
        <v/>
      </c>
      <c r="F477"/>
      <c r="G477"/>
    </row>
    <row r="478" spans="1:7" x14ac:dyDescent="0.2">
      <c r="A478" s="41">
        <v>45859</v>
      </c>
      <c r="B478" s="40">
        <f t="shared" si="21"/>
        <v>7</v>
      </c>
      <c r="C478" s="40">
        <f t="shared" si="22"/>
        <v>21</v>
      </c>
      <c r="D478" s="40" t="str">
        <f t="shared" si="23"/>
        <v>月</v>
      </c>
      <c r="E478" t="str">
        <f>IFERROR(VLOOKUP(A478,祝日一覧!$A:$C,3,0),"")</f>
        <v>海の日</v>
      </c>
      <c r="F478"/>
      <c r="G478"/>
    </row>
    <row r="479" spans="1:7" x14ac:dyDescent="0.2">
      <c r="A479" s="41">
        <v>45860</v>
      </c>
      <c r="B479" s="40">
        <f t="shared" si="21"/>
        <v>7</v>
      </c>
      <c r="C479" s="40">
        <f t="shared" si="22"/>
        <v>22</v>
      </c>
      <c r="D479" s="40" t="str">
        <f t="shared" si="23"/>
        <v>火</v>
      </c>
      <c r="E479" t="str">
        <f>IFERROR(VLOOKUP(A479,祝日一覧!$A:$C,3,0),"")</f>
        <v/>
      </c>
      <c r="F479"/>
      <c r="G479"/>
    </row>
    <row r="480" spans="1:7" x14ac:dyDescent="0.2">
      <c r="A480" s="41">
        <v>45861</v>
      </c>
      <c r="B480" s="40">
        <f t="shared" si="21"/>
        <v>7</v>
      </c>
      <c r="C480" s="40">
        <f t="shared" si="22"/>
        <v>23</v>
      </c>
      <c r="D480" s="40" t="str">
        <f t="shared" si="23"/>
        <v>水</v>
      </c>
      <c r="E480" t="str">
        <f>IFERROR(VLOOKUP(A480,祝日一覧!$A:$C,3,0),"")</f>
        <v/>
      </c>
      <c r="F480"/>
      <c r="G480"/>
    </row>
    <row r="481" spans="1:7" x14ac:dyDescent="0.2">
      <c r="A481" s="41">
        <v>45862</v>
      </c>
      <c r="B481" s="40">
        <f t="shared" si="21"/>
        <v>7</v>
      </c>
      <c r="C481" s="40">
        <f t="shared" si="22"/>
        <v>24</v>
      </c>
      <c r="D481" s="40" t="str">
        <f t="shared" si="23"/>
        <v>木</v>
      </c>
      <c r="E481" t="str">
        <f>IFERROR(VLOOKUP(A481,祝日一覧!$A:$C,3,0),"")</f>
        <v/>
      </c>
      <c r="F481"/>
      <c r="G481"/>
    </row>
    <row r="482" spans="1:7" x14ac:dyDescent="0.2">
      <c r="A482" s="41">
        <v>45863</v>
      </c>
      <c r="B482" s="40">
        <f t="shared" si="21"/>
        <v>7</v>
      </c>
      <c r="C482" s="40">
        <f t="shared" si="22"/>
        <v>25</v>
      </c>
      <c r="D482" s="40" t="str">
        <f t="shared" si="23"/>
        <v>金</v>
      </c>
      <c r="E482" t="str">
        <f>IFERROR(VLOOKUP(A482,祝日一覧!$A:$C,3,0),"")</f>
        <v/>
      </c>
      <c r="F482"/>
      <c r="G482"/>
    </row>
    <row r="483" spans="1:7" x14ac:dyDescent="0.2">
      <c r="A483" s="41">
        <v>45864</v>
      </c>
      <c r="B483" s="40">
        <f t="shared" si="21"/>
        <v>7</v>
      </c>
      <c r="C483" s="40">
        <f t="shared" si="22"/>
        <v>26</v>
      </c>
      <c r="D483" s="40" t="str">
        <f t="shared" si="23"/>
        <v>土</v>
      </c>
      <c r="E483" t="str">
        <f>IFERROR(VLOOKUP(A483,祝日一覧!$A:$C,3,0),"")</f>
        <v/>
      </c>
      <c r="F483"/>
      <c r="G483"/>
    </row>
    <row r="484" spans="1:7" x14ac:dyDescent="0.2">
      <c r="A484" s="41">
        <v>45865</v>
      </c>
      <c r="B484" s="40">
        <f t="shared" si="21"/>
        <v>7</v>
      </c>
      <c r="C484" s="40">
        <f t="shared" si="22"/>
        <v>27</v>
      </c>
      <c r="D484" s="40" t="str">
        <f t="shared" si="23"/>
        <v>日</v>
      </c>
      <c r="E484" t="str">
        <f>IFERROR(VLOOKUP(A484,祝日一覧!$A:$C,3,0),"")</f>
        <v/>
      </c>
      <c r="F484"/>
      <c r="G484"/>
    </row>
    <row r="485" spans="1:7" x14ac:dyDescent="0.2">
      <c r="A485" s="41">
        <v>45866</v>
      </c>
      <c r="B485" s="40">
        <f t="shared" si="21"/>
        <v>7</v>
      </c>
      <c r="C485" s="40">
        <f t="shared" si="22"/>
        <v>28</v>
      </c>
      <c r="D485" s="40" t="str">
        <f t="shared" si="23"/>
        <v>月</v>
      </c>
      <c r="E485" t="str">
        <f>IFERROR(VLOOKUP(A485,祝日一覧!$A:$C,3,0),"")</f>
        <v/>
      </c>
      <c r="F485"/>
      <c r="G485"/>
    </row>
    <row r="486" spans="1:7" x14ac:dyDescent="0.2">
      <c r="A486" s="41">
        <v>45867</v>
      </c>
      <c r="B486" s="40">
        <f t="shared" si="21"/>
        <v>7</v>
      </c>
      <c r="C486" s="40">
        <f t="shared" si="22"/>
        <v>29</v>
      </c>
      <c r="D486" s="40" t="str">
        <f t="shared" si="23"/>
        <v>火</v>
      </c>
      <c r="E486" t="str">
        <f>IFERROR(VLOOKUP(A486,祝日一覧!$A:$C,3,0),"")</f>
        <v/>
      </c>
      <c r="F486"/>
      <c r="G486"/>
    </row>
    <row r="487" spans="1:7" x14ac:dyDescent="0.2">
      <c r="A487" s="41">
        <v>45868</v>
      </c>
      <c r="B487" s="40">
        <f t="shared" si="21"/>
        <v>7</v>
      </c>
      <c r="C487" s="40">
        <f t="shared" si="22"/>
        <v>30</v>
      </c>
      <c r="D487" s="40" t="str">
        <f t="shared" si="23"/>
        <v>水</v>
      </c>
      <c r="E487" t="str">
        <f>IFERROR(VLOOKUP(A487,祝日一覧!$A:$C,3,0),"")</f>
        <v/>
      </c>
      <c r="F487"/>
      <c r="G487"/>
    </row>
    <row r="488" spans="1:7" x14ac:dyDescent="0.2">
      <c r="A488" s="41">
        <v>45869</v>
      </c>
      <c r="B488" s="40">
        <f t="shared" si="21"/>
        <v>7</v>
      </c>
      <c r="C488" s="40">
        <f t="shared" si="22"/>
        <v>31</v>
      </c>
      <c r="D488" s="40" t="str">
        <f t="shared" si="23"/>
        <v>木</v>
      </c>
      <c r="E488" t="str">
        <f>IFERROR(VLOOKUP(A488,祝日一覧!$A:$C,3,0),"")</f>
        <v/>
      </c>
      <c r="F488"/>
      <c r="G488"/>
    </row>
    <row r="489" spans="1:7" x14ac:dyDescent="0.2">
      <c r="A489" s="41">
        <v>45870</v>
      </c>
      <c r="B489" s="40">
        <f t="shared" si="21"/>
        <v>8</v>
      </c>
      <c r="C489" s="40">
        <f t="shared" si="22"/>
        <v>1</v>
      </c>
      <c r="D489" s="40" t="str">
        <f t="shared" si="23"/>
        <v>金</v>
      </c>
      <c r="E489" t="str">
        <f>IFERROR(VLOOKUP(A489,祝日一覧!$A:$C,3,0),"")</f>
        <v/>
      </c>
      <c r="F489"/>
      <c r="G489"/>
    </row>
    <row r="490" spans="1:7" x14ac:dyDescent="0.2">
      <c r="A490" s="41">
        <v>45871</v>
      </c>
      <c r="B490" s="40">
        <f t="shared" si="21"/>
        <v>8</v>
      </c>
      <c r="C490" s="40">
        <f t="shared" si="22"/>
        <v>2</v>
      </c>
      <c r="D490" s="40" t="str">
        <f t="shared" si="23"/>
        <v>土</v>
      </c>
      <c r="E490" t="str">
        <f>IFERROR(VLOOKUP(A490,祝日一覧!$A:$C,3,0),"")</f>
        <v/>
      </c>
      <c r="F490"/>
      <c r="G490"/>
    </row>
    <row r="491" spans="1:7" x14ac:dyDescent="0.2">
      <c r="A491" s="41">
        <v>45872</v>
      </c>
      <c r="B491" s="40">
        <f t="shared" si="21"/>
        <v>8</v>
      </c>
      <c r="C491" s="40">
        <f t="shared" si="22"/>
        <v>3</v>
      </c>
      <c r="D491" s="40" t="str">
        <f t="shared" si="23"/>
        <v>日</v>
      </c>
      <c r="E491" t="str">
        <f>IFERROR(VLOOKUP(A491,祝日一覧!$A:$C,3,0),"")</f>
        <v/>
      </c>
      <c r="F491"/>
      <c r="G491"/>
    </row>
    <row r="492" spans="1:7" x14ac:dyDescent="0.2">
      <c r="A492" s="41">
        <v>45873</v>
      </c>
      <c r="B492" s="40">
        <f t="shared" si="21"/>
        <v>8</v>
      </c>
      <c r="C492" s="40">
        <f t="shared" si="22"/>
        <v>4</v>
      </c>
      <c r="D492" s="40" t="str">
        <f t="shared" si="23"/>
        <v>月</v>
      </c>
      <c r="E492" t="str">
        <f>IFERROR(VLOOKUP(A492,祝日一覧!$A:$C,3,0),"")</f>
        <v/>
      </c>
      <c r="F492"/>
      <c r="G492"/>
    </row>
    <row r="493" spans="1:7" x14ac:dyDescent="0.2">
      <c r="A493" s="41">
        <v>45874</v>
      </c>
      <c r="B493" s="40">
        <f t="shared" si="21"/>
        <v>8</v>
      </c>
      <c r="C493" s="40">
        <f t="shared" si="22"/>
        <v>5</v>
      </c>
      <c r="D493" s="40" t="str">
        <f t="shared" si="23"/>
        <v>火</v>
      </c>
      <c r="E493" t="str">
        <f>IFERROR(VLOOKUP(A493,祝日一覧!$A:$C,3,0),"")</f>
        <v/>
      </c>
      <c r="F493"/>
      <c r="G493"/>
    </row>
    <row r="494" spans="1:7" x14ac:dyDescent="0.2">
      <c r="A494" s="41">
        <v>45875</v>
      </c>
      <c r="B494" s="40">
        <f t="shared" si="21"/>
        <v>8</v>
      </c>
      <c r="C494" s="40">
        <f t="shared" si="22"/>
        <v>6</v>
      </c>
      <c r="D494" s="40" t="str">
        <f t="shared" si="23"/>
        <v>水</v>
      </c>
      <c r="E494" t="str">
        <f>IFERROR(VLOOKUP(A494,祝日一覧!$A:$C,3,0),"")</f>
        <v>平和記念日</v>
      </c>
      <c r="F494"/>
      <c r="G494"/>
    </row>
    <row r="495" spans="1:7" x14ac:dyDescent="0.2">
      <c r="A495" s="41">
        <v>45876</v>
      </c>
      <c r="B495" s="40">
        <f t="shared" si="21"/>
        <v>8</v>
      </c>
      <c r="C495" s="40">
        <f t="shared" si="22"/>
        <v>7</v>
      </c>
      <c r="D495" s="40" t="str">
        <f t="shared" si="23"/>
        <v>木</v>
      </c>
      <c r="E495" t="str">
        <f>IFERROR(VLOOKUP(A495,祝日一覧!$A:$C,3,0),"")</f>
        <v/>
      </c>
      <c r="F495"/>
      <c r="G495"/>
    </row>
    <row r="496" spans="1:7" x14ac:dyDescent="0.2">
      <c r="A496" s="41">
        <v>45877</v>
      </c>
      <c r="B496" s="40">
        <f t="shared" si="21"/>
        <v>8</v>
      </c>
      <c r="C496" s="40">
        <f t="shared" si="22"/>
        <v>8</v>
      </c>
      <c r="D496" s="40" t="str">
        <f t="shared" si="23"/>
        <v>金</v>
      </c>
      <c r="E496" t="str">
        <f>IFERROR(VLOOKUP(A496,祝日一覧!$A:$C,3,0),"")</f>
        <v/>
      </c>
      <c r="F496"/>
      <c r="G496"/>
    </row>
    <row r="497" spans="1:7" x14ac:dyDescent="0.2">
      <c r="A497" s="41">
        <v>45878</v>
      </c>
      <c r="B497" s="40">
        <f t="shared" si="21"/>
        <v>8</v>
      </c>
      <c r="C497" s="40">
        <f t="shared" si="22"/>
        <v>9</v>
      </c>
      <c r="D497" s="40" t="str">
        <f t="shared" si="23"/>
        <v>土</v>
      </c>
      <c r="E497" t="str">
        <f>IFERROR(VLOOKUP(A497,祝日一覧!$A:$C,3,0),"")</f>
        <v/>
      </c>
      <c r="F497"/>
      <c r="G497"/>
    </row>
    <row r="498" spans="1:7" x14ac:dyDescent="0.2">
      <c r="A498" s="41">
        <v>45879</v>
      </c>
      <c r="B498" s="40">
        <f t="shared" si="21"/>
        <v>8</v>
      </c>
      <c r="C498" s="40">
        <f t="shared" si="22"/>
        <v>10</v>
      </c>
      <c r="D498" s="40" t="str">
        <f t="shared" si="23"/>
        <v>日</v>
      </c>
      <c r="E498" t="str">
        <f>IFERROR(VLOOKUP(A498,祝日一覧!$A:$C,3,0),"")</f>
        <v/>
      </c>
      <c r="F498"/>
      <c r="G498"/>
    </row>
    <row r="499" spans="1:7" x14ac:dyDescent="0.2">
      <c r="A499" s="41">
        <v>45880</v>
      </c>
      <c r="B499" s="40">
        <f t="shared" si="21"/>
        <v>8</v>
      </c>
      <c r="C499" s="40">
        <f t="shared" si="22"/>
        <v>11</v>
      </c>
      <c r="D499" s="40" t="str">
        <f t="shared" si="23"/>
        <v>月</v>
      </c>
      <c r="E499" t="str">
        <f>IFERROR(VLOOKUP(A499,祝日一覧!$A:$C,3,0),"")</f>
        <v>山の日</v>
      </c>
      <c r="F499"/>
      <c r="G499"/>
    </row>
    <row r="500" spans="1:7" x14ac:dyDescent="0.2">
      <c r="A500" s="41">
        <v>45881</v>
      </c>
      <c r="B500" s="40">
        <f t="shared" si="21"/>
        <v>8</v>
      </c>
      <c r="C500" s="40">
        <f t="shared" si="22"/>
        <v>12</v>
      </c>
      <c r="D500" s="40" t="str">
        <f t="shared" si="23"/>
        <v>火</v>
      </c>
      <c r="E500" t="str">
        <f>IFERROR(VLOOKUP(A500,祝日一覧!$A:$C,3,0),"")</f>
        <v/>
      </c>
      <c r="F500"/>
      <c r="G500"/>
    </row>
    <row r="501" spans="1:7" x14ac:dyDescent="0.2">
      <c r="A501" s="41">
        <v>45882</v>
      </c>
      <c r="B501" s="40">
        <f t="shared" si="21"/>
        <v>8</v>
      </c>
      <c r="C501" s="40">
        <f t="shared" si="22"/>
        <v>13</v>
      </c>
      <c r="D501" s="40" t="str">
        <f t="shared" si="23"/>
        <v>水</v>
      </c>
      <c r="E501" t="str">
        <f>IFERROR(VLOOKUP(A501,祝日一覧!$A:$C,3,0),"")</f>
        <v/>
      </c>
      <c r="F501"/>
      <c r="G501"/>
    </row>
    <row r="502" spans="1:7" x14ac:dyDescent="0.2">
      <c r="A502" s="41">
        <v>45883</v>
      </c>
      <c r="B502" s="40">
        <f t="shared" si="21"/>
        <v>8</v>
      </c>
      <c r="C502" s="40">
        <f t="shared" si="22"/>
        <v>14</v>
      </c>
      <c r="D502" s="40" t="str">
        <f t="shared" si="23"/>
        <v>木</v>
      </c>
      <c r="E502" t="str">
        <f>IFERROR(VLOOKUP(A502,祝日一覧!$A:$C,3,0),"")</f>
        <v/>
      </c>
      <c r="F502"/>
      <c r="G502"/>
    </row>
    <row r="503" spans="1:7" x14ac:dyDescent="0.2">
      <c r="A503" s="41">
        <v>45884</v>
      </c>
      <c r="B503" s="40">
        <f t="shared" si="21"/>
        <v>8</v>
      </c>
      <c r="C503" s="40">
        <f t="shared" si="22"/>
        <v>15</v>
      </c>
      <c r="D503" s="40" t="str">
        <f t="shared" si="23"/>
        <v>金</v>
      </c>
      <c r="E503" t="str">
        <f>IFERROR(VLOOKUP(A503,祝日一覧!$A:$C,3,0),"")</f>
        <v/>
      </c>
      <c r="F503"/>
      <c r="G503"/>
    </row>
    <row r="504" spans="1:7" x14ac:dyDescent="0.2">
      <c r="A504" s="41">
        <v>45885</v>
      </c>
      <c r="B504" s="40">
        <f t="shared" si="21"/>
        <v>8</v>
      </c>
      <c r="C504" s="40">
        <f t="shared" si="22"/>
        <v>16</v>
      </c>
      <c r="D504" s="40" t="str">
        <f t="shared" si="23"/>
        <v>土</v>
      </c>
      <c r="E504" t="str">
        <f>IFERROR(VLOOKUP(A504,祝日一覧!$A:$C,3,0),"")</f>
        <v/>
      </c>
      <c r="F504"/>
      <c r="G504"/>
    </row>
    <row r="505" spans="1:7" x14ac:dyDescent="0.2">
      <c r="A505" s="41">
        <v>45886</v>
      </c>
      <c r="B505" s="40">
        <f t="shared" si="21"/>
        <v>8</v>
      </c>
      <c r="C505" s="40">
        <f t="shared" si="22"/>
        <v>17</v>
      </c>
      <c r="D505" s="40" t="str">
        <f t="shared" si="23"/>
        <v>日</v>
      </c>
      <c r="E505" t="str">
        <f>IFERROR(VLOOKUP(A505,祝日一覧!$A:$C,3,0),"")</f>
        <v/>
      </c>
      <c r="F505"/>
      <c r="G505"/>
    </row>
    <row r="506" spans="1:7" x14ac:dyDescent="0.2">
      <c r="A506" s="41">
        <v>45887</v>
      </c>
      <c r="B506" s="40">
        <f t="shared" si="21"/>
        <v>8</v>
      </c>
      <c r="C506" s="40">
        <f t="shared" si="22"/>
        <v>18</v>
      </c>
      <c r="D506" s="40" t="str">
        <f t="shared" si="23"/>
        <v>月</v>
      </c>
      <c r="E506" t="str">
        <f>IFERROR(VLOOKUP(A506,祝日一覧!$A:$C,3,0),"")</f>
        <v/>
      </c>
      <c r="F506"/>
      <c r="G506"/>
    </row>
    <row r="507" spans="1:7" x14ac:dyDescent="0.2">
      <c r="A507" s="41">
        <v>45888</v>
      </c>
      <c r="B507" s="40">
        <f t="shared" si="21"/>
        <v>8</v>
      </c>
      <c r="C507" s="40">
        <f t="shared" si="22"/>
        <v>19</v>
      </c>
      <c r="D507" s="40" t="str">
        <f t="shared" si="23"/>
        <v>火</v>
      </c>
      <c r="E507" t="str">
        <f>IFERROR(VLOOKUP(A507,祝日一覧!$A:$C,3,0),"")</f>
        <v/>
      </c>
      <c r="F507"/>
      <c r="G507"/>
    </row>
    <row r="508" spans="1:7" x14ac:dyDescent="0.2">
      <c r="A508" s="41">
        <v>45889</v>
      </c>
      <c r="B508" s="40">
        <f t="shared" si="21"/>
        <v>8</v>
      </c>
      <c r="C508" s="40">
        <f t="shared" si="22"/>
        <v>20</v>
      </c>
      <c r="D508" s="40" t="str">
        <f t="shared" si="23"/>
        <v>水</v>
      </c>
      <c r="E508" t="str">
        <f>IFERROR(VLOOKUP(A508,祝日一覧!$A:$C,3,0),"")</f>
        <v/>
      </c>
      <c r="F508"/>
      <c r="G508"/>
    </row>
    <row r="509" spans="1:7" x14ac:dyDescent="0.2">
      <c r="A509" s="41">
        <v>45890</v>
      </c>
      <c r="B509" s="40">
        <f t="shared" si="21"/>
        <v>8</v>
      </c>
      <c r="C509" s="40">
        <f t="shared" si="22"/>
        <v>21</v>
      </c>
      <c r="D509" s="40" t="str">
        <f t="shared" si="23"/>
        <v>木</v>
      </c>
      <c r="E509" t="str">
        <f>IFERROR(VLOOKUP(A509,祝日一覧!$A:$C,3,0),"")</f>
        <v/>
      </c>
      <c r="F509"/>
      <c r="G509"/>
    </row>
    <row r="510" spans="1:7" x14ac:dyDescent="0.2">
      <c r="A510" s="41">
        <v>45891</v>
      </c>
      <c r="B510" s="40">
        <f t="shared" si="21"/>
        <v>8</v>
      </c>
      <c r="C510" s="40">
        <f t="shared" si="22"/>
        <v>22</v>
      </c>
      <c r="D510" s="40" t="str">
        <f t="shared" si="23"/>
        <v>金</v>
      </c>
      <c r="E510" t="str">
        <f>IFERROR(VLOOKUP(A510,祝日一覧!$A:$C,3,0),"")</f>
        <v/>
      </c>
      <c r="F510"/>
      <c r="G510"/>
    </row>
    <row r="511" spans="1:7" x14ac:dyDescent="0.2">
      <c r="A511" s="41">
        <v>45892</v>
      </c>
      <c r="B511" s="40">
        <f t="shared" si="21"/>
        <v>8</v>
      </c>
      <c r="C511" s="40">
        <f t="shared" si="22"/>
        <v>23</v>
      </c>
      <c r="D511" s="40" t="str">
        <f t="shared" si="23"/>
        <v>土</v>
      </c>
      <c r="E511" t="str">
        <f>IFERROR(VLOOKUP(A511,祝日一覧!$A:$C,3,0),"")</f>
        <v/>
      </c>
      <c r="F511"/>
      <c r="G511"/>
    </row>
    <row r="512" spans="1:7" x14ac:dyDescent="0.2">
      <c r="A512" s="41">
        <v>45893</v>
      </c>
      <c r="B512" s="40">
        <f t="shared" si="21"/>
        <v>8</v>
      </c>
      <c r="C512" s="40">
        <f t="shared" si="22"/>
        <v>24</v>
      </c>
      <c r="D512" s="40" t="str">
        <f t="shared" si="23"/>
        <v>日</v>
      </c>
      <c r="E512" t="str">
        <f>IFERROR(VLOOKUP(A512,祝日一覧!$A:$C,3,0),"")</f>
        <v/>
      </c>
      <c r="F512"/>
      <c r="G512"/>
    </row>
    <row r="513" spans="1:7" x14ac:dyDescent="0.2">
      <c r="A513" s="41">
        <v>45894</v>
      </c>
      <c r="B513" s="40">
        <f t="shared" si="21"/>
        <v>8</v>
      </c>
      <c r="C513" s="40">
        <f t="shared" si="22"/>
        <v>25</v>
      </c>
      <c r="D513" s="40" t="str">
        <f t="shared" si="23"/>
        <v>月</v>
      </c>
      <c r="E513" t="str">
        <f>IFERROR(VLOOKUP(A513,祝日一覧!$A:$C,3,0),"")</f>
        <v/>
      </c>
      <c r="F513"/>
      <c r="G513"/>
    </row>
    <row r="514" spans="1:7" x14ac:dyDescent="0.2">
      <c r="A514" s="41">
        <v>45895</v>
      </c>
      <c r="B514" s="40">
        <f t="shared" si="21"/>
        <v>8</v>
      </c>
      <c r="C514" s="40">
        <f t="shared" si="22"/>
        <v>26</v>
      </c>
      <c r="D514" s="40" t="str">
        <f t="shared" si="23"/>
        <v>火</v>
      </c>
      <c r="E514" t="str">
        <f>IFERROR(VLOOKUP(A514,祝日一覧!$A:$C,3,0),"")</f>
        <v/>
      </c>
      <c r="F514"/>
      <c r="G514"/>
    </row>
    <row r="515" spans="1:7" x14ac:dyDescent="0.2">
      <c r="A515" s="41">
        <v>45896</v>
      </c>
      <c r="B515" s="40">
        <f t="shared" ref="B515:B578" si="24">MONTH(A515)</f>
        <v>8</v>
      </c>
      <c r="C515" s="40">
        <f t="shared" ref="C515:C578" si="25">DAY(A515)</f>
        <v>27</v>
      </c>
      <c r="D515" s="40" t="str">
        <f t="shared" ref="D515:D578" si="26">TEXT(A515,"aaa")</f>
        <v>水</v>
      </c>
      <c r="E515" t="str">
        <f>IFERROR(VLOOKUP(A515,祝日一覧!$A:$C,3,0),"")</f>
        <v/>
      </c>
      <c r="F515"/>
      <c r="G515"/>
    </row>
    <row r="516" spans="1:7" x14ac:dyDescent="0.2">
      <c r="A516" s="41">
        <v>45897</v>
      </c>
      <c r="B516" s="40">
        <f t="shared" si="24"/>
        <v>8</v>
      </c>
      <c r="C516" s="40">
        <f t="shared" si="25"/>
        <v>28</v>
      </c>
      <c r="D516" s="40" t="str">
        <f t="shared" si="26"/>
        <v>木</v>
      </c>
      <c r="E516" t="str">
        <f>IFERROR(VLOOKUP(A516,祝日一覧!$A:$C,3,0),"")</f>
        <v/>
      </c>
      <c r="F516"/>
      <c r="G516"/>
    </row>
    <row r="517" spans="1:7" x14ac:dyDescent="0.2">
      <c r="A517" s="41">
        <v>45898</v>
      </c>
      <c r="B517" s="40">
        <f t="shared" si="24"/>
        <v>8</v>
      </c>
      <c r="C517" s="40">
        <f t="shared" si="25"/>
        <v>29</v>
      </c>
      <c r="D517" s="40" t="str">
        <f t="shared" si="26"/>
        <v>金</v>
      </c>
      <c r="E517" t="str">
        <f>IFERROR(VLOOKUP(A517,祝日一覧!$A:$C,3,0),"")</f>
        <v/>
      </c>
      <c r="F517"/>
      <c r="G517"/>
    </row>
    <row r="518" spans="1:7" x14ac:dyDescent="0.2">
      <c r="A518" s="41">
        <v>45899</v>
      </c>
      <c r="B518" s="40">
        <f t="shared" si="24"/>
        <v>8</v>
      </c>
      <c r="C518" s="40">
        <f t="shared" si="25"/>
        <v>30</v>
      </c>
      <c r="D518" s="40" t="str">
        <f t="shared" si="26"/>
        <v>土</v>
      </c>
      <c r="E518" t="str">
        <f>IFERROR(VLOOKUP(A518,祝日一覧!$A:$C,3,0),"")</f>
        <v/>
      </c>
      <c r="F518"/>
      <c r="G518"/>
    </row>
    <row r="519" spans="1:7" x14ac:dyDescent="0.2">
      <c r="A519" s="41">
        <v>45900</v>
      </c>
      <c r="B519" s="40">
        <f t="shared" si="24"/>
        <v>8</v>
      </c>
      <c r="C519" s="40">
        <f t="shared" si="25"/>
        <v>31</v>
      </c>
      <c r="D519" s="40" t="str">
        <f t="shared" si="26"/>
        <v>日</v>
      </c>
      <c r="E519" t="str">
        <f>IFERROR(VLOOKUP(A519,祝日一覧!$A:$C,3,0),"")</f>
        <v/>
      </c>
      <c r="F519"/>
      <c r="G519"/>
    </row>
    <row r="520" spans="1:7" x14ac:dyDescent="0.2">
      <c r="A520" s="41">
        <v>45901</v>
      </c>
      <c r="B520" s="40">
        <f t="shared" si="24"/>
        <v>9</v>
      </c>
      <c r="C520" s="40">
        <f t="shared" si="25"/>
        <v>1</v>
      </c>
      <c r="D520" s="40" t="str">
        <f t="shared" si="26"/>
        <v>月</v>
      </c>
      <c r="E520" t="str">
        <f>IFERROR(VLOOKUP(A520,祝日一覧!$A:$C,3,0),"")</f>
        <v/>
      </c>
      <c r="F520"/>
      <c r="G520"/>
    </row>
    <row r="521" spans="1:7" x14ac:dyDescent="0.2">
      <c r="A521" s="41">
        <v>45902</v>
      </c>
      <c r="B521" s="40">
        <f t="shared" si="24"/>
        <v>9</v>
      </c>
      <c r="C521" s="40">
        <f t="shared" si="25"/>
        <v>2</v>
      </c>
      <c r="D521" s="40" t="str">
        <f t="shared" si="26"/>
        <v>火</v>
      </c>
      <c r="E521" t="str">
        <f>IFERROR(VLOOKUP(A521,祝日一覧!$A:$C,3,0),"")</f>
        <v/>
      </c>
      <c r="F521"/>
      <c r="G521"/>
    </row>
    <row r="522" spans="1:7" x14ac:dyDescent="0.2">
      <c r="A522" s="41">
        <v>45903</v>
      </c>
      <c r="B522" s="40">
        <f t="shared" si="24"/>
        <v>9</v>
      </c>
      <c r="C522" s="40">
        <f t="shared" si="25"/>
        <v>3</v>
      </c>
      <c r="D522" s="40" t="str">
        <f t="shared" si="26"/>
        <v>水</v>
      </c>
      <c r="E522" t="str">
        <f>IFERROR(VLOOKUP(A522,祝日一覧!$A:$C,3,0),"")</f>
        <v/>
      </c>
      <c r="F522"/>
      <c r="G522"/>
    </row>
    <row r="523" spans="1:7" x14ac:dyDescent="0.2">
      <c r="A523" s="41">
        <v>45904</v>
      </c>
      <c r="B523" s="40">
        <f t="shared" si="24"/>
        <v>9</v>
      </c>
      <c r="C523" s="40">
        <f t="shared" si="25"/>
        <v>4</v>
      </c>
      <c r="D523" s="40" t="str">
        <f t="shared" si="26"/>
        <v>木</v>
      </c>
      <c r="E523" t="str">
        <f>IFERROR(VLOOKUP(A523,祝日一覧!$A:$C,3,0),"")</f>
        <v/>
      </c>
      <c r="F523"/>
      <c r="G523"/>
    </row>
    <row r="524" spans="1:7" x14ac:dyDescent="0.2">
      <c r="A524" s="41">
        <v>45905</v>
      </c>
      <c r="B524" s="40">
        <f t="shared" si="24"/>
        <v>9</v>
      </c>
      <c r="C524" s="40">
        <f t="shared" si="25"/>
        <v>5</v>
      </c>
      <c r="D524" s="40" t="str">
        <f t="shared" si="26"/>
        <v>金</v>
      </c>
      <c r="E524" t="str">
        <f>IFERROR(VLOOKUP(A524,祝日一覧!$A:$C,3,0),"")</f>
        <v/>
      </c>
      <c r="F524"/>
      <c r="G524"/>
    </row>
    <row r="525" spans="1:7" x14ac:dyDescent="0.2">
      <c r="A525" s="41">
        <v>45906</v>
      </c>
      <c r="B525" s="40">
        <f t="shared" si="24"/>
        <v>9</v>
      </c>
      <c r="C525" s="40">
        <f t="shared" si="25"/>
        <v>6</v>
      </c>
      <c r="D525" s="40" t="str">
        <f t="shared" si="26"/>
        <v>土</v>
      </c>
      <c r="E525" t="str">
        <f>IFERROR(VLOOKUP(A525,祝日一覧!$A:$C,3,0),"")</f>
        <v/>
      </c>
      <c r="F525"/>
      <c r="G525"/>
    </row>
    <row r="526" spans="1:7" x14ac:dyDescent="0.2">
      <c r="A526" s="41">
        <v>45907</v>
      </c>
      <c r="B526" s="40">
        <f t="shared" si="24"/>
        <v>9</v>
      </c>
      <c r="C526" s="40">
        <f t="shared" si="25"/>
        <v>7</v>
      </c>
      <c r="D526" s="40" t="str">
        <f t="shared" si="26"/>
        <v>日</v>
      </c>
      <c r="E526" t="str">
        <f>IFERROR(VLOOKUP(A526,祝日一覧!$A:$C,3,0),"")</f>
        <v/>
      </c>
      <c r="F526"/>
      <c r="G526"/>
    </row>
    <row r="527" spans="1:7" x14ac:dyDescent="0.2">
      <c r="A527" s="41">
        <v>45908</v>
      </c>
      <c r="B527" s="40">
        <f t="shared" si="24"/>
        <v>9</v>
      </c>
      <c r="C527" s="40">
        <f t="shared" si="25"/>
        <v>8</v>
      </c>
      <c r="D527" s="40" t="str">
        <f t="shared" si="26"/>
        <v>月</v>
      </c>
      <c r="E527" t="str">
        <f>IFERROR(VLOOKUP(A527,祝日一覧!$A:$C,3,0),"")</f>
        <v/>
      </c>
      <c r="F527"/>
      <c r="G527"/>
    </row>
    <row r="528" spans="1:7" x14ac:dyDescent="0.2">
      <c r="A528" s="41">
        <v>45909</v>
      </c>
      <c r="B528" s="40">
        <f t="shared" si="24"/>
        <v>9</v>
      </c>
      <c r="C528" s="40">
        <f t="shared" si="25"/>
        <v>9</v>
      </c>
      <c r="D528" s="40" t="str">
        <f t="shared" si="26"/>
        <v>火</v>
      </c>
      <c r="E528" t="str">
        <f>IFERROR(VLOOKUP(A528,祝日一覧!$A:$C,3,0),"")</f>
        <v/>
      </c>
      <c r="F528"/>
      <c r="G528"/>
    </row>
    <row r="529" spans="1:7" x14ac:dyDescent="0.2">
      <c r="A529" s="41">
        <v>45910</v>
      </c>
      <c r="B529" s="40">
        <f t="shared" si="24"/>
        <v>9</v>
      </c>
      <c r="C529" s="40">
        <f t="shared" si="25"/>
        <v>10</v>
      </c>
      <c r="D529" s="40" t="str">
        <f t="shared" si="26"/>
        <v>水</v>
      </c>
      <c r="E529" t="str">
        <f>IFERROR(VLOOKUP(A529,祝日一覧!$A:$C,3,0),"")</f>
        <v/>
      </c>
      <c r="F529"/>
      <c r="G529"/>
    </row>
    <row r="530" spans="1:7" x14ac:dyDescent="0.2">
      <c r="A530" s="41">
        <v>45911</v>
      </c>
      <c r="B530" s="40">
        <f t="shared" si="24"/>
        <v>9</v>
      </c>
      <c r="C530" s="40">
        <f t="shared" si="25"/>
        <v>11</v>
      </c>
      <c r="D530" s="40" t="str">
        <f t="shared" si="26"/>
        <v>木</v>
      </c>
      <c r="E530" t="str">
        <f>IFERROR(VLOOKUP(A530,祝日一覧!$A:$C,3,0),"")</f>
        <v/>
      </c>
      <c r="F530"/>
      <c r="G530"/>
    </row>
    <row r="531" spans="1:7" x14ac:dyDescent="0.2">
      <c r="A531" s="41">
        <v>45912</v>
      </c>
      <c r="B531" s="40">
        <f t="shared" si="24"/>
        <v>9</v>
      </c>
      <c r="C531" s="40">
        <f t="shared" si="25"/>
        <v>12</v>
      </c>
      <c r="D531" s="40" t="str">
        <f t="shared" si="26"/>
        <v>金</v>
      </c>
      <c r="E531" t="str">
        <f>IFERROR(VLOOKUP(A531,祝日一覧!$A:$C,3,0),"")</f>
        <v/>
      </c>
      <c r="F531"/>
      <c r="G531"/>
    </row>
    <row r="532" spans="1:7" x14ac:dyDescent="0.2">
      <c r="A532" s="41">
        <v>45913</v>
      </c>
      <c r="B532" s="40">
        <f t="shared" si="24"/>
        <v>9</v>
      </c>
      <c r="C532" s="40">
        <f t="shared" si="25"/>
        <v>13</v>
      </c>
      <c r="D532" s="40" t="str">
        <f t="shared" si="26"/>
        <v>土</v>
      </c>
      <c r="E532" t="str">
        <f>IFERROR(VLOOKUP(A532,祝日一覧!$A:$C,3,0),"")</f>
        <v/>
      </c>
      <c r="F532"/>
      <c r="G532"/>
    </row>
    <row r="533" spans="1:7" x14ac:dyDescent="0.2">
      <c r="A533" s="41">
        <v>45914</v>
      </c>
      <c r="B533" s="40">
        <f t="shared" si="24"/>
        <v>9</v>
      </c>
      <c r="C533" s="40">
        <f t="shared" si="25"/>
        <v>14</v>
      </c>
      <c r="D533" s="40" t="str">
        <f t="shared" si="26"/>
        <v>日</v>
      </c>
      <c r="E533" t="str">
        <f>IFERROR(VLOOKUP(A533,祝日一覧!$A:$C,3,0),"")</f>
        <v/>
      </c>
      <c r="F533"/>
      <c r="G533"/>
    </row>
    <row r="534" spans="1:7" x14ac:dyDescent="0.2">
      <c r="A534" s="41">
        <v>45915</v>
      </c>
      <c r="B534" s="40">
        <f t="shared" si="24"/>
        <v>9</v>
      </c>
      <c r="C534" s="40">
        <f t="shared" si="25"/>
        <v>15</v>
      </c>
      <c r="D534" s="40" t="str">
        <f t="shared" si="26"/>
        <v>月</v>
      </c>
      <c r="E534" t="str">
        <f>IFERROR(VLOOKUP(A534,祝日一覧!$A:$C,3,0),"")</f>
        <v>敬老の日</v>
      </c>
      <c r="F534"/>
      <c r="G534"/>
    </row>
    <row r="535" spans="1:7" x14ac:dyDescent="0.2">
      <c r="A535" s="41">
        <v>45916</v>
      </c>
      <c r="B535" s="40">
        <f t="shared" si="24"/>
        <v>9</v>
      </c>
      <c r="C535" s="40">
        <f t="shared" si="25"/>
        <v>16</v>
      </c>
      <c r="D535" s="40" t="str">
        <f t="shared" si="26"/>
        <v>火</v>
      </c>
      <c r="E535" t="str">
        <f>IFERROR(VLOOKUP(A535,祝日一覧!$A:$C,3,0),"")</f>
        <v/>
      </c>
      <c r="F535"/>
      <c r="G535"/>
    </row>
    <row r="536" spans="1:7" x14ac:dyDescent="0.2">
      <c r="A536" s="41">
        <v>45917</v>
      </c>
      <c r="B536" s="40">
        <f t="shared" si="24"/>
        <v>9</v>
      </c>
      <c r="C536" s="40">
        <f t="shared" si="25"/>
        <v>17</v>
      </c>
      <c r="D536" s="40" t="str">
        <f t="shared" si="26"/>
        <v>水</v>
      </c>
      <c r="E536" t="str">
        <f>IFERROR(VLOOKUP(A536,祝日一覧!$A:$C,3,0),"")</f>
        <v/>
      </c>
      <c r="F536"/>
      <c r="G536"/>
    </row>
    <row r="537" spans="1:7" x14ac:dyDescent="0.2">
      <c r="A537" s="41">
        <v>45918</v>
      </c>
      <c r="B537" s="40">
        <f t="shared" si="24"/>
        <v>9</v>
      </c>
      <c r="C537" s="40">
        <f t="shared" si="25"/>
        <v>18</v>
      </c>
      <c r="D537" s="40" t="str">
        <f t="shared" si="26"/>
        <v>木</v>
      </c>
      <c r="E537" t="str">
        <f>IFERROR(VLOOKUP(A537,祝日一覧!$A:$C,3,0),"")</f>
        <v/>
      </c>
      <c r="F537"/>
      <c r="G537"/>
    </row>
    <row r="538" spans="1:7" x14ac:dyDescent="0.2">
      <c r="A538" s="41">
        <v>45919</v>
      </c>
      <c r="B538" s="40">
        <f t="shared" si="24"/>
        <v>9</v>
      </c>
      <c r="C538" s="40">
        <f t="shared" si="25"/>
        <v>19</v>
      </c>
      <c r="D538" s="40" t="str">
        <f t="shared" si="26"/>
        <v>金</v>
      </c>
      <c r="E538" t="str">
        <f>IFERROR(VLOOKUP(A538,祝日一覧!$A:$C,3,0),"")</f>
        <v/>
      </c>
      <c r="F538"/>
      <c r="G538"/>
    </row>
    <row r="539" spans="1:7" x14ac:dyDescent="0.2">
      <c r="A539" s="41">
        <v>45920</v>
      </c>
      <c r="B539" s="40">
        <f t="shared" si="24"/>
        <v>9</v>
      </c>
      <c r="C539" s="40">
        <f t="shared" si="25"/>
        <v>20</v>
      </c>
      <c r="D539" s="40" t="str">
        <f t="shared" si="26"/>
        <v>土</v>
      </c>
      <c r="E539" t="str">
        <f>IFERROR(VLOOKUP(A539,祝日一覧!$A:$C,3,0),"")</f>
        <v/>
      </c>
      <c r="F539"/>
      <c r="G539"/>
    </row>
    <row r="540" spans="1:7" x14ac:dyDescent="0.2">
      <c r="A540" s="41">
        <v>45921</v>
      </c>
      <c r="B540" s="40">
        <f t="shared" si="24"/>
        <v>9</v>
      </c>
      <c r="C540" s="40">
        <f t="shared" si="25"/>
        <v>21</v>
      </c>
      <c r="D540" s="40" t="str">
        <f t="shared" si="26"/>
        <v>日</v>
      </c>
      <c r="E540" t="str">
        <f>IFERROR(VLOOKUP(A540,祝日一覧!$A:$C,3,0),"")</f>
        <v/>
      </c>
      <c r="F540"/>
      <c r="G540"/>
    </row>
    <row r="541" spans="1:7" x14ac:dyDescent="0.2">
      <c r="A541" s="41">
        <v>45922</v>
      </c>
      <c r="B541" s="40">
        <f t="shared" si="24"/>
        <v>9</v>
      </c>
      <c r="C541" s="40">
        <f t="shared" si="25"/>
        <v>22</v>
      </c>
      <c r="D541" s="40" t="str">
        <f t="shared" si="26"/>
        <v>月</v>
      </c>
      <c r="E541" t="str">
        <f>IFERROR(VLOOKUP(A541,祝日一覧!$A:$C,3,0),"")</f>
        <v/>
      </c>
      <c r="F541"/>
      <c r="G541"/>
    </row>
    <row r="542" spans="1:7" x14ac:dyDescent="0.2">
      <c r="A542" s="41">
        <v>45923</v>
      </c>
      <c r="B542" s="40">
        <f t="shared" si="24"/>
        <v>9</v>
      </c>
      <c r="C542" s="40">
        <f t="shared" si="25"/>
        <v>23</v>
      </c>
      <c r="D542" s="40" t="str">
        <f t="shared" si="26"/>
        <v>火</v>
      </c>
      <c r="E542" t="str">
        <f>IFERROR(VLOOKUP(A542,祝日一覧!$A:$C,3,0),"")</f>
        <v>秋分の日</v>
      </c>
      <c r="F542"/>
      <c r="G542"/>
    </row>
    <row r="543" spans="1:7" x14ac:dyDescent="0.2">
      <c r="A543" s="41">
        <v>45924</v>
      </c>
      <c r="B543" s="40">
        <f t="shared" si="24"/>
        <v>9</v>
      </c>
      <c r="C543" s="40">
        <f t="shared" si="25"/>
        <v>24</v>
      </c>
      <c r="D543" s="40" t="str">
        <f t="shared" si="26"/>
        <v>水</v>
      </c>
      <c r="E543" t="str">
        <f>IFERROR(VLOOKUP(A543,祝日一覧!$A:$C,3,0),"")</f>
        <v/>
      </c>
      <c r="F543"/>
      <c r="G543"/>
    </row>
    <row r="544" spans="1:7" x14ac:dyDescent="0.2">
      <c r="A544" s="41">
        <v>45925</v>
      </c>
      <c r="B544" s="40">
        <f t="shared" si="24"/>
        <v>9</v>
      </c>
      <c r="C544" s="40">
        <f t="shared" si="25"/>
        <v>25</v>
      </c>
      <c r="D544" s="40" t="str">
        <f t="shared" si="26"/>
        <v>木</v>
      </c>
      <c r="E544" t="str">
        <f>IFERROR(VLOOKUP(A544,祝日一覧!$A:$C,3,0),"")</f>
        <v/>
      </c>
      <c r="F544"/>
      <c r="G544"/>
    </row>
    <row r="545" spans="1:7" x14ac:dyDescent="0.2">
      <c r="A545" s="41">
        <v>45926</v>
      </c>
      <c r="B545" s="40">
        <f t="shared" si="24"/>
        <v>9</v>
      </c>
      <c r="C545" s="40">
        <f t="shared" si="25"/>
        <v>26</v>
      </c>
      <c r="D545" s="40" t="str">
        <f t="shared" si="26"/>
        <v>金</v>
      </c>
      <c r="E545" t="str">
        <f>IFERROR(VLOOKUP(A545,祝日一覧!$A:$C,3,0),"")</f>
        <v/>
      </c>
      <c r="F545"/>
      <c r="G545"/>
    </row>
    <row r="546" spans="1:7" x14ac:dyDescent="0.2">
      <c r="A546" s="41">
        <v>45927</v>
      </c>
      <c r="B546" s="40">
        <f t="shared" si="24"/>
        <v>9</v>
      </c>
      <c r="C546" s="40">
        <f t="shared" si="25"/>
        <v>27</v>
      </c>
      <c r="D546" s="40" t="str">
        <f t="shared" si="26"/>
        <v>土</v>
      </c>
      <c r="E546" t="str">
        <f>IFERROR(VLOOKUP(A546,祝日一覧!$A:$C,3,0),"")</f>
        <v/>
      </c>
      <c r="F546"/>
      <c r="G546"/>
    </row>
    <row r="547" spans="1:7" x14ac:dyDescent="0.2">
      <c r="A547" s="41">
        <v>45928</v>
      </c>
      <c r="B547" s="40">
        <f t="shared" si="24"/>
        <v>9</v>
      </c>
      <c r="C547" s="40">
        <f t="shared" si="25"/>
        <v>28</v>
      </c>
      <c r="D547" s="40" t="str">
        <f t="shared" si="26"/>
        <v>日</v>
      </c>
      <c r="E547" t="str">
        <f>IFERROR(VLOOKUP(A547,祝日一覧!$A:$C,3,0),"")</f>
        <v/>
      </c>
      <c r="F547"/>
      <c r="G547"/>
    </row>
    <row r="548" spans="1:7" x14ac:dyDescent="0.2">
      <c r="A548" s="41">
        <v>45929</v>
      </c>
      <c r="B548" s="40">
        <f t="shared" si="24"/>
        <v>9</v>
      </c>
      <c r="C548" s="40">
        <f t="shared" si="25"/>
        <v>29</v>
      </c>
      <c r="D548" s="40" t="str">
        <f t="shared" si="26"/>
        <v>月</v>
      </c>
      <c r="E548" t="str">
        <f>IFERROR(VLOOKUP(A548,祝日一覧!$A:$C,3,0),"")</f>
        <v/>
      </c>
      <c r="F548"/>
      <c r="G548"/>
    </row>
    <row r="549" spans="1:7" x14ac:dyDescent="0.2">
      <c r="A549" s="41">
        <v>45930</v>
      </c>
      <c r="B549" s="40">
        <f t="shared" si="24"/>
        <v>9</v>
      </c>
      <c r="C549" s="40">
        <f t="shared" si="25"/>
        <v>30</v>
      </c>
      <c r="D549" s="40" t="str">
        <f t="shared" si="26"/>
        <v>火</v>
      </c>
      <c r="E549" t="str">
        <f>IFERROR(VLOOKUP(A549,祝日一覧!$A:$C,3,0),"")</f>
        <v/>
      </c>
      <c r="F549"/>
      <c r="G549"/>
    </row>
    <row r="550" spans="1:7" x14ac:dyDescent="0.2">
      <c r="A550" s="41">
        <v>45931</v>
      </c>
      <c r="B550" s="40">
        <f t="shared" si="24"/>
        <v>10</v>
      </c>
      <c r="C550" s="40">
        <f t="shared" si="25"/>
        <v>1</v>
      </c>
      <c r="D550" s="40" t="str">
        <f t="shared" si="26"/>
        <v>水</v>
      </c>
      <c r="E550" t="str">
        <f>IFERROR(VLOOKUP(A550,祝日一覧!$A:$C,3,0),"")</f>
        <v/>
      </c>
      <c r="F550"/>
      <c r="G550"/>
    </row>
    <row r="551" spans="1:7" x14ac:dyDescent="0.2">
      <c r="A551" s="41">
        <v>45932</v>
      </c>
      <c r="B551" s="40">
        <f t="shared" si="24"/>
        <v>10</v>
      </c>
      <c r="C551" s="40">
        <f t="shared" si="25"/>
        <v>2</v>
      </c>
      <c r="D551" s="40" t="str">
        <f t="shared" si="26"/>
        <v>木</v>
      </c>
      <c r="E551" t="str">
        <f>IFERROR(VLOOKUP(A551,祝日一覧!$A:$C,3,0),"")</f>
        <v/>
      </c>
      <c r="F551"/>
      <c r="G551"/>
    </row>
    <row r="552" spans="1:7" x14ac:dyDescent="0.2">
      <c r="A552" s="41">
        <v>45933</v>
      </c>
      <c r="B552" s="40">
        <f t="shared" si="24"/>
        <v>10</v>
      </c>
      <c r="C552" s="40">
        <f t="shared" si="25"/>
        <v>3</v>
      </c>
      <c r="D552" s="40" t="str">
        <f t="shared" si="26"/>
        <v>金</v>
      </c>
      <c r="E552" t="str">
        <f>IFERROR(VLOOKUP(A552,祝日一覧!$A:$C,3,0),"")</f>
        <v/>
      </c>
      <c r="F552"/>
      <c r="G552"/>
    </row>
    <row r="553" spans="1:7" x14ac:dyDescent="0.2">
      <c r="A553" s="41">
        <v>45934</v>
      </c>
      <c r="B553" s="40">
        <f t="shared" si="24"/>
        <v>10</v>
      </c>
      <c r="C553" s="40">
        <f t="shared" si="25"/>
        <v>4</v>
      </c>
      <c r="D553" s="40" t="str">
        <f t="shared" si="26"/>
        <v>土</v>
      </c>
      <c r="E553" t="str">
        <f>IFERROR(VLOOKUP(A553,祝日一覧!$A:$C,3,0),"")</f>
        <v/>
      </c>
      <c r="F553"/>
      <c r="G553"/>
    </row>
    <row r="554" spans="1:7" x14ac:dyDescent="0.2">
      <c r="A554" s="41">
        <v>45935</v>
      </c>
      <c r="B554" s="40">
        <f t="shared" si="24"/>
        <v>10</v>
      </c>
      <c r="C554" s="40">
        <f t="shared" si="25"/>
        <v>5</v>
      </c>
      <c r="D554" s="40" t="str">
        <f t="shared" si="26"/>
        <v>日</v>
      </c>
      <c r="E554" t="str">
        <f>IFERROR(VLOOKUP(A554,祝日一覧!$A:$C,3,0),"")</f>
        <v/>
      </c>
      <c r="F554"/>
      <c r="G554"/>
    </row>
    <row r="555" spans="1:7" x14ac:dyDescent="0.2">
      <c r="A555" s="41">
        <v>45936</v>
      </c>
      <c r="B555" s="40">
        <f t="shared" si="24"/>
        <v>10</v>
      </c>
      <c r="C555" s="40">
        <f t="shared" si="25"/>
        <v>6</v>
      </c>
      <c r="D555" s="40" t="str">
        <f t="shared" si="26"/>
        <v>月</v>
      </c>
      <c r="E555" t="str">
        <f>IFERROR(VLOOKUP(A555,祝日一覧!$A:$C,3,0),"")</f>
        <v/>
      </c>
      <c r="F555"/>
      <c r="G555"/>
    </row>
    <row r="556" spans="1:7" x14ac:dyDescent="0.2">
      <c r="A556" s="41">
        <v>45937</v>
      </c>
      <c r="B556" s="40">
        <f t="shared" si="24"/>
        <v>10</v>
      </c>
      <c r="C556" s="40">
        <f t="shared" si="25"/>
        <v>7</v>
      </c>
      <c r="D556" s="40" t="str">
        <f t="shared" si="26"/>
        <v>火</v>
      </c>
      <c r="E556" t="str">
        <f>IFERROR(VLOOKUP(A556,祝日一覧!$A:$C,3,0),"")</f>
        <v/>
      </c>
      <c r="F556"/>
      <c r="G556"/>
    </row>
    <row r="557" spans="1:7" x14ac:dyDescent="0.2">
      <c r="A557" s="41">
        <v>45938</v>
      </c>
      <c r="B557" s="40">
        <f t="shared" si="24"/>
        <v>10</v>
      </c>
      <c r="C557" s="40">
        <f t="shared" si="25"/>
        <v>8</v>
      </c>
      <c r="D557" s="40" t="str">
        <f t="shared" si="26"/>
        <v>水</v>
      </c>
      <c r="E557" t="str">
        <f>IFERROR(VLOOKUP(A557,祝日一覧!$A:$C,3,0),"")</f>
        <v/>
      </c>
      <c r="F557"/>
      <c r="G557"/>
    </row>
    <row r="558" spans="1:7" x14ac:dyDescent="0.2">
      <c r="A558" s="41">
        <v>45939</v>
      </c>
      <c r="B558" s="40">
        <f t="shared" si="24"/>
        <v>10</v>
      </c>
      <c r="C558" s="40">
        <f t="shared" si="25"/>
        <v>9</v>
      </c>
      <c r="D558" s="40" t="str">
        <f t="shared" si="26"/>
        <v>木</v>
      </c>
      <c r="E558" t="str">
        <f>IFERROR(VLOOKUP(A558,祝日一覧!$A:$C,3,0),"")</f>
        <v/>
      </c>
      <c r="F558"/>
      <c r="G558"/>
    </row>
    <row r="559" spans="1:7" x14ac:dyDescent="0.2">
      <c r="A559" s="41">
        <v>45940</v>
      </c>
      <c r="B559" s="40">
        <f t="shared" si="24"/>
        <v>10</v>
      </c>
      <c r="C559" s="40">
        <f t="shared" si="25"/>
        <v>10</v>
      </c>
      <c r="D559" s="40" t="str">
        <f t="shared" si="26"/>
        <v>金</v>
      </c>
      <c r="E559" t="str">
        <f>IFERROR(VLOOKUP(A559,祝日一覧!$A:$C,3,0),"")</f>
        <v/>
      </c>
      <c r="F559"/>
      <c r="G559"/>
    </row>
    <row r="560" spans="1:7" x14ac:dyDescent="0.2">
      <c r="A560" s="41">
        <v>45941</v>
      </c>
      <c r="B560" s="40">
        <f t="shared" si="24"/>
        <v>10</v>
      </c>
      <c r="C560" s="40">
        <f t="shared" si="25"/>
        <v>11</v>
      </c>
      <c r="D560" s="40" t="str">
        <f t="shared" si="26"/>
        <v>土</v>
      </c>
      <c r="E560" t="str">
        <f>IFERROR(VLOOKUP(A560,祝日一覧!$A:$C,3,0),"")</f>
        <v/>
      </c>
      <c r="F560"/>
      <c r="G560"/>
    </row>
    <row r="561" spans="1:7" x14ac:dyDescent="0.2">
      <c r="A561" s="41">
        <v>45942</v>
      </c>
      <c r="B561" s="40">
        <f t="shared" si="24"/>
        <v>10</v>
      </c>
      <c r="C561" s="40">
        <f t="shared" si="25"/>
        <v>12</v>
      </c>
      <c r="D561" s="40" t="str">
        <f t="shared" si="26"/>
        <v>日</v>
      </c>
      <c r="E561" t="str">
        <f>IFERROR(VLOOKUP(A561,祝日一覧!$A:$C,3,0),"")</f>
        <v/>
      </c>
      <c r="F561"/>
      <c r="G561"/>
    </row>
    <row r="562" spans="1:7" x14ac:dyDescent="0.2">
      <c r="A562" s="41">
        <v>45943</v>
      </c>
      <c r="B562" s="40">
        <f t="shared" si="24"/>
        <v>10</v>
      </c>
      <c r="C562" s="40">
        <f t="shared" si="25"/>
        <v>13</v>
      </c>
      <c r="D562" s="40" t="str">
        <f t="shared" si="26"/>
        <v>月</v>
      </c>
      <c r="E562" t="str">
        <f>IFERROR(VLOOKUP(A562,祝日一覧!$A:$C,3,0),"")</f>
        <v>スポーツの日</v>
      </c>
      <c r="F562"/>
      <c r="G562"/>
    </row>
    <row r="563" spans="1:7" x14ac:dyDescent="0.2">
      <c r="A563" s="41">
        <v>45944</v>
      </c>
      <c r="B563" s="40">
        <f t="shared" si="24"/>
        <v>10</v>
      </c>
      <c r="C563" s="40">
        <f t="shared" si="25"/>
        <v>14</v>
      </c>
      <c r="D563" s="40" t="str">
        <f t="shared" si="26"/>
        <v>火</v>
      </c>
      <c r="E563" t="str">
        <f>IFERROR(VLOOKUP(A563,祝日一覧!$A:$C,3,0),"")</f>
        <v/>
      </c>
      <c r="F563"/>
      <c r="G563"/>
    </row>
    <row r="564" spans="1:7" x14ac:dyDescent="0.2">
      <c r="A564" s="41">
        <v>45945</v>
      </c>
      <c r="B564" s="40">
        <f t="shared" si="24"/>
        <v>10</v>
      </c>
      <c r="C564" s="40">
        <f t="shared" si="25"/>
        <v>15</v>
      </c>
      <c r="D564" s="40" t="str">
        <f t="shared" si="26"/>
        <v>水</v>
      </c>
      <c r="E564" t="str">
        <f>IFERROR(VLOOKUP(A564,祝日一覧!$A:$C,3,0),"")</f>
        <v/>
      </c>
      <c r="F564"/>
      <c r="G564"/>
    </row>
    <row r="565" spans="1:7" x14ac:dyDescent="0.2">
      <c r="A565" s="41">
        <v>45946</v>
      </c>
      <c r="B565" s="40">
        <f t="shared" si="24"/>
        <v>10</v>
      </c>
      <c r="C565" s="40">
        <f t="shared" si="25"/>
        <v>16</v>
      </c>
      <c r="D565" s="40" t="str">
        <f t="shared" si="26"/>
        <v>木</v>
      </c>
      <c r="E565" t="str">
        <f>IFERROR(VLOOKUP(A565,祝日一覧!$A:$C,3,0),"")</f>
        <v/>
      </c>
      <c r="F565"/>
      <c r="G565"/>
    </row>
    <row r="566" spans="1:7" x14ac:dyDescent="0.2">
      <c r="A566" s="41">
        <v>45947</v>
      </c>
      <c r="B566" s="40">
        <f t="shared" si="24"/>
        <v>10</v>
      </c>
      <c r="C566" s="40">
        <f t="shared" si="25"/>
        <v>17</v>
      </c>
      <c r="D566" s="40" t="str">
        <f t="shared" si="26"/>
        <v>金</v>
      </c>
      <c r="E566" t="str">
        <f>IFERROR(VLOOKUP(A566,祝日一覧!$A:$C,3,0),"")</f>
        <v/>
      </c>
      <c r="F566"/>
      <c r="G566"/>
    </row>
    <row r="567" spans="1:7" x14ac:dyDescent="0.2">
      <c r="A567" s="41">
        <v>45948</v>
      </c>
      <c r="B567" s="40">
        <f t="shared" si="24"/>
        <v>10</v>
      </c>
      <c r="C567" s="40">
        <f t="shared" si="25"/>
        <v>18</v>
      </c>
      <c r="D567" s="40" t="str">
        <f t="shared" si="26"/>
        <v>土</v>
      </c>
      <c r="E567" t="str">
        <f>IFERROR(VLOOKUP(A567,祝日一覧!$A:$C,3,0),"")</f>
        <v/>
      </c>
      <c r="F567"/>
      <c r="G567"/>
    </row>
    <row r="568" spans="1:7" x14ac:dyDescent="0.2">
      <c r="A568" s="41">
        <v>45949</v>
      </c>
      <c r="B568" s="40">
        <f t="shared" si="24"/>
        <v>10</v>
      </c>
      <c r="C568" s="40">
        <f t="shared" si="25"/>
        <v>19</v>
      </c>
      <c r="D568" s="40" t="str">
        <f t="shared" si="26"/>
        <v>日</v>
      </c>
      <c r="E568" t="str">
        <f>IFERROR(VLOOKUP(A568,祝日一覧!$A:$C,3,0),"")</f>
        <v/>
      </c>
      <c r="F568"/>
      <c r="G568"/>
    </row>
    <row r="569" spans="1:7" x14ac:dyDescent="0.2">
      <c r="A569" s="41">
        <v>45950</v>
      </c>
      <c r="B569" s="40">
        <f t="shared" si="24"/>
        <v>10</v>
      </c>
      <c r="C569" s="40">
        <f t="shared" si="25"/>
        <v>20</v>
      </c>
      <c r="D569" s="40" t="str">
        <f t="shared" si="26"/>
        <v>月</v>
      </c>
      <c r="E569" t="str">
        <f>IFERROR(VLOOKUP(A569,祝日一覧!$A:$C,3,0),"")</f>
        <v/>
      </c>
      <c r="F569"/>
      <c r="G569"/>
    </row>
    <row r="570" spans="1:7" x14ac:dyDescent="0.2">
      <c r="A570" s="41">
        <v>45951</v>
      </c>
      <c r="B570" s="40">
        <f t="shared" si="24"/>
        <v>10</v>
      </c>
      <c r="C570" s="40">
        <f t="shared" si="25"/>
        <v>21</v>
      </c>
      <c r="D570" s="40" t="str">
        <f t="shared" si="26"/>
        <v>火</v>
      </c>
      <c r="E570" t="str">
        <f>IFERROR(VLOOKUP(A570,祝日一覧!$A:$C,3,0),"")</f>
        <v/>
      </c>
      <c r="F570"/>
      <c r="G570"/>
    </row>
    <row r="571" spans="1:7" x14ac:dyDescent="0.2">
      <c r="A571" s="41">
        <v>45952</v>
      </c>
      <c r="B571" s="40">
        <f t="shared" si="24"/>
        <v>10</v>
      </c>
      <c r="C571" s="40">
        <f t="shared" si="25"/>
        <v>22</v>
      </c>
      <c r="D571" s="40" t="str">
        <f t="shared" si="26"/>
        <v>水</v>
      </c>
      <c r="E571" t="str">
        <f>IFERROR(VLOOKUP(A571,祝日一覧!$A:$C,3,0),"")</f>
        <v/>
      </c>
      <c r="F571"/>
      <c r="G571"/>
    </row>
    <row r="572" spans="1:7" x14ac:dyDescent="0.2">
      <c r="A572" s="41">
        <v>45953</v>
      </c>
      <c r="B572" s="40">
        <f t="shared" si="24"/>
        <v>10</v>
      </c>
      <c r="C572" s="40">
        <f t="shared" si="25"/>
        <v>23</v>
      </c>
      <c r="D572" s="40" t="str">
        <f t="shared" si="26"/>
        <v>木</v>
      </c>
      <c r="E572" t="str">
        <f>IFERROR(VLOOKUP(A572,祝日一覧!$A:$C,3,0),"")</f>
        <v/>
      </c>
      <c r="F572"/>
      <c r="G572"/>
    </row>
    <row r="573" spans="1:7" x14ac:dyDescent="0.2">
      <c r="A573" s="41">
        <v>45954</v>
      </c>
      <c r="B573" s="40">
        <f t="shared" si="24"/>
        <v>10</v>
      </c>
      <c r="C573" s="40">
        <f t="shared" si="25"/>
        <v>24</v>
      </c>
      <c r="D573" s="40" t="str">
        <f t="shared" si="26"/>
        <v>金</v>
      </c>
      <c r="E573" t="str">
        <f>IFERROR(VLOOKUP(A573,祝日一覧!$A:$C,3,0),"")</f>
        <v/>
      </c>
      <c r="F573"/>
      <c r="G573"/>
    </row>
    <row r="574" spans="1:7" x14ac:dyDescent="0.2">
      <c r="A574" s="41">
        <v>45955</v>
      </c>
      <c r="B574" s="40">
        <f t="shared" si="24"/>
        <v>10</v>
      </c>
      <c r="C574" s="40">
        <f t="shared" si="25"/>
        <v>25</v>
      </c>
      <c r="D574" s="40" t="str">
        <f t="shared" si="26"/>
        <v>土</v>
      </c>
      <c r="E574" t="str">
        <f>IFERROR(VLOOKUP(A574,祝日一覧!$A:$C,3,0),"")</f>
        <v/>
      </c>
      <c r="F574"/>
      <c r="G574"/>
    </row>
    <row r="575" spans="1:7" x14ac:dyDescent="0.2">
      <c r="A575" s="41">
        <v>45956</v>
      </c>
      <c r="B575" s="40">
        <f t="shared" si="24"/>
        <v>10</v>
      </c>
      <c r="C575" s="40">
        <f t="shared" si="25"/>
        <v>26</v>
      </c>
      <c r="D575" s="40" t="str">
        <f t="shared" si="26"/>
        <v>日</v>
      </c>
      <c r="E575" t="str">
        <f>IFERROR(VLOOKUP(A575,祝日一覧!$A:$C,3,0),"")</f>
        <v/>
      </c>
      <c r="F575"/>
      <c r="G575"/>
    </row>
    <row r="576" spans="1:7" x14ac:dyDescent="0.2">
      <c r="A576" s="41">
        <v>45957</v>
      </c>
      <c r="B576" s="40">
        <f t="shared" si="24"/>
        <v>10</v>
      </c>
      <c r="C576" s="40">
        <f t="shared" si="25"/>
        <v>27</v>
      </c>
      <c r="D576" s="40" t="str">
        <f t="shared" si="26"/>
        <v>月</v>
      </c>
      <c r="E576" t="str">
        <f>IFERROR(VLOOKUP(A576,祝日一覧!$A:$C,3,0),"")</f>
        <v/>
      </c>
      <c r="F576"/>
      <c r="G576"/>
    </row>
    <row r="577" spans="1:7" x14ac:dyDescent="0.2">
      <c r="A577" s="41">
        <v>45958</v>
      </c>
      <c r="B577" s="40">
        <f t="shared" si="24"/>
        <v>10</v>
      </c>
      <c r="C577" s="40">
        <f t="shared" si="25"/>
        <v>28</v>
      </c>
      <c r="D577" s="40" t="str">
        <f t="shared" si="26"/>
        <v>火</v>
      </c>
      <c r="E577" t="str">
        <f>IFERROR(VLOOKUP(A577,祝日一覧!$A:$C,3,0),"")</f>
        <v/>
      </c>
      <c r="F577"/>
      <c r="G577"/>
    </row>
    <row r="578" spans="1:7" x14ac:dyDescent="0.2">
      <c r="A578" s="41">
        <v>45959</v>
      </c>
      <c r="B578" s="40">
        <f t="shared" si="24"/>
        <v>10</v>
      </c>
      <c r="C578" s="40">
        <f t="shared" si="25"/>
        <v>29</v>
      </c>
      <c r="D578" s="40" t="str">
        <f t="shared" si="26"/>
        <v>水</v>
      </c>
      <c r="E578" t="str">
        <f>IFERROR(VLOOKUP(A578,祝日一覧!$A:$C,3,0),"")</f>
        <v/>
      </c>
      <c r="F578"/>
      <c r="G578"/>
    </row>
    <row r="579" spans="1:7" x14ac:dyDescent="0.2">
      <c r="A579" s="41">
        <v>45960</v>
      </c>
      <c r="B579" s="40">
        <f t="shared" ref="B579:B642" si="27">MONTH(A579)</f>
        <v>10</v>
      </c>
      <c r="C579" s="40">
        <f t="shared" ref="C579:C642" si="28">DAY(A579)</f>
        <v>30</v>
      </c>
      <c r="D579" s="40" t="str">
        <f t="shared" ref="D579:D642" si="29">TEXT(A579,"aaa")</f>
        <v>木</v>
      </c>
      <c r="E579" t="str">
        <f>IFERROR(VLOOKUP(A579,祝日一覧!$A:$C,3,0),"")</f>
        <v/>
      </c>
      <c r="F579"/>
      <c r="G579"/>
    </row>
    <row r="580" spans="1:7" x14ac:dyDescent="0.2">
      <c r="A580" s="41">
        <v>45961</v>
      </c>
      <c r="B580" s="40">
        <f t="shared" si="27"/>
        <v>10</v>
      </c>
      <c r="C580" s="40">
        <f t="shared" si="28"/>
        <v>31</v>
      </c>
      <c r="D580" s="40" t="str">
        <f t="shared" si="29"/>
        <v>金</v>
      </c>
      <c r="E580" t="str">
        <f>IFERROR(VLOOKUP(A580,祝日一覧!$A:$C,3,0),"")</f>
        <v/>
      </c>
      <c r="F580"/>
      <c r="G580"/>
    </row>
    <row r="581" spans="1:7" x14ac:dyDescent="0.2">
      <c r="A581" s="41">
        <v>45962</v>
      </c>
      <c r="B581" s="40">
        <f t="shared" si="27"/>
        <v>11</v>
      </c>
      <c r="C581" s="40">
        <f t="shared" si="28"/>
        <v>1</v>
      </c>
      <c r="D581" s="40" t="str">
        <f t="shared" si="29"/>
        <v>土</v>
      </c>
      <c r="E581" t="str">
        <f>IFERROR(VLOOKUP(A581,祝日一覧!$A:$C,3,0),"")</f>
        <v/>
      </c>
      <c r="F581"/>
      <c r="G581"/>
    </row>
    <row r="582" spans="1:7" x14ac:dyDescent="0.2">
      <c r="A582" s="41">
        <v>45963</v>
      </c>
      <c r="B582" s="40">
        <f t="shared" si="27"/>
        <v>11</v>
      </c>
      <c r="C582" s="40">
        <f t="shared" si="28"/>
        <v>2</v>
      </c>
      <c r="D582" s="40" t="str">
        <f t="shared" si="29"/>
        <v>日</v>
      </c>
      <c r="E582" t="str">
        <f>IFERROR(VLOOKUP(A582,祝日一覧!$A:$C,3,0),"")</f>
        <v/>
      </c>
      <c r="F582"/>
      <c r="G582"/>
    </row>
    <row r="583" spans="1:7" x14ac:dyDescent="0.2">
      <c r="A583" s="41">
        <v>45964</v>
      </c>
      <c r="B583" s="40">
        <f t="shared" si="27"/>
        <v>11</v>
      </c>
      <c r="C583" s="40">
        <f t="shared" si="28"/>
        <v>3</v>
      </c>
      <c r="D583" s="40" t="str">
        <f t="shared" si="29"/>
        <v>月</v>
      </c>
      <c r="E583" t="str">
        <f>IFERROR(VLOOKUP(A583,祝日一覧!$A:$C,3,0),"")</f>
        <v>文化の日</v>
      </c>
      <c r="F583"/>
      <c r="G583"/>
    </row>
    <row r="584" spans="1:7" x14ac:dyDescent="0.2">
      <c r="A584" s="41">
        <v>45965</v>
      </c>
      <c r="B584" s="40">
        <f t="shared" si="27"/>
        <v>11</v>
      </c>
      <c r="C584" s="40">
        <f t="shared" si="28"/>
        <v>4</v>
      </c>
      <c r="D584" s="40" t="str">
        <f t="shared" si="29"/>
        <v>火</v>
      </c>
      <c r="E584" t="str">
        <f>IFERROR(VLOOKUP(A584,祝日一覧!$A:$C,3,0),"")</f>
        <v/>
      </c>
      <c r="F584"/>
      <c r="G584"/>
    </row>
    <row r="585" spans="1:7" x14ac:dyDescent="0.2">
      <c r="A585" s="41">
        <v>45966</v>
      </c>
      <c r="B585" s="40">
        <f t="shared" si="27"/>
        <v>11</v>
      </c>
      <c r="C585" s="40">
        <f t="shared" si="28"/>
        <v>5</v>
      </c>
      <c r="D585" s="40" t="str">
        <f t="shared" si="29"/>
        <v>水</v>
      </c>
      <c r="E585" t="str">
        <f>IFERROR(VLOOKUP(A585,祝日一覧!$A:$C,3,0),"")</f>
        <v/>
      </c>
      <c r="F585"/>
      <c r="G585"/>
    </row>
    <row r="586" spans="1:7" x14ac:dyDescent="0.2">
      <c r="A586" s="41">
        <v>45967</v>
      </c>
      <c r="B586" s="40">
        <f t="shared" si="27"/>
        <v>11</v>
      </c>
      <c r="C586" s="40">
        <f t="shared" si="28"/>
        <v>6</v>
      </c>
      <c r="D586" s="40" t="str">
        <f t="shared" si="29"/>
        <v>木</v>
      </c>
      <c r="E586" t="str">
        <f>IFERROR(VLOOKUP(A586,祝日一覧!$A:$C,3,0),"")</f>
        <v/>
      </c>
      <c r="F586"/>
      <c r="G586"/>
    </row>
    <row r="587" spans="1:7" x14ac:dyDescent="0.2">
      <c r="A587" s="41">
        <v>45968</v>
      </c>
      <c r="B587" s="40">
        <f t="shared" si="27"/>
        <v>11</v>
      </c>
      <c r="C587" s="40">
        <f t="shared" si="28"/>
        <v>7</v>
      </c>
      <c r="D587" s="40" t="str">
        <f t="shared" si="29"/>
        <v>金</v>
      </c>
      <c r="E587" t="str">
        <f>IFERROR(VLOOKUP(A587,祝日一覧!$A:$C,3,0),"")</f>
        <v/>
      </c>
      <c r="F587"/>
      <c r="G587"/>
    </row>
    <row r="588" spans="1:7" x14ac:dyDescent="0.2">
      <c r="A588" s="41">
        <v>45969</v>
      </c>
      <c r="B588" s="40">
        <f t="shared" si="27"/>
        <v>11</v>
      </c>
      <c r="C588" s="40">
        <f t="shared" si="28"/>
        <v>8</v>
      </c>
      <c r="D588" s="40" t="str">
        <f t="shared" si="29"/>
        <v>土</v>
      </c>
      <c r="E588" t="str">
        <f>IFERROR(VLOOKUP(A588,祝日一覧!$A:$C,3,0),"")</f>
        <v/>
      </c>
      <c r="F588"/>
      <c r="G588"/>
    </row>
    <row r="589" spans="1:7" x14ac:dyDescent="0.2">
      <c r="A589" s="41">
        <v>45970</v>
      </c>
      <c r="B589" s="40">
        <f t="shared" si="27"/>
        <v>11</v>
      </c>
      <c r="C589" s="40">
        <f t="shared" si="28"/>
        <v>9</v>
      </c>
      <c r="D589" s="40" t="str">
        <f t="shared" si="29"/>
        <v>日</v>
      </c>
      <c r="E589" t="str">
        <f>IFERROR(VLOOKUP(A589,祝日一覧!$A:$C,3,0),"")</f>
        <v/>
      </c>
      <c r="F589"/>
      <c r="G589"/>
    </row>
    <row r="590" spans="1:7" x14ac:dyDescent="0.2">
      <c r="A590" s="41">
        <v>45971</v>
      </c>
      <c r="B590" s="40">
        <f t="shared" si="27"/>
        <v>11</v>
      </c>
      <c r="C590" s="40">
        <f t="shared" si="28"/>
        <v>10</v>
      </c>
      <c r="D590" s="40" t="str">
        <f t="shared" si="29"/>
        <v>月</v>
      </c>
      <c r="E590" t="str">
        <f>IFERROR(VLOOKUP(A590,祝日一覧!$A:$C,3,0),"")</f>
        <v/>
      </c>
      <c r="F590"/>
      <c r="G590"/>
    </row>
    <row r="591" spans="1:7" x14ac:dyDescent="0.2">
      <c r="A591" s="41">
        <v>45972</v>
      </c>
      <c r="B591" s="40">
        <f t="shared" si="27"/>
        <v>11</v>
      </c>
      <c r="C591" s="40">
        <f t="shared" si="28"/>
        <v>11</v>
      </c>
      <c r="D591" s="40" t="str">
        <f t="shared" si="29"/>
        <v>火</v>
      </c>
      <c r="E591" t="str">
        <f>IFERROR(VLOOKUP(A591,祝日一覧!$A:$C,3,0),"")</f>
        <v/>
      </c>
      <c r="F591"/>
      <c r="G591"/>
    </row>
    <row r="592" spans="1:7" x14ac:dyDescent="0.2">
      <c r="A592" s="41">
        <v>45973</v>
      </c>
      <c r="B592" s="40">
        <f t="shared" si="27"/>
        <v>11</v>
      </c>
      <c r="C592" s="40">
        <f t="shared" si="28"/>
        <v>12</v>
      </c>
      <c r="D592" s="40" t="str">
        <f t="shared" si="29"/>
        <v>水</v>
      </c>
      <c r="E592" t="str">
        <f>IFERROR(VLOOKUP(A592,祝日一覧!$A:$C,3,0),"")</f>
        <v/>
      </c>
      <c r="F592"/>
      <c r="G592"/>
    </row>
    <row r="593" spans="1:7" x14ac:dyDescent="0.2">
      <c r="A593" s="41">
        <v>45974</v>
      </c>
      <c r="B593" s="40">
        <f t="shared" si="27"/>
        <v>11</v>
      </c>
      <c r="C593" s="40">
        <f t="shared" si="28"/>
        <v>13</v>
      </c>
      <c r="D593" s="40" t="str">
        <f t="shared" si="29"/>
        <v>木</v>
      </c>
      <c r="E593" t="str">
        <f>IFERROR(VLOOKUP(A593,祝日一覧!$A:$C,3,0),"")</f>
        <v/>
      </c>
      <c r="F593"/>
      <c r="G593"/>
    </row>
    <row r="594" spans="1:7" x14ac:dyDescent="0.2">
      <c r="A594" s="41">
        <v>45975</v>
      </c>
      <c r="B594" s="40">
        <f t="shared" si="27"/>
        <v>11</v>
      </c>
      <c r="C594" s="40">
        <f t="shared" si="28"/>
        <v>14</v>
      </c>
      <c r="D594" s="40" t="str">
        <f t="shared" si="29"/>
        <v>金</v>
      </c>
      <c r="E594" t="str">
        <f>IFERROR(VLOOKUP(A594,祝日一覧!$A:$C,3,0),"")</f>
        <v/>
      </c>
      <c r="F594"/>
      <c r="G594"/>
    </row>
    <row r="595" spans="1:7" x14ac:dyDescent="0.2">
      <c r="A595" s="41">
        <v>45976</v>
      </c>
      <c r="B595" s="40">
        <f t="shared" si="27"/>
        <v>11</v>
      </c>
      <c r="C595" s="40">
        <f t="shared" si="28"/>
        <v>15</v>
      </c>
      <c r="D595" s="40" t="str">
        <f t="shared" si="29"/>
        <v>土</v>
      </c>
      <c r="E595" t="str">
        <f>IFERROR(VLOOKUP(A595,祝日一覧!$A:$C,3,0),"")</f>
        <v/>
      </c>
      <c r="F595"/>
      <c r="G595"/>
    </row>
    <row r="596" spans="1:7" x14ac:dyDescent="0.2">
      <c r="A596" s="41">
        <v>45977</v>
      </c>
      <c r="B596" s="40">
        <f t="shared" si="27"/>
        <v>11</v>
      </c>
      <c r="C596" s="40">
        <f t="shared" si="28"/>
        <v>16</v>
      </c>
      <c r="D596" s="40" t="str">
        <f t="shared" si="29"/>
        <v>日</v>
      </c>
      <c r="E596" t="str">
        <f>IFERROR(VLOOKUP(A596,祝日一覧!$A:$C,3,0),"")</f>
        <v/>
      </c>
      <c r="F596"/>
      <c r="G596"/>
    </row>
    <row r="597" spans="1:7" x14ac:dyDescent="0.2">
      <c r="A597" s="41">
        <v>45978</v>
      </c>
      <c r="B597" s="40">
        <f t="shared" si="27"/>
        <v>11</v>
      </c>
      <c r="C597" s="40">
        <f t="shared" si="28"/>
        <v>17</v>
      </c>
      <c r="D597" s="40" t="str">
        <f t="shared" si="29"/>
        <v>月</v>
      </c>
      <c r="E597" t="str">
        <f>IFERROR(VLOOKUP(A597,祝日一覧!$A:$C,3,0),"")</f>
        <v/>
      </c>
      <c r="F597"/>
      <c r="G597"/>
    </row>
    <row r="598" spans="1:7" x14ac:dyDescent="0.2">
      <c r="A598" s="41">
        <v>45979</v>
      </c>
      <c r="B598" s="40">
        <f t="shared" si="27"/>
        <v>11</v>
      </c>
      <c r="C598" s="40">
        <f t="shared" si="28"/>
        <v>18</v>
      </c>
      <c r="D598" s="40" t="str">
        <f t="shared" si="29"/>
        <v>火</v>
      </c>
      <c r="E598" t="str">
        <f>IFERROR(VLOOKUP(A598,祝日一覧!$A:$C,3,0),"")</f>
        <v/>
      </c>
      <c r="F598"/>
      <c r="G598"/>
    </row>
    <row r="599" spans="1:7" x14ac:dyDescent="0.2">
      <c r="A599" s="41">
        <v>45980</v>
      </c>
      <c r="B599" s="40">
        <f t="shared" si="27"/>
        <v>11</v>
      </c>
      <c r="C599" s="40">
        <f t="shared" si="28"/>
        <v>19</v>
      </c>
      <c r="D599" s="40" t="str">
        <f t="shared" si="29"/>
        <v>水</v>
      </c>
      <c r="E599" t="str">
        <f>IFERROR(VLOOKUP(A599,祝日一覧!$A:$C,3,0),"")</f>
        <v/>
      </c>
      <c r="F599"/>
      <c r="G599"/>
    </row>
    <row r="600" spans="1:7" x14ac:dyDescent="0.2">
      <c r="A600" s="41">
        <v>45981</v>
      </c>
      <c r="B600" s="40">
        <f t="shared" si="27"/>
        <v>11</v>
      </c>
      <c r="C600" s="40">
        <f t="shared" si="28"/>
        <v>20</v>
      </c>
      <c r="D600" s="40" t="str">
        <f t="shared" si="29"/>
        <v>木</v>
      </c>
      <c r="E600" t="str">
        <f>IFERROR(VLOOKUP(A600,祝日一覧!$A:$C,3,0),"")</f>
        <v/>
      </c>
      <c r="F600"/>
      <c r="G600"/>
    </row>
    <row r="601" spans="1:7" x14ac:dyDescent="0.2">
      <c r="A601" s="41">
        <v>45982</v>
      </c>
      <c r="B601" s="40">
        <f t="shared" si="27"/>
        <v>11</v>
      </c>
      <c r="C601" s="40">
        <f t="shared" si="28"/>
        <v>21</v>
      </c>
      <c r="D601" s="40" t="str">
        <f t="shared" si="29"/>
        <v>金</v>
      </c>
      <c r="E601" t="str">
        <f>IFERROR(VLOOKUP(A601,祝日一覧!$A:$C,3,0),"")</f>
        <v/>
      </c>
      <c r="F601"/>
      <c r="G601"/>
    </row>
    <row r="602" spans="1:7" x14ac:dyDescent="0.2">
      <c r="A602" s="41">
        <v>45983</v>
      </c>
      <c r="B602" s="40">
        <f t="shared" si="27"/>
        <v>11</v>
      </c>
      <c r="C602" s="40">
        <f t="shared" si="28"/>
        <v>22</v>
      </c>
      <c r="D602" s="40" t="str">
        <f t="shared" si="29"/>
        <v>土</v>
      </c>
      <c r="E602" t="str">
        <f>IFERROR(VLOOKUP(A602,祝日一覧!$A:$C,3,0),"")</f>
        <v/>
      </c>
      <c r="F602"/>
      <c r="G602"/>
    </row>
    <row r="603" spans="1:7" x14ac:dyDescent="0.2">
      <c r="A603" s="41">
        <v>45984</v>
      </c>
      <c r="B603" s="40">
        <f t="shared" si="27"/>
        <v>11</v>
      </c>
      <c r="C603" s="40">
        <f t="shared" si="28"/>
        <v>23</v>
      </c>
      <c r="D603" s="40" t="str">
        <f t="shared" si="29"/>
        <v>日</v>
      </c>
      <c r="E603" t="str">
        <f>IFERROR(VLOOKUP(A603,祝日一覧!$A:$C,3,0),"")</f>
        <v>勤労感謝の日</v>
      </c>
      <c r="F603"/>
      <c r="G603"/>
    </row>
    <row r="604" spans="1:7" x14ac:dyDescent="0.2">
      <c r="A604" s="41">
        <v>45985</v>
      </c>
      <c r="B604" s="40">
        <f t="shared" si="27"/>
        <v>11</v>
      </c>
      <c r="C604" s="40">
        <f t="shared" si="28"/>
        <v>24</v>
      </c>
      <c r="D604" s="40" t="str">
        <f t="shared" si="29"/>
        <v>月</v>
      </c>
      <c r="E604" t="str">
        <f>IFERROR(VLOOKUP(A604,祝日一覧!$A:$C,3,0),"")</f>
        <v>振替休日</v>
      </c>
      <c r="F604"/>
      <c r="G604"/>
    </row>
    <row r="605" spans="1:7" x14ac:dyDescent="0.2">
      <c r="A605" s="41">
        <v>45986</v>
      </c>
      <c r="B605" s="40">
        <f t="shared" si="27"/>
        <v>11</v>
      </c>
      <c r="C605" s="40">
        <f t="shared" si="28"/>
        <v>25</v>
      </c>
      <c r="D605" s="40" t="str">
        <f t="shared" si="29"/>
        <v>火</v>
      </c>
      <c r="E605" t="str">
        <f>IFERROR(VLOOKUP(A605,祝日一覧!$A:$C,3,0),"")</f>
        <v/>
      </c>
      <c r="F605"/>
      <c r="G605"/>
    </row>
    <row r="606" spans="1:7" x14ac:dyDescent="0.2">
      <c r="A606" s="41">
        <v>45987</v>
      </c>
      <c r="B606" s="40">
        <f t="shared" si="27"/>
        <v>11</v>
      </c>
      <c r="C606" s="40">
        <f t="shared" si="28"/>
        <v>26</v>
      </c>
      <c r="D606" s="40" t="str">
        <f t="shared" si="29"/>
        <v>水</v>
      </c>
      <c r="E606" t="str">
        <f>IFERROR(VLOOKUP(A606,祝日一覧!$A:$C,3,0),"")</f>
        <v/>
      </c>
      <c r="F606"/>
      <c r="G606"/>
    </row>
    <row r="607" spans="1:7" x14ac:dyDescent="0.2">
      <c r="A607" s="41">
        <v>45988</v>
      </c>
      <c r="B607" s="40">
        <f t="shared" si="27"/>
        <v>11</v>
      </c>
      <c r="C607" s="40">
        <f t="shared" si="28"/>
        <v>27</v>
      </c>
      <c r="D607" s="40" t="str">
        <f t="shared" si="29"/>
        <v>木</v>
      </c>
      <c r="E607" t="str">
        <f>IFERROR(VLOOKUP(A607,祝日一覧!$A:$C,3,0),"")</f>
        <v/>
      </c>
      <c r="F607"/>
      <c r="G607"/>
    </row>
    <row r="608" spans="1:7" x14ac:dyDescent="0.2">
      <c r="A608" s="41">
        <v>45989</v>
      </c>
      <c r="B608" s="40">
        <f t="shared" si="27"/>
        <v>11</v>
      </c>
      <c r="C608" s="40">
        <f t="shared" si="28"/>
        <v>28</v>
      </c>
      <c r="D608" s="40" t="str">
        <f t="shared" si="29"/>
        <v>金</v>
      </c>
      <c r="E608" t="str">
        <f>IFERROR(VLOOKUP(A608,祝日一覧!$A:$C,3,0),"")</f>
        <v/>
      </c>
      <c r="F608"/>
      <c r="G608"/>
    </row>
    <row r="609" spans="1:7" x14ac:dyDescent="0.2">
      <c r="A609" s="41">
        <v>45990</v>
      </c>
      <c r="B609" s="40">
        <f t="shared" si="27"/>
        <v>11</v>
      </c>
      <c r="C609" s="40">
        <f t="shared" si="28"/>
        <v>29</v>
      </c>
      <c r="D609" s="40" t="str">
        <f t="shared" si="29"/>
        <v>土</v>
      </c>
      <c r="E609" t="str">
        <f>IFERROR(VLOOKUP(A609,祝日一覧!$A:$C,3,0),"")</f>
        <v/>
      </c>
      <c r="F609"/>
      <c r="G609"/>
    </row>
    <row r="610" spans="1:7" x14ac:dyDescent="0.2">
      <c r="A610" s="41">
        <v>45991</v>
      </c>
      <c r="B610" s="40">
        <f t="shared" si="27"/>
        <v>11</v>
      </c>
      <c r="C610" s="40">
        <f t="shared" si="28"/>
        <v>30</v>
      </c>
      <c r="D610" s="40" t="str">
        <f t="shared" si="29"/>
        <v>日</v>
      </c>
      <c r="E610" t="str">
        <f>IFERROR(VLOOKUP(A610,祝日一覧!$A:$C,3,0),"")</f>
        <v/>
      </c>
      <c r="F610"/>
      <c r="G610"/>
    </row>
    <row r="611" spans="1:7" x14ac:dyDescent="0.2">
      <c r="A611" s="41">
        <v>45992</v>
      </c>
      <c r="B611" s="40">
        <f t="shared" si="27"/>
        <v>12</v>
      </c>
      <c r="C611" s="40">
        <f t="shared" si="28"/>
        <v>1</v>
      </c>
      <c r="D611" s="40" t="str">
        <f t="shared" si="29"/>
        <v>月</v>
      </c>
      <c r="E611" t="str">
        <f>IFERROR(VLOOKUP(A611,祝日一覧!$A:$C,3,0),"")</f>
        <v/>
      </c>
      <c r="F611"/>
      <c r="G611"/>
    </row>
    <row r="612" spans="1:7" x14ac:dyDescent="0.2">
      <c r="A612" s="41">
        <v>45993</v>
      </c>
      <c r="B612" s="40">
        <f t="shared" si="27"/>
        <v>12</v>
      </c>
      <c r="C612" s="40">
        <f t="shared" si="28"/>
        <v>2</v>
      </c>
      <c r="D612" s="40" t="str">
        <f t="shared" si="29"/>
        <v>火</v>
      </c>
      <c r="E612" t="str">
        <f>IFERROR(VLOOKUP(A612,祝日一覧!$A:$C,3,0),"")</f>
        <v/>
      </c>
      <c r="F612"/>
      <c r="G612"/>
    </row>
    <row r="613" spans="1:7" x14ac:dyDescent="0.2">
      <c r="A613" s="41">
        <v>45994</v>
      </c>
      <c r="B613" s="40">
        <f t="shared" si="27"/>
        <v>12</v>
      </c>
      <c r="C613" s="40">
        <f t="shared" si="28"/>
        <v>3</v>
      </c>
      <c r="D613" s="40" t="str">
        <f t="shared" si="29"/>
        <v>水</v>
      </c>
      <c r="E613" t="str">
        <f>IFERROR(VLOOKUP(A613,祝日一覧!$A:$C,3,0),"")</f>
        <v/>
      </c>
      <c r="F613"/>
      <c r="G613"/>
    </row>
    <row r="614" spans="1:7" x14ac:dyDescent="0.2">
      <c r="A614" s="41">
        <v>45995</v>
      </c>
      <c r="B614" s="40">
        <f t="shared" si="27"/>
        <v>12</v>
      </c>
      <c r="C614" s="40">
        <f t="shared" si="28"/>
        <v>4</v>
      </c>
      <c r="D614" s="40" t="str">
        <f t="shared" si="29"/>
        <v>木</v>
      </c>
      <c r="E614" t="str">
        <f>IFERROR(VLOOKUP(A614,祝日一覧!$A:$C,3,0),"")</f>
        <v/>
      </c>
      <c r="F614"/>
      <c r="G614"/>
    </row>
    <row r="615" spans="1:7" x14ac:dyDescent="0.2">
      <c r="A615" s="41">
        <v>45996</v>
      </c>
      <c r="B615" s="40">
        <f t="shared" si="27"/>
        <v>12</v>
      </c>
      <c r="C615" s="40">
        <f t="shared" si="28"/>
        <v>5</v>
      </c>
      <c r="D615" s="40" t="str">
        <f t="shared" si="29"/>
        <v>金</v>
      </c>
      <c r="E615" t="str">
        <f>IFERROR(VLOOKUP(A615,祝日一覧!$A:$C,3,0),"")</f>
        <v/>
      </c>
      <c r="F615"/>
      <c r="G615"/>
    </row>
    <row r="616" spans="1:7" x14ac:dyDescent="0.2">
      <c r="A616" s="41">
        <v>45997</v>
      </c>
      <c r="B616" s="40">
        <f t="shared" si="27"/>
        <v>12</v>
      </c>
      <c r="C616" s="40">
        <f t="shared" si="28"/>
        <v>6</v>
      </c>
      <c r="D616" s="40" t="str">
        <f t="shared" si="29"/>
        <v>土</v>
      </c>
      <c r="E616" t="str">
        <f>IFERROR(VLOOKUP(A616,祝日一覧!$A:$C,3,0),"")</f>
        <v/>
      </c>
      <c r="F616"/>
      <c r="G616"/>
    </row>
    <row r="617" spans="1:7" x14ac:dyDescent="0.2">
      <c r="A617" s="41">
        <v>45998</v>
      </c>
      <c r="B617" s="40">
        <f t="shared" si="27"/>
        <v>12</v>
      </c>
      <c r="C617" s="40">
        <f t="shared" si="28"/>
        <v>7</v>
      </c>
      <c r="D617" s="40" t="str">
        <f t="shared" si="29"/>
        <v>日</v>
      </c>
      <c r="E617" t="str">
        <f>IFERROR(VLOOKUP(A617,祝日一覧!$A:$C,3,0),"")</f>
        <v/>
      </c>
      <c r="F617"/>
      <c r="G617"/>
    </row>
    <row r="618" spans="1:7" x14ac:dyDescent="0.2">
      <c r="A618" s="41">
        <v>45999</v>
      </c>
      <c r="B618" s="40">
        <f t="shared" si="27"/>
        <v>12</v>
      </c>
      <c r="C618" s="40">
        <f t="shared" si="28"/>
        <v>8</v>
      </c>
      <c r="D618" s="40" t="str">
        <f t="shared" si="29"/>
        <v>月</v>
      </c>
      <c r="E618" t="str">
        <f>IFERROR(VLOOKUP(A618,祝日一覧!$A:$C,3,0),"")</f>
        <v/>
      </c>
      <c r="F618"/>
      <c r="G618"/>
    </row>
    <row r="619" spans="1:7" x14ac:dyDescent="0.2">
      <c r="A619" s="41">
        <v>46000</v>
      </c>
      <c r="B619" s="40">
        <f t="shared" si="27"/>
        <v>12</v>
      </c>
      <c r="C619" s="40">
        <f t="shared" si="28"/>
        <v>9</v>
      </c>
      <c r="D619" s="40" t="str">
        <f t="shared" si="29"/>
        <v>火</v>
      </c>
      <c r="E619" t="str">
        <f>IFERROR(VLOOKUP(A619,祝日一覧!$A:$C,3,0),"")</f>
        <v/>
      </c>
      <c r="F619"/>
      <c r="G619"/>
    </row>
    <row r="620" spans="1:7" x14ac:dyDescent="0.2">
      <c r="A620" s="41">
        <v>46001</v>
      </c>
      <c r="B620" s="40">
        <f t="shared" si="27"/>
        <v>12</v>
      </c>
      <c r="C620" s="40">
        <f t="shared" si="28"/>
        <v>10</v>
      </c>
      <c r="D620" s="40" t="str">
        <f t="shared" si="29"/>
        <v>水</v>
      </c>
      <c r="E620" t="str">
        <f>IFERROR(VLOOKUP(A620,祝日一覧!$A:$C,3,0),"")</f>
        <v/>
      </c>
      <c r="F620"/>
      <c r="G620"/>
    </row>
    <row r="621" spans="1:7" x14ac:dyDescent="0.2">
      <c r="A621" s="41">
        <v>46002</v>
      </c>
      <c r="B621" s="40">
        <f t="shared" si="27"/>
        <v>12</v>
      </c>
      <c r="C621" s="40">
        <f t="shared" si="28"/>
        <v>11</v>
      </c>
      <c r="D621" s="40" t="str">
        <f t="shared" si="29"/>
        <v>木</v>
      </c>
      <c r="E621" t="str">
        <f>IFERROR(VLOOKUP(A621,祝日一覧!$A:$C,3,0),"")</f>
        <v/>
      </c>
      <c r="F621"/>
      <c r="G621"/>
    </row>
    <row r="622" spans="1:7" x14ac:dyDescent="0.2">
      <c r="A622" s="41">
        <v>46003</v>
      </c>
      <c r="B622" s="40">
        <f t="shared" si="27"/>
        <v>12</v>
      </c>
      <c r="C622" s="40">
        <f t="shared" si="28"/>
        <v>12</v>
      </c>
      <c r="D622" s="40" t="str">
        <f t="shared" si="29"/>
        <v>金</v>
      </c>
      <c r="E622" t="str">
        <f>IFERROR(VLOOKUP(A622,祝日一覧!$A:$C,3,0),"")</f>
        <v/>
      </c>
      <c r="F622"/>
      <c r="G622"/>
    </row>
    <row r="623" spans="1:7" x14ac:dyDescent="0.2">
      <c r="A623" s="41">
        <v>46004</v>
      </c>
      <c r="B623" s="40">
        <f t="shared" si="27"/>
        <v>12</v>
      </c>
      <c r="C623" s="40">
        <f t="shared" si="28"/>
        <v>13</v>
      </c>
      <c r="D623" s="40" t="str">
        <f t="shared" si="29"/>
        <v>土</v>
      </c>
      <c r="E623" t="str">
        <f>IFERROR(VLOOKUP(A623,祝日一覧!$A:$C,3,0),"")</f>
        <v/>
      </c>
      <c r="F623"/>
      <c r="G623"/>
    </row>
    <row r="624" spans="1:7" x14ac:dyDescent="0.2">
      <c r="A624" s="41">
        <v>46005</v>
      </c>
      <c r="B624" s="40">
        <f t="shared" si="27"/>
        <v>12</v>
      </c>
      <c r="C624" s="40">
        <f t="shared" si="28"/>
        <v>14</v>
      </c>
      <c r="D624" s="40" t="str">
        <f t="shared" si="29"/>
        <v>日</v>
      </c>
      <c r="E624" t="str">
        <f>IFERROR(VLOOKUP(A624,祝日一覧!$A:$C,3,0),"")</f>
        <v/>
      </c>
      <c r="F624"/>
      <c r="G624"/>
    </row>
    <row r="625" spans="1:7" x14ac:dyDescent="0.2">
      <c r="A625" s="41">
        <v>46006</v>
      </c>
      <c r="B625" s="40">
        <f t="shared" si="27"/>
        <v>12</v>
      </c>
      <c r="C625" s="40">
        <f t="shared" si="28"/>
        <v>15</v>
      </c>
      <c r="D625" s="40" t="str">
        <f t="shared" si="29"/>
        <v>月</v>
      </c>
      <c r="E625" t="str">
        <f>IFERROR(VLOOKUP(A625,祝日一覧!$A:$C,3,0),"")</f>
        <v/>
      </c>
      <c r="F625"/>
      <c r="G625"/>
    </row>
    <row r="626" spans="1:7" x14ac:dyDescent="0.2">
      <c r="A626" s="41">
        <v>46007</v>
      </c>
      <c r="B626" s="40">
        <f t="shared" si="27"/>
        <v>12</v>
      </c>
      <c r="C626" s="40">
        <f t="shared" si="28"/>
        <v>16</v>
      </c>
      <c r="D626" s="40" t="str">
        <f t="shared" si="29"/>
        <v>火</v>
      </c>
      <c r="E626" t="str">
        <f>IFERROR(VLOOKUP(A626,祝日一覧!$A:$C,3,0),"")</f>
        <v/>
      </c>
      <c r="F626"/>
      <c r="G626"/>
    </row>
    <row r="627" spans="1:7" x14ac:dyDescent="0.2">
      <c r="A627" s="41">
        <v>46008</v>
      </c>
      <c r="B627" s="40">
        <f t="shared" si="27"/>
        <v>12</v>
      </c>
      <c r="C627" s="40">
        <f t="shared" si="28"/>
        <v>17</v>
      </c>
      <c r="D627" s="40" t="str">
        <f t="shared" si="29"/>
        <v>水</v>
      </c>
      <c r="E627" t="str">
        <f>IFERROR(VLOOKUP(A627,祝日一覧!$A:$C,3,0),"")</f>
        <v/>
      </c>
      <c r="F627"/>
      <c r="G627"/>
    </row>
    <row r="628" spans="1:7" x14ac:dyDescent="0.2">
      <c r="A628" s="41">
        <v>46009</v>
      </c>
      <c r="B628" s="40">
        <f t="shared" si="27"/>
        <v>12</v>
      </c>
      <c r="C628" s="40">
        <f t="shared" si="28"/>
        <v>18</v>
      </c>
      <c r="D628" s="40" t="str">
        <f t="shared" si="29"/>
        <v>木</v>
      </c>
      <c r="E628" t="str">
        <f>IFERROR(VLOOKUP(A628,祝日一覧!$A:$C,3,0),"")</f>
        <v/>
      </c>
      <c r="F628"/>
      <c r="G628"/>
    </row>
    <row r="629" spans="1:7" x14ac:dyDescent="0.2">
      <c r="A629" s="41">
        <v>46010</v>
      </c>
      <c r="B629" s="40">
        <f t="shared" si="27"/>
        <v>12</v>
      </c>
      <c r="C629" s="40">
        <f t="shared" si="28"/>
        <v>19</v>
      </c>
      <c r="D629" s="40" t="str">
        <f t="shared" si="29"/>
        <v>金</v>
      </c>
      <c r="E629" t="str">
        <f>IFERROR(VLOOKUP(A629,祝日一覧!$A:$C,3,0),"")</f>
        <v/>
      </c>
      <c r="F629"/>
      <c r="G629"/>
    </row>
    <row r="630" spans="1:7" x14ac:dyDescent="0.2">
      <c r="A630" s="41">
        <v>46011</v>
      </c>
      <c r="B630" s="40">
        <f t="shared" si="27"/>
        <v>12</v>
      </c>
      <c r="C630" s="40">
        <f t="shared" si="28"/>
        <v>20</v>
      </c>
      <c r="D630" s="40" t="str">
        <f t="shared" si="29"/>
        <v>土</v>
      </c>
      <c r="E630" t="str">
        <f>IFERROR(VLOOKUP(A630,祝日一覧!$A:$C,3,0),"")</f>
        <v/>
      </c>
      <c r="F630"/>
      <c r="G630"/>
    </row>
    <row r="631" spans="1:7" x14ac:dyDescent="0.2">
      <c r="A631" s="41">
        <v>46012</v>
      </c>
      <c r="B631" s="40">
        <f t="shared" si="27"/>
        <v>12</v>
      </c>
      <c r="C631" s="40">
        <f t="shared" si="28"/>
        <v>21</v>
      </c>
      <c r="D631" s="40" t="str">
        <f t="shared" si="29"/>
        <v>日</v>
      </c>
      <c r="E631" t="str">
        <f>IFERROR(VLOOKUP(A631,祝日一覧!$A:$C,3,0),"")</f>
        <v/>
      </c>
      <c r="F631"/>
      <c r="G631"/>
    </row>
    <row r="632" spans="1:7" x14ac:dyDescent="0.2">
      <c r="A632" s="41">
        <v>46013</v>
      </c>
      <c r="B632" s="40">
        <f t="shared" si="27"/>
        <v>12</v>
      </c>
      <c r="C632" s="40">
        <f t="shared" si="28"/>
        <v>22</v>
      </c>
      <c r="D632" s="40" t="str">
        <f t="shared" si="29"/>
        <v>月</v>
      </c>
      <c r="E632" t="str">
        <f>IFERROR(VLOOKUP(A632,祝日一覧!$A:$C,3,0),"")</f>
        <v/>
      </c>
      <c r="F632"/>
      <c r="G632"/>
    </row>
    <row r="633" spans="1:7" x14ac:dyDescent="0.2">
      <c r="A633" s="41">
        <v>46014</v>
      </c>
      <c r="B633" s="40">
        <f t="shared" si="27"/>
        <v>12</v>
      </c>
      <c r="C633" s="40">
        <f t="shared" si="28"/>
        <v>23</v>
      </c>
      <c r="D633" s="40" t="str">
        <f t="shared" si="29"/>
        <v>火</v>
      </c>
      <c r="E633" t="str">
        <f>IFERROR(VLOOKUP(A633,祝日一覧!$A:$C,3,0),"")</f>
        <v/>
      </c>
      <c r="F633"/>
      <c r="G633"/>
    </row>
    <row r="634" spans="1:7" x14ac:dyDescent="0.2">
      <c r="A634" s="41">
        <v>46015</v>
      </c>
      <c r="B634" s="40">
        <f t="shared" si="27"/>
        <v>12</v>
      </c>
      <c r="C634" s="40">
        <f t="shared" si="28"/>
        <v>24</v>
      </c>
      <c r="D634" s="40" t="str">
        <f t="shared" si="29"/>
        <v>水</v>
      </c>
      <c r="E634" t="str">
        <f>IFERROR(VLOOKUP(A634,祝日一覧!$A:$C,3,0),"")</f>
        <v/>
      </c>
      <c r="F634"/>
      <c r="G634"/>
    </row>
    <row r="635" spans="1:7" x14ac:dyDescent="0.2">
      <c r="A635" s="41">
        <v>46016</v>
      </c>
      <c r="B635" s="40">
        <f t="shared" si="27"/>
        <v>12</v>
      </c>
      <c r="C635" s="40">
        <f t="shared" si="28"/>
        <v>25</v>
      </c>
      <c r="D635" s="40" t="str">
        <f t="shared" si="29"/>
        <v>木</v>
      </c>
      <c r="E635" t="str">
        <f>IFERROR(VLOOKUP(A635,祝日一覧!$A:$C,3,0),"")</f>
        <v/>
      </c>
      <c r="F635"/>
      <c r="G635"/>
    </row>
    <row r="636" spans="1:7" x14ac:dyDescent="0.2">
      <c r="A636" s="41">
        <v>46017</v>
      </c>
      <c r="B636" s="40">
        <f t="shared" si="27"/>
        <v>12</v>
      </c>
      <c r="C636" s="40">
        <f t="shared" si="28"/>
        <v>26</v>
      </c>
      <c r="D636" s="40" t="str">
        <f t="shared" si="29"/>
        <v>金</v>
      </c>
      <c r="E636" t="str">
        <f>IFERROR(VLOOKUP(A636,祝日一覧!$A:$C,3,0),"")</f>
        <v/>
      </c>
      <c r="F636"/>
      <c r="G636"/>
    </row>
    <row r="637" spans="1:7" x14ac:dyDescent="0.2">
      <c r="A637" s="41">
        <v>46018</v>
      </c>
      <c r="B637" s="40">
        <f t="shared" si="27"/>
        <v>12</v>
      </c>
      <c r="C637" s="40">
        <f t="shared" si="28"/>
        <v>27</v>
      </c>
      <c r="D637" s="40" t="str">
        <f t="shared" si="29"/>
        <v>土</v>
      </c>
      <c r="E637" t="str">
        <f>IFERROR(VLOOKUP(A637,祝日一覧!$A:$C,3,0),"")</f>
        <v/>
      </c>
      <c r="F637"/>
      <c r="G637"/>
    </row>
    <row r="638" spans="1:7" x14ac:dyDescent="0.2">
      <c r="A638" s="41">
        <v>46019</v>
      </c>
      <c r="B638" s="40">
        <f t="shared" si="27"/>
        <v>12</v>
      </c>
      <c r="C638" s="40">
        <f t="shared" si="28"/>
        <v>28</v>
      </c>
      <c r="D638" s="40" t="str">
        <f t="shared" si="29"/>
        <v>日</v>
      </c>
      <c r="E638" t="str">
        <f>IFERROR(VLOOKUP(A638,祝日一覧!$A:$C,3,0),"")</f>
        <v/>
      </c>
      <c r="F638"/>
      <c r="G638"/>
    </row>
    <row r="639" spans="1:7" x14ac:dyDescent="0.2">
      <c r="A639" s="41">
        <v>46020</v>
      </c>
      <c r="B639" s="40">
        <f t="shared" si="27"/>
        <v>12</v>
      </c>
      <c r="C639" s="40">
        <f t="shared" si="28"/>
        <v>29</v>
      </c>
      <c r="D639" s="40" t="str">
        <f t="shared" si="29"/>
        <v>月</v>
      </c>
      <c r="E639" t="str">
        <f>IFERROR(VLOOKUP(A639,祝日一覧!$A:$C,3,0),"")</f>
        <v/>
      </c>
      <c r="F639"/>
      <c r="G639"/>
    </row>
    <row r="640" spans="1:7" x14ac:dyDescent="0.2">
      <c r="A640" s="41">
        <v>46021</v>
      </c>
      <c r="B640" s="40">
        <f t="shared" si="27"/>
        <v>12</v>
      </c>
      <c r="C640" s="40">
        <f t="shared" si="28"/>
        <v>30</v>
      </c>
      <c r="D640" s="40" t="str">
        <f t="shared" si="29"/>
        <v>火</v>
      </c>
      <c r="E640" t="str">
        <f>IFERROR(VLOOKUP(A640,祝日一覧!$A:$C,3,0),"")</f>
        <v/>
      </c>
      <c r="F640"/>
      <c r="G640"/>
    </row>
    <row r="641" spans="1:7" x14ac:dyDescent="0.2">
      <c r="A641" s="41">
        <v>46022</v>
      </c>
      <c r="B641" s="40">
        <f t="shared" si="27"/>
        <v>12</v>
      </c>
      <c r="C641" s="40">
        <f t="shared" si="28"/>
        <v>31</v>
      </c>
      <c r="D641" s="40" t="str">
        <f t="shared" si="29"/>
        <v>水</v>
      </c>
      <c r="E641" t="str">
        <f>IFERROR(VLOOKUP(A641,祝日一覧!$A:$C,3,0),"")</f>
        <v/>
      </c>
      <c r="F641"/>
      <c r="G641"/>
    </row>
    <row r="642" spans="1:7" x14ac:dyDescent="0.2">
      <c r="A642" s="41">
        <v>46023</v>
      </c>
      <c r="B642" s="40">
        <f t="shared" si="27"/>
        <v>1</v>
      </c>
      <c r="C642" s="40">
        <f t="shared" si="28"/>
        <v>1</v>
      </c>
      <c r="D642" s="40" t="str">
        <f t="shared" si="29"/>
        <v>木</v>
      </c>
      <c r="E642" t="str">
        <f>IFERROR(VLOOKUP(A642,祝日一覧!$A:$C,3,0),"")</f>
        <v>元日</v>
      </c>
      <c r="F642"/>
      <c r="G642"/>
    </row>
    <row r="643" spans="1:7" x14ac:dyDescent="0.2">
      <c r="A643" s="41">
        <v>46024</v>
      </c>
      <c r="B643" s="40">
        <f t="shared" ref="B643:B706" si="30">MONTH(A643)</f>
        <v>1</v>
      </c>
      <c r="C643" s="40">
        <f t="shared" ref="C643:C706" si="31">DAY(A643)</f>
        <v>2</v>
      </c>
      <c r="D643" s="40" t="str">
        <f t="shared" ref="D643:D706" si="32">TEXT(A643,"aaa")</f>
        <v>金</v>
      </c>
      <c r="E643" t="str">
        <f>IFERROR(VLOOKUP(A643,祝日一覧!$A:$C,3,0),"")</f>
        <v/>
      </c>
      <c r="F643"/>
      <c r="G643"/>
    </row>
    <row r="644" spans="1:7" x14ac:dyDescent="0.2">
      <c r="A644" s="41">
        <v>46025</v>
      </c>
      <c r="B644" s="40">
        <f t="shared" si="30"/>
        <v>1</v>
      </c>
      <c r="C644" s="40">
        <f t="shared" si="31"/>
        <v>3</v>
      </c>
      <c r="D644" s="40" t="str">
        <f t="shared" si="32"/>
        <v>土</v>
      </c>
      <c r="E644" t="str">
        <f>IFERROR(VLOOKUP(A644,祝日一覧!$A:$C,3,0),"")</f>
        <v/>
      </c>
      <c r="F644"/>
      <c r="G644"/>
    </row>
    <row r="645" spans="1:7" x14ac:dyDescent="0.2">
      <c r="A645" s="41">
        <v>46026</v>
      </c>
      <c r="B645" s="40">
        <f t="shared" si="30"/>
        <v>1</v>
      </c>
      <c r="C645" s="40">
        <f t="shared" si="31"/>
        <v>4</v>
      </c>
      <c r="D645" s="40" t="str">
        <f t="shared" si="32"/>
        <v>日</v>
      </c>
      <c r="E645" t="str">
        <f>IFERROR(VLOOKUP(A645,祝日一覧!$A:$C,3,0),"")</f>
        <v/>
      </c>
      <c r="F645"/>
      <c r="G645"/>
    </row>
    <row r="646" spans="1:7" x14ac:dyDescent="0.2">
      <c r="A646" s="41">
        <v>46027</v>
      </c>
      <c r="B646" s="40">
        <f t="shared" si="30"/>
        <v>1</v>
      </c>
      <c r="C646" s="40">
        <f t="shared" si="31"/>
        <v>5</v>
      </c>
      <c r="D646" s="40" t="str">
        <f t="shared" si="32"/>
        <v>月</v>
      </c>
      <c r="E646" t="str">
        <f>IFERROR(VLOOKUP(A646,祝日一覧!$A:$C,3,0),"")</f>
        <v/>
      </c>
      <c r="F646"/>
      <c r="G646"/>
    </row>
    <row r="647" spans="1:7" x14ac:dyDescent="0.2">
      <c r="A647" s="41">
        <v>46028</v>
      </c>
      <c r="B647" s="40">
        <f t="shared" si="30"/>
        <v>1</v>
      </c>
      <c r="C647" s="40">
        <f t="shared" si="31"/>
        <v>6</v>
      </c>
      <c r="D647" s="40" t="str">
        <f t="shared" si="32"/>
        <v>火</v>
      </c>
      <c r="E647" t="str">
        <f>IFERROR(VLOOKUP(A647,祝日一覧!$A:$C,3,0),"")</f>
        <v/>
      </c>
      <c r="F647"/>
      <c r="G647"/>
    </row>
    <row r="648" spans="1:7" x14ac:dyDescent="0.2">
      <c r="A648" s="41">
        <v>46029</v>
      </c>
      <c r="B648" s="40">
        <f t="shared" si="30"/>
        <v>1</v>
      </c>
      <c r="C648" s="40">
        <f t="shared" si="31"/>
        <v>7</v>
      </c>
      <c r="D648" s="40" t="str">
        <f t="shared" si="32"/>
        <v>水</v>
      </c>
      <c r="E648" t="str">
        <f>IFERROR(VLOOKUP(A648,祝日一覧!$A:$C,3,0),"")</f>
        <v/>
      </c>
      <c r="F648"/>
      <c r="G648"/>
    </row>
    <row r="649" spans="1:7" x14ac:dyDescent="0.2">
      <c r="A649" s="41">
        <v>46030</v>
      </c>
      <c r="B649" s="40">
        <f t="shared" si="30"/>
        <v>1</v>
      </c>
      <c r="C649" s="40">
        <f t="shared" si="31"/>
        <v>8</v>
      </c>
      <c r="D649" s="40" t="str">
        <f t="shared" si="32"/>
        <v>木</v>
      </c>
      <c r="E649" t="str">
        <f>IFERROR(VLOOKUP(A649,祝日一覧!$A:$C,3,0),"")</f>
        <v/>
      </c>
      <c r="F649"/>
      <c r="G649"/>
    </row>
    <row r="650" spans="1:7" x14ac:dyDescent="0.2">
      <c r="A650" s="41">
        <v>46031</v>
      </c>
      <c r="B650" s="40">
        <f t="shared" si="30"/>
        <v>1</v>
      </c>
      <c r="C650" s="40">
        <f t="shared" si="31"/>
        <v>9</v>
      </c>
      <c r="D650" s="40" t="str">
        <f t="shared" si="32"/>
        <v>金</v>
      </c>
      <c r="E650" t="str">
        <f>IFERROR(VLOOKUP(A650,祝日一覧!$A:$C,3,0),"")</f>
        <v/>
      </c>
      <c r="F650"/>
      <c r="G650"/>
    </row>
    <row r="651" spans="1:7" x14ac:dyDescent="0.2">
      <c r="A651" s="41">
        <v>46032</v>
      </c>
      <c r="B651" s="40">
        <f t="shared" si="30"/>
        <v>1</v>
      </c>
      <c r="C651" s="40">
        <f t="shared" si="31"/>
        <v>10</v>
      </c>
      <c r="D651" s="40" t="str">
        <f t="shared" si="32"/>
        <v>土</v>
      </c>
      <c r="E651" t="str">
        <f>IFERROR(VLOOKUP(A651,祝日一覧!$A:$C,3,0),"")</f>
        <v/>
      </c>
      <c r="F651"/>
      <c r="G651"/>
    </row>
    <row r="652" spans="1:7" x14ac:dyDescent="0.2">
      <c r="A652" s="41">
        <v>46033</v>
      </c>
      <c r="B652" s="40">
        <f t="shared" si="30"/>
        <v>1</v>
      </c>
      <c r="C652" s="40">
        <f t="shared" si="31"/>
        <v>11</v>
      </c>
      <c r="D652" s="40" t="str">
        <f t="shared" si="32"/>
        <v>日</v>
      </c>
      <c r="E652" t="str">
        <f>IFERROR(VLOOKUP(A652,祝日一覧!$A:$C,3,0),"")</f>
        <v/>
      </c>
      <c r="F652"/>
      <c r="G652"/>
    </row>
    <row r="653" spans="1:7" x14ac:dyDescent="0.2">
      <c r="A653" s="41">
        <v>46034</v>
      </c>
      <c r="B653" s="40">
        <f t="shared" si="30"/>
        <v>1</v>
      </c>
      <c r="C653" s="40">
        <f t="shared" si="31"/>
        <v>12</v>
      </c>
      <c r="D653" s="40" t="str">
        <f t="shared" si="32"/>
        <v>月</v>
      </c>
      <c r="E653" t="str">
        <f>IFERROR(VLOOKUP(A653,祝日一覧!$A:$C,3,0),"")</f>
        <v>成人の日</v>
      </c>
      <c r="F653"/>
      <c r="G653"/>
    </row>
    <row r="654" spans="1:7" x14ac:dyDescent="0.2">
      <c r="A654" s="41">
        <v>46035</v>
      </c>
      <c r="B654" s="40">
        <f t="shared" si="30"/>
        <v>1</v>
      </c>
      <c r="C654" s="40">
        <f t="shared" si="31"/>
        <v>13</v>
      </c>
      <c r="D654" s="40" t="str">
        <f t="shared" si="32"/>
        <v>火</v>
      </c>
      <c r="E654" t="str">
        <f>IFERROR(VLOOKUP(A654,祝日一覧!$A:$C,3,0),"")</f>
        <v/>
      </c>
      <c r="F654"/>
      <c r="G654"/>
    </row>
    <row r="655" spans="1:7" x14ac:dyDescent="0.2">
      <c r="A655" s="41">
        <v>46036</v>
      </c>
      <c r="B655" s="40">
        <f t="shared" si="30"/>
        <v>1</v>
      </c>
      <c r="C655" s="40">
        <f t="shared" si="31"/>
        <v>14</v>
      </c>
      <c r="D655" s="40" t="str">
        <f t="shared" si="32"/>
        <v>水</v>
      </c>
      <c r="E655" t="str">
        <f>IFERROR(VLOOKUP(A655,祝日一覧!$A:$C,3,0),"")</f>
        <v/>
      </c>
      <c r="F655"/>
      <c r="G655"/>
    </row>
    <row r="656" spans="1:7" x14ac:dyDescent="0.2">
      <c r="A656" s="41">
        <v>46037</v>
      </c>
      <c r="B656" s="40">
        <f t="shared" si="30"/>
        <v>1</v>
      </c>
      <c r="C656" s="40">
        <f t="shared" si="31"/>
        <v>15</v>
      </c>
      <c r="D656" s="40" t="str">
        <f t="shared" si="32"/>
        <v>木</v>
      </c>
      <c r="E656" t="str">
        <f>IFERROR(VLOOKUP(A656,祝日一覧!$A:$C,3,0),"")</f>
        <v/>
      </c>
      <c r="F656"/>
      <c r="G656"/>
    </row>
    <row r="657" spans="1:7" x14ac:dyDescent="0.2">
      <c r="A657" s="41">
        <v>46038</v>
      </c>
      <c r="B657" s="40">
        <f t="shared" si="30"/>
        <v>1</v>
      </c>
      <c r="C657" s="40">
        <f t="shared" si="31"/>
        <v>16</v>
      </c>
      <c r="D657" s="40" t="str">
        <f t="shared" si="32"/>
        <v>金</v>
      </c>
      <c r="E657" t="str">
        <f>IFERROR(VLOOKUP(A657,祝日一覧!$A:$C,3,0),"")</f>
        <v/>
      </c>
      <c r="F657"/>
      <c r="G657"/>
    </row>
    <row r="658" spans="1:7" x14ac:dyDescent="0.2">
      <c r="A658" s="41">
        <v>46039</v>
      </c>
      <c r="B658" s="40">
        <f t="shared" si="30"/>
        <v>1</v>
      </c>
      <c r="C658" s="40">
        <f t="shared" si="31"/>
        <v>17</v>
      </c>
      <c r="D658" s="40" t="str">
        <f t="shared" si="32"/>
        <v>土</v>
      </c>
      <c r="E658" t="str">
        <f>IFERROR(VLOOKUP(A658,祝日一覧!$A:$C,3,0),"")</f>
        <v/>
      </c>
      <c r="F658"/>
      <c r="G658"/>
    </row>
    <row r="659" spans="1:7" x14ac:dyDescent="0.2">
      <c r="A659" s="41">
        <v>46040</v>
      </c>
      <c r="B659" s="40">
        <f t="shared" si="30"/>
        <v>1</v>
      </c>
      <c r="C659" s="40">
        <f t="shared" si="31"/>
        <v>18</v>
      </c>
      <c r="D659" s="40" t="str">
        <f t="shared" si="32"/>
        <v>日</v>
      </c>
      <c r="E659" t="str">
        <f>IFERROR(VLOOKUP(A659,祝日一覧!$A:$C,3,0),"")</f>
        <v/>
      </c>
      <c r="F659"/>
      <c r="G659"/>
    </row>
    <row r="660" spans="1:7" x14ac:dyDescent="0.2">
      <c r="A660" s="41">
        <v>46041</v>
      </c>
      <c r="B660" s="40">
        <f t="shared" si="30"/>
        <v>1</v>
      </c>
      <c r="C660" s="40">
        <f t="shared" si="31"/>
        <v>19</v>
      </c>
      <c r="D660" s="40" t="str">
        <f t="shared" si="32"/>
        <v>月</v>
      </c>
      <c r="E660" t="str">
        <f>IFERROR(VLOOKUP(A660,祝日一覧!$A:$C,3,0),"")</f>
        <v/>
      </c>
      <c r="F660"/>
      <c r="G660"/>
    </row>
    <row r="661" spans="1:7" x14ac:dyDescent="0.2">
      <c r="A661" s="41">
        <v>46042</v>
      </c>
      <c r="B661" s="40">
        <f t="shared" si="30"/>
        <v>1</v>
      </c>
      <c r="C661" s="40">
        <f t="shared" si="31"/>
        <v>20</v>
      </c>
      <c r="D661" s="40" t="str">
        <f t="shared" si="32"/>
        <v>火</v>
      </c>
      <c r="E661" t="str">
        <f>IFERROR(VLOOKUP(A661,祝日一覧!$A:$C,3,0),"")</f>
        <v/>
      </c>
      <c r="F661"/>
      <c r="G661"/>
    </row>
    <row r="662" spans="1:7" x14ac:dyDescent="0.2">
      <c r="A662" s="41">
        <v>46043</v>
      </c>
      <c r="B662" s="40">
        <f t="shared" si="30"/>
        <v>1</v>
      </c>
      <c r="C662" s="40">
        <f t="shared" si="31"/>
        <v>21</v>
      </c>
      <c r="D662" s="40" t="str">
        <f t="shared" si="32"/>
        <v>水</v>
      </c>
      <c r="E662" t="str">
        <f>IFERROR(VLOOKUP(A662,祝日一覧!$A:$C,3,0),"")</f>
        <v/>
      </c>
      <c r="F662"/>
      <c r="G662"/>
    </row>
    <row r="663" spans="1:7" x14ac:dyDescent="0.2">
      <c r="A663" s="41">
        <v>46044</v>
      </c>
      <c r="B663" s="40">
        <f t="shared" si="30"/>
        <v>1</v>
      </c>
      <c r="C663" s="40">
        <f t="shared" si="31"/>
        <v>22</v>
      </c>
      <c r="D663" s="40" t="str">
        <f t="shared" si="32"/>
        <v>木</v>
      </c>
      <c r="E663" t="str">
        <f>IFERROR(VLOOKUP(A663,祝日一覧!$A:$C,3,0),"")</f>
        <v/>
      </c>
      <c r="F663"/>
      <c r="G663"/>
    </row>
    <row r="664" spans="1:7" x14ac:dyDescent="0.2">
      <c r="A664" s="41">
        <v>46045</v>
      </c>
      <c r="B664" s="40">
        <f t="shared" si="30"/>
        <v>1</v>
      </c>
      <c r="C664" s="40">
        <f t="shared" si="31"/>
        <v>23</v>
      </c>
      <c r="D664" s="40" t="str">
        <f t="shared" si="32"/>
        <v>金</v>
      </c>
      <c r="E664" t="str">
        <f>IFERROR(VLOOKUP(A664,祝日一覧!$A:$C,3,0),"")</f>
        <v/>
      </c>
      <c r="F664"/>
      <c r="G664"/>
    </row>
    <row r="665" spans="1:7" x14ac:dyDescent="0.2">
      <c r="A665" s="41">
        <v>46046</v>
      </c>
      <c r="B665" s="40">
        <f t="shared" si="30"/>
        <v>1</v>
      </c>
      <c r="C665" s="40">
        <f t="shared" si="31"/>
        <v>24</v>
      </c>
      <c r="D665" s="40" t="str">
        <f t="shared" si="32"/>
        <v>土</v>
      </c>
      <c r="E665" t="str">
        <f>IFERROR(VLOOKUP(A665,祝日一覧!$A:$C,3,0),"")</f>
        <v/>
      </c>
      <c r="F665"/>
      <c r="G665"/>
    </row>
    <row r="666" spans="1:7" x14ac:dyDescent="0.2">
      <c r="A666" s="41">
        <v>46047</v>
      </c>
      <c r="B666" s="40">
        <f t="shared" si="30"/>
        <v>1</v>
      </c>
      <c r="C666" s="40">
        <f t="shared" si="31"/>
        <v>25</v>
      </c>
      <c r="D666" s="40" t="str">
        <f t="shared" si="32"/>
        <v>日</v>
      </c>
      <c r="E666" t="str">
        <f>IFERROR(VLOOKUP(A666,祝日一覧!$A:$C,3,0),"")</f>
        <v/>
      </c>
      <c r="F666"/>
      <c r="G666"/>
    </row>
    <row r="667" spans="1:7" x14ac:dyDescent="0.2">
      <c r="A667" s="41">
        <v>46048</v>
      </c>
      <c r="B667" s="40">
        <f t="shared" si="30"/>
        <v>1</v>
      </c>
      <c r="C667" s="40">
        <f t="shared" si="31"/>
        <v>26</v>
      </c>
      <c r="D667" s="40" t="str">
        <f t="shared" si="32"/>
        <v>月</v>
      </c>
      <c r="E667" t="str">
        <f>IFERROR(VLOOKUP(A667,祝日一覧!$A:$C,3,0),"")</f>
        <v/>
      </c>
      <c r="F667"/>
      <c r="G667"/>
    </row>
    <row r="668" spans="1:7" x14ac:dyDescent="0.2">
      <c r="A668" s="41">
        <v>46049</v>
      </c>
      <c r="B668" s="40">
        <f t="shared" si="30"/>
        <v>1</v>
      </c>
      <c r="C668" s="40">
        <f t="shared" si="31"/>
        <v>27</v>
      </c>
      <c r="D668" s="40" t="str">
        <f t="shared" si="32"/>
        <v>火</v>
      </c>
      <c r="E668" t="str">
        <f>IFERROR(VLOOKUP(A668,祝日一覧!$A:$C,3,0),"")</f>
        <v/>
      </c>
      <c r="F668"/>
      <c r="G668"/>
    </row>
    <row r="669" spans="1:7" x14ac:dyDescent="0.2">
      <c r="A669" s="41">
        <v>46050</v>
      </c>
      <c r="B669" s="40">
        <f t="shared" si="30"/>
        <v>1</v>
      </c>
      <c r="C669" s="40">
        <f t="shared" si="31"/>
        <v>28</v>
      </c>
      <c r="D669" s="40" t="str">
        <f t="shared" si="32"/>
        <v>水</v>
      </c>
      <c r="E669" t="str">
        <f>IFERROR(VLOOKUP(A669,祝日一覧!$A:$C,3,0),"")</f>
        <v/>
      </c>
      <c r="F669"/>
      <c r="G669"/>
    </row>
    <row r="670" spans="1:7" x14ac:dyDescent="0.2">
      <c r="A670" s="41">
        <v>46051</v>
      </c>
      <c r="B670" s="40">
        <f t="shared" si="30"/>
        <v>1</v>
      </c>
      <c r="C670" s="40">
        <f t="shared" si="31"/>
        <v>29</v>
      </c>
      <c r="D670" s="40" t="str">
        <f t="shared" si="32"/>
        <v>木</v>
      </c>
      <c r="E670" t="str">
        <f>IFERROR(VLOOKUP(A670,祝日一覧!$A:$C,3,0),"")</f>
        <v/>
      </c>
      <c r="F670"/>
      <c r="G670"/>
    </row>
    <row r="671" spans="1:7" x14ac:dyDescent="0.2">
      <c r="A671" s="41">
        <v>46052</v>
      </c>
      <c r="B671" s="40">
        <f t="shared" si="30"/>
        <v>1</v>
      </c>
      <c r="C671" s="40">
        <f t="shared" si="31"/>
        <v>30</v>
      </c>
      <c r="D671" s="40" t="str">
        <f t="shared" si="32"/>
        <v>金</v>
      </c>
      <c r="E671" t="str">
        <f>IFERROR(VLOOKUP(A671,祝日一覧!$A:$C,3,0),"")</f>
        <v/>
      </c>
      <c r="F671"/>
      <c r="G671"/>
    </row>
    <row r="672" spans="1:7" x14ac:dyDescent="0.2">
      <c r="A672" s="41">
        <v>46053</v>
      </c>
      <c r="B672" s="40">
        <f t="shared" si="30"/>
        <v>1</v>
      </c>
      <c r="C672" s="40">
        <f t="shared" si="31"/>
        <v>31</v>
      </c>
      <c r="D672" s="40" t="str">
        <f t="shared" si="32"/>
        <v>土</v>
      </c>
      <c r="E672" t="str">
        <f>IFERROR(VLOOKUP(A672,祝日一覧!$A:$C,3,0),"")</f>
        <v/>
      </c>
      <c r="F672"/>
      <c r="G672"/>
    </row>
    <row r="673" spans="1:7" x14ac:dyDescent="0.2">
      <c r="A673" s="41">
        <v>46054</v>
      </c>
      <c r="B673" s="40">
        <f t="shared" si="30"/>
        <v>2</v>
      </c>
      <c r="C673" s="40">
        <f t="shared" si="31"/>
        <v>1</v>
      </c>
      <c r="D673" s="40" t="str">
        <f t="shared" si="32"/>
        <v>日</v>
      </c>
      <c r="E673" t="str">
        <f>IFERROR(VLOOKUP(A673,祝日一覧!$A:$C,3,0),"")</f>
        <v/>
      </c>
      <c r="F673"/>
      <c r="G673"/>
    </row>
    <row r="674" spans="1:7" x14ac:dyDescent="0.2">
      <c r="A674" s="41">
        <v>46055</v>
      </c>
      <c r="B674" s="40">
        <f t="shared" si="30"/>
        <v>2</v>
      </c>
      <c r="C674" s="40">
        <f t="shared" si="31"/>
        <v>2</v>
      </c>
      <c r="D674" s="40" t="str">
        <f t="shared" si="32"/>
        <v>月</v>
      </c>
      <c r="E674" t="str">
        <f>IFERROR(VLOOKUP(A674,祝日一覧!$A:$C,3,0),"")</f>
        <v/>
      </c>
      <c r="F674"/>
      <c r="G674"/>
    </row>
    <row r="675" spans="1:7" x14ac:dyDescent="0.2">
      <c r="A675" s="41">
        <v>46056</v>
      </c>
      <c r="B675" s="40">
        <f t="shared" si="30"/>
        <v>2</v>
      </c>
      <c r="C675" s="40">
        <f t="shared" si="31"/>
        <v>3</v>
      </c>
      <c r="D675" s="40" t="str">
        <f t="shared" si="32"/>
        <v>火</v>
      </c>
      <c r="E675" t="str">
        <f>IFERROR(VLOOKUP(A675,祝日一覧!$A:$C,3,0),"")</f>
        <v/>
      </c>
      <c r="F675"/>
      <c r="G675"/>
    </row>
    <row r="676" spans="1:7" x14ac:dyDescent="0.2">
      <c r="A676" s="41">
        <v>46057</v>
      </c>
      <c r="B676" s="40">
        <f t="shared" si="30"/>
        <v>2</v>
      </c>
      <c r="C676" s="40">
        <f t="shared" si="31"/>
        <v>4</v>
      </c>
      <c r="D676" s="40" t="str">
        <f t="shared" si="32"/>
        <v>水</v>
      </c>
      <c r="E676" t="str">
        <f>IFERROR(VLOOKUP(A676,祝日一覧!$A:$C,3,0),"")</f>
        <v/>
      </c>
      <c r="F676"/>
      <c r="G676"/>
    </row>
    <row r="677" spans="1:7" x14ac:dyDescent="0.2">
      <c r="A677" s="41">
        <v>46058</v>
      </c>
      <c r="B677" s="40">
        <f t="shared" si="30"/>
        <v>2</v>
      </c>
      <c r="C677" s="40">
        <f t="shared" si="31"/>
        <v>5</v>
      </c>
      <c r="D677" s="40" t="str">
        <f t="shared" si="32"/>
        <v>木</v>
      </c>
      <c r="E677" t="str">
        <f>IFERROR(VLOOKUP(A677,祝日一覧!$A:$C,3,0),"")</f>
        <v/>
      </c>
      <c r="F677"/>
      <c r="G677"/>
    </row>
    <row r="678" spans="1:7" x14ac:dyDescent="0.2">
      <c r="A678" s="41">
        <v>46059</v>
      </c>
      <c r="B678" s="40">
        <f t="shared" si="30"/>
        <v>2</v>
      </c>
      <c r="C678" s="40">
        <f t="shared" si="31"/>
        <v>6</v>
      </c>
      <c r="D678" s="40" t="str">
        <f t="shared" si="32"/>
        <v>金</v>
      </c>
      <c r="E678" t="str">
        <f>IFERROR(VLOOKUP(A678,祝日一覧!$A:$C,3,0),"")</f>
        <v/>
      </c>
      <c r="F678"/>
      <c r="G678"/>
    </row>
    <row r="679" spans="1:7" x14ac:dyDescent="0.2">
      <c r="A679" s="41">
        <v>46060</v>
      </c>
      <c r="B679" s="40">
        <f t="shared" si="30"/>
        <v>2</v>
      </c>
      <c r="C679" s="40">
        <f t="shared" si="31"/>
        <v>7</v>
      </c>
      <c r="D679" s="40" t="str">
        <f t="shared" si="32"/>
        <v>土</v>
      </c>
      <c r="E679" t="str">
        <f>IFERROR(VLOOKUP(A679,祝日一覧!$A:$C,3,0),"")</f>
        <v/>
      </c>
      <c r="F679"/>
      <c r="G679"/>
    </row>
    <row r="680" spans="1:7" x14ac:dyDescent="0.2">
      <c r="A680" s="41">
        <v>46061</v>
      </c>
      <c r="B680" s="40">
        <f t="shared" si="30"/>
        <v>2</v>
      </c>
      <c r="C680" s="40">
        <f t="shared" si="31"/>
        <v>8</v>
      </c>
      <c r="D680" s="40" t="str">
        <f t="shared" si="32"/>
        <v>日</v>
      </c>
      <c r="E680" t="str">
        <f>IFERROR(VLOOKUP(A680,祝日一覧!$A:$C,3,0),"")</f>
        <v/>
      </c>
      <c r="F680"/>
      <c r="G680"/>
    </row>
    <row r="681" spans="1:7" x14ac:dyDescent="0.2">
      <c r="A681" s="41">
        <v>46062</v>
      </c>
      <c r="B681" s="40">
        <f t="shared" si="30"/>
        <v>2</v>
      </c>
      <c r="C681" s="40">
        <f t="shared" si="31"/>
        <v>9</v>
      </c>
      <c r="D681" s="40" t="str">
        <f t="shared" si="32"/>
        <v>月</v>
      </c>
      <c r="E681" t="str">
        <f>IFERROR(VLOOKUP(A681,祝日一覧!$A:$C,3,0),"")</f>
        <v/>
      </c>
      <c r="F681"/>
      <c r="G681"/>
    </row>
    <row r="682" spans="1:7" x14ac:dyDescent="0.2">
      <c r="A682" s="41">
        <v>46063</v>
      </c>
      <c r="B682" s="40">
        <f t="shared" si="30"/>
        <v>2</v>
      </c>
      <c r="C682" s="40">
        <f t="shared" si="31"/>
        <v>10</v>
      </c>
      <c r="D682" s="40" t="str">
        <f t="shared" si="32"/>
        <v>火</v>
      </c>
      <c r="E682" t="str">
        <f>IFERROR(VLOOKUP(A682,祝日一覧!$A:$C,3,0),"")</f>
        <v/>
      </c>
      <c r="F682"/>
      <c r="G682"/>
    </row>
    <row r="683" spans="1:7" x14ac:dyDescent="0.2">
      <c r="A683" s="41">
        <v>46064</v>
      </c>
      <c r="B683" s="40">
        <f t="shared" si="30"/>
        <v>2</v>
      </c>
      <c r="C683" s="40">
        <f t="shared" si="31"/>
        <v>11</v>
      </c>
      <c r="D683" s="40" t="str">
        <f t="shared" si="32"/>
        <v>水</v>
      </c>
      <c r="E683" t="str">
        <f>IFERROR(VLOOKUP(A683,祝日一覧!$A:$C,3,0),"")</f>
        <v>建国記念の日</v>
      </c>
      <c r="F683"/>
      <c r="G683"/>
    </row>
    <row r="684" spans="1:7" x14ac:dyDescent="0.2">
      <c r="A684" s="41">
        <v>46065</v>
      </c>
      <c r="B684" s="40">
        <f t="shared" si="30"/>
        <v>2</v>
      </c>
      <c r="C684" s="40">
        <f t="shared" si="31"/>
        <v>12</v>
      </c>
      <c r="D684" s="40" t="str">
        <f t="shared" si="32"/>
        <v>木</v>
      </c>
      <c r="E684" t="str">
        <f>IFERROR(VLOOKUP(A684,祝日一覧!$A:$C,3,0),"")</f>
        <v/>
      </c>
      <c r="F684"/>
      <c r="G684"/>
    </row>
    <row r="685" spans="1:7" x14ac:dyDescent="0.2">
      <c r="A685" s="41">
        <v>46066</v>
      </c>
      <c r="B685" s="40">
        <f t="shared" si="30"/>
        <v>2</v>
      </c>
      <c r="C685" s="40">
        <f t="shared" si="31"/>
        <v>13</v>
      </c>
      <c r="D685" s="40" t="str">
        <f t="shared" si="32"/>
        <v>金</v>
      </c>
      <c r="E685" t="str">
        <f>IFERROR(VLOOKUP(A685,祝日一覧!$A:$C,3,0),"")</f>
        <v/>
      </c>
      <c r="F685"/>
      <c r="G685"/>
    </row>
    <row r="686" spans="1:7" x14ac:dyDescent="0.2">
      <c r="A686" s="41">
        <v>46067</v>
      </c>
      <c r="B686" s="40">
        <f t="shared" si="30"/>
        <v>2</v>
      </c>
      <c r="C686" s="40">
        <f t="shared" si="31"/>
        <v>14</v>
      </c>
      <c r="D686" s="40" t="str">
        <f t="shared" si="32"/>
        <v>土</v>
      </c>
      <c r="E686" t="str">
        <f>IFERROR(VLOOKUP(A686,祝日一覧!$A:$C,3,0),"")</f>
        <v/>
      </c>
      <c r="F686"/>
      <c r="G686"/>
    </row>
    <row r="687" spans="1:7" x14ac:dyDescent="0.2">
      <c r="A687" s="41">
        <v>46068</v>
      </c>
      <c r="B687" s="40">
        <f t="shared" si="30"/>
        <v>2</v>
      </c>
      <c r="C687" s="40">
        <f t="shared" si="31"/>
        <v>15</v>
      </c>
      <c r="D687" s="40" t="str">
        <f t="shared" si="32"/>
        <v>日</v>
      </c>
      <c r="E687" t="str">
        <f>IFERROR(VLOOKUP(A687,祝日一覧!$A:$C,3,0),"")</f>
        <v/>
      </c>
      <c r="F687"/>
      <c r="G687"/>
    </row>
    <row r="688" spans="1:7" x14ac:dyDescent="0.2">
      <c r="A688" s="41">
        <v>46069</v>
      </c>
      <c r="B688" s="40">
        <f t="shared" si="30"/>
        <v>2</v>
      </c>
      <c r="C688" s="40">
        <f t="shared" si="31"/>
        <v>16</v>
      </c>
      <c r="D688" s="40" t="str">
        <f t="shared" si="32"/>
        <v>月</v>
      </c>
      <c r="E688" t="str">
        <f>IFERROR(VLOOKUP(A688,祝日一覧!$A:$C,3,0),"")</f>
        <v/>
      </c>
      <c r="F688"/>
      <c r="G688"/>
    </row>
    <row r="689" spans="1:7" x14ac:dyDescent="0.2">
      <c r="A689" s="41">
        <v>46070</v>
      </c>
      <c r="B689" s="40">
        <f t="shared" si="30"/>
        <v>2</v>
      </c>
      <c r="C689" s="40">
        <f t="shared" si="31"/>
        <v>17</v>
      </c>
      <c r="D689" s="40" t="str">
        <f t="shared" si="32"/>
        <v>火</v>
      </c>
      <c r="E689" t="str">
        <f>IFERROR(VLOOKUP(A689,祝日一覧!$A:$C,3,0),"")</f>
        <v/>
      </c>
      <c r="F689"/>
      <c r="G689"/>
    </row>
    <row r="690" spans="1:7" x14ac:dyDescent="0.2">
      <c r="A690" s="41">
        <v>46071</v>
      </c>
      <c r="B690" s="40">
        <f t="shared" si="30"/>
        <v>2</v>
      </c>
      <c r="C690" s="40">
        <f t="shared" si="31"/>
        <v>18</v>
      </c>
      <c r="D690" s="40" t="str">
        <f t="shared" si="32"/>
        <v>水</v>
      </c>
      <c r="E690" t="str">
        <f>IFERROR(VLOOKUP(A690,祝日一覧!$A:$C,3,0),"")</f>
        <v/>
      </c>
      <c r="F690"/>
      <c r="G690"/>
    </row>
    <row r="691" spans="1:7" x14ac:dyDescent="0.2">
      <c r="A691" s="41">
        <v>46072</v>
      </c>
      <c r="B691" s="40">
        <f t="shared" si="30"/>
        <v>2</v>
      </c>
      <c r="C691" s="40">
        <f t="shared" si="31"/>
        <v>19</v>
      </c>
      <c r="D691" s="40" t="str">
        <f t="shared" si="32"/>
        <v>木</v>
      </c>
      <c r="E691" t="str">
        <f>IFERROR(VLOOKUP(A691,祝日一覧!$A:$C,3,0),"")</f>
        <v/>
      </c>
      <c r="F691"/>
      <c r="G691"/>
    </row>
    <row r="692" spans="1:7" x14ac:dyDescent="0.2">
      <c r="A692" s="41">
        <v>46073</v>
      </c>
      <c r="B692" s="40">
        <f t="shared" si="30"/>
        <v>2</v>
      </c>
      <c r="C692" s="40">
        <f t="shared" si="31"/>
        <v>20</v>
      </c>
      <c r="D692" s="40" t="str">
        <f t="shared" si="32"/>
        <v>金</v>
      </c>
      <c r="E692" t="str">
        <f>IFERROR(VLOOKUP(A692,祝日一覧!$A:$C,3,0),"")</f>
        <v/>
      </c>
      <c r="F692"/>
      <c r="G692"/>
    </row>
    <row r="693" spans="1:7" x14ac:dyDescent="0.2">
      <c r="A693" s="41">
        <v>46074</v>
      </c>
      <c r="B693" s="40">
        <f t="shared" si="30"/>
        <v>2</v>
      </c>
      <c r="C693" s="40">
        <f t="shared" si="31"/>
        <v>21</v>
      </c>
      <c r="D693" s="40" t="str">
        <f t="shared" si="32"/>
        <v>土</v>
      </c>
      <c r="E693" t="str">
        <f>IFERROR(VLOOKUP(A693,祝日一覧!$A:$C,3,0),"")</f>
        <v/>
      </c>
      <c r="F693"/>
      <c r="G693"/>
    </row>
    <row r="694" spans="1:7" x14ac:dyDescent="0.2">
      <c r="A694" s="41">
        <v>46075</v>
      </c>
      <c r="B694" s="40">
        <f t="shared" si="30"/>
        <v>2</v>
      </c>
      <c r="C694" s="40">
        <f t="shared" si="31"/>
        <v>22</v>
      </c>
      <c r="D694" s="40" t="str">
        <f t="shared" si="32"/>
        <v>日</v>
      </c>
      <c r="E694" t="str">
        <f>IFERROR(VLOOKUP(A694,祝日一覧!$A:$C,3,0),"")</f>
        <v/>
      </c>
      <c r="F694"/>
      <c r="G694"/>
    </row>
    <row r="695" spans="1:7" x14ac:dyDescent="0.2">
      <c r="A695" s="41">
        <v>46076</v>
      </c>
      <c r="B695" s="40">
        <f t="shared" si="30"/>
        <v>2</v>
      </c>
      <c r="C695" s="40">
        <f t="shared" si="31"/>
        <v>23</v>
      </c>
      <c r="D695" s="40" t="str">
        <f t="shared" si="32"/>
        <v>月</v>
      </c>
      <c r="E695" t="str">
        <f>IFERROR(VLOOKUP(A695,祝日一覧!$A:$C,3,0),"")</f>
        <v>天皇誕生日</v>
      </c>
      <c r="F695"/>
      <c r="G695"/>
    </row>
    <row r="696" spans="1:7" x14ac:dyDescent="0.2">
      <c r="A696" s="41">
        <v>46077</v>
      </c>
      <c r="B696" s="40">
        <f t="shared" si="30"/>
        <v>2</v>
      </c>
      <c r="C696" s="40">
        <f t="shared" si="31"/>
        <v>24</v>
      </c>
      <c r="D696" s="40" t="str">
        <f t="shared" si="32"/>
        <v>火</v>
      </c>
      <c r="E696" t="str">
        <f>IFERROR(VLOOKUP(A696,祝日一覧!$A:$C,3,0),"")</f>
        <v/>
      </c>
      <c r="F696"/>
      <c r="G696"/>
    </row>
    <row r="697" spans="1:7" x14ac:dyDescent="0.2">
      <c r="A697" s="41">
        <v>46078</v>
      </c>
      <c r="B697" s="40">
        <f t="shared" si="30"/>
        <v>2</v>
      </c>
      <c r="C697" s="40">
        <f t="shared" si="31"/>
        <v>25</v>
      </c>
      <c r="D697" s="40" t="str">
        <f t="shared" si="32"/>
        <v>水</v>
      </c>
      <c r="E697" t="str">
        <f>IFERROR(VLOOKUP(A697,祝日一覧!$A:$C,3,0),"")</f>
        <v/>
      </c>
      <c r="F697"/>
      <c r="G697"/>
    </row>
    <row r="698" spans="1:7" x14ac:dyDescent="0.2">
      <c r="A698" s="41">
        <v>46079</v>
      </c>
      <c r="B698" s="40">
        <f t="shared" si="30"/>
        <v>2</v>
      </c>
      <c r="C698" s="40">
        <f t="shared" si="31"/>
        <v>26</v>
      </c>
      <c r="D698" s="40" t="str">
        <f t="shared" si="32"/>
        <v>木</v>
      </c>
      <c r="E698" t="str">
        <f>IFERROR(VLOOKUP(A698,祝日一覧!$A:$C,3,0),"")</f>
        <v/>
      </c>
      <c r="F698"/>
      <c r="G698"/>
    </row>
    <row r="699" spans="1:7" x14ac:dyDescent="0.2">
      <c r="A699" s="41">
        <v>46080</v>
      </c>
      <c r="B699" s="40">
        <f t="shared" si="30"/>
        <v>2</v>
      </c>
      <c r="C699" s="40">
        <f t="shared" si="31"/>
        <v>27</v>
      </c>
      <c r="D699" s="40" t="str">
        <f t="shared" si="32"/>
        <v>金</v>
      </c>
      <c r="E699" t="str">
        <f>IFERROR(VLOOKUP(A699,祝日一覧!$A:$C,3,0),"")</f>
        <v/>
      </c>
      <c r="F699"/>
      <c r="G699"/>
    </row>
    <row r="700" spans="1:7" x14ac:dyDescent="0.2">
      <c r="A700" s="41">
        <v>46081</v>
      </c>
      <c r="B700" s="40">
        <f t="shared" si="30"/>
        <v>2</v>
      </c>
      <c r="C700" s="40">
        <f t="shared" si="31"/>
        <v>28</v>
      </c>
      <c r="D700" s="40" t="str">
        <f t="shared" si="32"/>
        <v>土</v>
      </c>
      <c r="E700" t="str">
        <f>IFERROR(VLOOKUP(A700,祝日一覧!$A:$C,3,0),"")</f>
        <v/>
      </c>
      <c r="F700"/>
      <c r="G700"/>
    </row>
    <row r="701" spans="1:7" x14ac:dyDescent="0.2">
      <c r="A701" s="41">
        <v>46082</v>
      </c>
      <c r="B701" s="40">
        <f t="shared" si="30"/>
        <v>3</v>
      </c>
      <c r="C701" s="40">
        <f t="shared" si="31"/>
        <v>1</v>
      </c>
      <c r="D701" s="40" t="str">
        <f t="shared" si="32"/>
        <v>日</v>
      </c>
      <c r="E701" t="str">
        <f>IFERROR(VLOOKUP(A701,祝日一覧!$A:$C,3,0),"")</f>
        <v/>
      </c>
      <c r="F701"/>
      <c r="G701"/>
    </row>
    <row r="702" spans="1:7" x14ac:dyDescent="0.2">
      <c r="A702" s="41">
        <v>46083</v>
      </c>
      <c r="B702" s="40">
        <f t="shared" si="30"/>
        <v>3</v>
      </c>
      <c r="C702" s="40">
        <f t="shared" si="31"/>
        <v>2</v>
      </c>
      <c r="D702" s="40" t="str">
        <f t="shared" si="32"/>
        <v>月</v>
      </c>
      <c r="E702" t="str">
        <f>IFERROR(VLOOKUP(A702,祝日一覧!$A:$C,3,0),"")</f>
        <v/>
      </c>
      <c r="F702"/>
      <c r="G702"/>
    </row>
    <row r="703" spans="1:7" x14ac:dyDescent="0.2">
      <c r="A703" s="41">
        <v>46084</v>
      </c>
      <c r="B703" s="40">
        <f t="shared" si="30"/>
        <v>3</v>
      </c>
      <c r="C703" s="40">
        <f t="shared" si="31"/>
        <v>3</v>
      </c>
      <c r="D703" s="40" t="str">
        <f t="shared" si="32"/>
        <v>火</v>
      </c>
      <c r="E703" t="str">
        <f>IFERROR(VLOOKUP(A703,祝日一覧!$A:$C,3,0),"")</f>
        <v/>
      </c>
      <c r="F703"/>
      <c r="G703"/>
    </row>
    <row r="704" spans="1:7" x14ac:dyDescent="0.2">
      <c r="A704" s="41">
        <v>46085</v>
      </c>
      <c r="B704" s="40">
        <f t="shared" si="30"/>
        <v>3</v>
      </c>
      <c r="C704" s="40">
        <f t="shared" si="31"/>
        <v>4</v>
      </c>
      <c r="D704" s="40" t="str">
        <f t="shared" si="32"/>
        <v>水</v>
      </c>
      <c r="E704" t="str">
        <f>IFERROR(VLOOKUP(A704,祝日一覧!$A:$C,3,0),"")</f>
        <v/>
      </c>
      <c r="F704"/>
      <c r="G704"/>
    </row>
    <row r="705" spans="1:7" x14ac:dyDescent="0.2">
      <c r="A705" s="41">
        <v>46086</v>
      </c>
      <c r="B705" s="40">
        <f t="shared" si="30"/>
        <v>3</v>
      </c>
      <c r="C705" s="40">
        <f t="shared" si="31"/>
        <v>5</v>
      </c>
      <c r="D705" s="40" t="str">
        <f t="shared" si="32"/>
        <v>木</v>
      </c>
      <c r="E705" t="str">
        <f>IFERROR(VLOOKUP(A705,祝日一覧!$A:$C,3,0),"")</f>
        <v/>
      </c>
      <c r="F705"/>
      <c r="G705"/>
    </row>
    <row r="706" spans="1:7" x14ac:dyDescent="0.2">
      <c r="A706" s="41">
        <v>46087</v>
      </c>
      <c r="B706" s="40">
        <f t="shared" si="30"/>
        <v>3</v>
      </c>
      <c r="C706" s="40">
        <f t="shared" si="31"/>
        <v>6</v>
      </c>
      <c r="D706" s="40" t="str">
        <f t="shared" si="32"/>
        <v>金</v>
      </c>
      <c r="E706" t="str">
        <f>IFERROR(VLOOKUP(A706,祝日一覧!$A:$C,3,0),"")</f>
        <v/>
      </c>
      <c r="F706"/>
      <c r="G706"/>
    </row>
    <row r="707" spans="1:7" x14ac:dyDescent="0.2">
      <c r="A707" s="41">
        <v>46088</v>
      </c>
      <c r="B707" s="40">
        <f t="shared" ref="B707:B770" si="33">MONTH(A707)</f>
        <v>3</v>
      </c>
      <c r="C707" s="40">
        <f t="shared" ref="C707:C770" si="34">DAY(A707)</f>
        <v>7</v>
      </c>
      <c r="D707" s="40" t="str">
        <f t="shared" ref="D707:D770" si="35">TEXT(A707,"aaa")</f>
        <v>土</v>
      </c>
      <c r="E707" t="str">
        <f>IFERROR(VLOOKUP(A707,祝日一覧!$A:$C,3,0),"")</f>
        <v/>
      </c>
      <c r="F707"/>
      <c r="G707"/>
    </row>
    <row r="708" spans="1:7" x14ac:dyDescent="0.2">
      <c r="A708" s="41">
        <v>46089</v>
      </c>
      <c r="B708" s="40">
        <f t="shared" si="33"/>
        <v>3</v>
      </c>
      <c r="C708" s="40">
        <f t="shared" si="34"/>
        <v>8</v>
      </c>
      <c r="D708" s="40" t="str">
        <f t="shared" si="35"/>
        <v>日</v>
      </c>
      <c r="E708" t="str">
        <f>IFERROR(VLOOKUP(A708,祝日一覧!$A:$C,3,0),"")</f>
        <v/>
      </c>
      <c r="F708"/>
      <c r="G708"/>
    </row>
    <row r="709" spans="1:7" x14ac:dyDescent="0.2">
      <c r="A709" s="41">
        <v>46090</v>
      </c>
      <c r="B709" s="40">
        <f t="shared" si="33"/>
        <v>3</v>
      </c>
      <c r="C709" s="40">
        <f t="shared" si="34"/>
        <v>9</v>
      </c>
      <c r="D709" s="40" t="str">
        <f t="shared" si="35"/>
        <v>月</v>
      </c>
      <c r="E709" t="str">
        <f>IFERROR(VLOOKUP(A709,祝日一覧!$A:$C,3,0),"")</f>
        <v/>
      </c>
      <c r="F709"/>
      <c r="G709"/>
    </row>
    <row r="710" spans="1:7" x14ac:dyDescent="0.2">
      <c r="A710" s="41">
        <v>46091</v>
      </c>
      <c r="B710" s="40">
        <f t="shared" si="33"/>
        <v>3</v>
      </c>
      <c r="C710" s="40">
        <f t="shared" si="34"/>
        <v>10</v>
      </c>
      <c r="D710" s="40" t="str">
        <f t="shared" si="35"/>
        <v>火</v>
      </c>
      <c r="E710" t="str">
        <f>IFERROR(VLOOKUP(A710,祝日一覧!$A:$C,3,0),"")</f>
        <v/>
      </c>
      <c r="F710"/>
      <c r="G710"/>
    </row>
    <row r="711" spans="1:7" x14ac:dyDescent="0.2">
      <c r="A711" s="41">
        <v>46092</v>
      </c>
      <c r="B711" s="40">
        <f t="shared" si="33"/>
        <v>3</v>
      </c>
      <c r="C711" s="40">
        <f t="shared" si="34"/>
        <v>11</v>
      </c>
      <c r="D711" s="40" t="str">
        <f t="shared" si="35"/>
        <v>水</v>
      </c>
      <c r="E711" t="str">
        <f>IFERROR(VLOOKUP(A711,祝日一覧!$A:$C,3,0),"")</f>
        <v/>
      </c>
      <c r="F711"/>
      <c r="G711"/>
    </row>
    <row r="712" spans="1:7" x14ac:dyDescent="0.2">
      <c r="A712" s="41">
        <v>46093</v>
      </c>
      <c r="B712" s="40">
        <f t="shared" si="33"/>
        <v>3</v>
      </c>
      <c r="C712" s="40">
        <f t="shared" si="34"/>
        <v>12</v>
      </c>
      <c r="D712" s="40" t="str">
        <f t="shared" si="35"/>
        <v>木</v>
      </c>
      <c r="E712" t="str">
        <f>IFERROR(VLOOKUP(A712,祝日一覧!$A:$C,3,0),"")</f>
        <v/>
      </c>
      <c r="F712"/>
      <c r="G712"/>
    </row>
    <row r="713" spans="1:7" x14ac:dyDescent="0.2">
      <c r="A713" s="41">
        <v>46094</v>
      </c>
      <c r="B713" s="40">
        <f t="shared" si="33"/>
        <v>3</v>
      </c>
      <c r="C713" s="40">
        <f t="shared" si="34"/>
        <v>13</v>
      </c>
      <c r="D713" s="40" t="str">
        <f t="shared" si="35"/>
        <v>金</v>
      </c>
      <c r="E713" t="str">
        <f>IFERROR(VLOOKUP(A713,祝日一覧!$A:$C,3,0),"")</f>
        <v/>
      </c>
      <c r="F713"/>
      <c r="G713"/>
    </row>
    <row r="714" spans="1:7" x14ac:dyDescent="0.2">
      <c r="A714" s="41">
        <v>46095</v>
      </c>
      <c r="B714" s="40">
        <f t="shared" si="33"/>
        <v>3</v>
      </c>
      <c r="C714" s="40">
        <f t="shared" si="34"/>
        <v>14</v>
      </c>
      <c r="D714" s="40" t="str">
        <f t="shared" si="35"/>
        <v>土</v>
      </c>
      <c r="E714" t="str">
        <f>IFERROR(VLOOKUP(A714,祝日一覧!$A:$C,3,0),"")</f>
        <v/>
      </c>
      <c r="F714"/>
      <c r="G714"/>
    </row>
    <row r="715" spans="1:7" x14ac:dyDescent="0.2">
      <c r="A715" s="41">
        <v>46096</v>
      </c>
      <c r="B715" s="40">
        <f t="shared" si="33"/>
        <v>3</v>
      </c>
      <c r="C715" s="40">
        <f t="shared" si="34"/>
        <v>15</v>
      </c>
      <c r="D715" s="40" t="str">
        <f t="shared" si="35"/>
        <v>日</v>
      </c>
      <c r="E715" t="str">
        <f>IFERROR(VLOOKUP(A715,祝日一覧!$A:$C,3,0),"")</f>
        <v/>
      </c>
      <c r="F715"/>
      <c r="G715"/>
    </row>
    <row r="716" spans="1:7" x14ac:dyDescent="0.2">
      <c r="A716" s="41">
        <v>46097</v>
      </c>
      <c r="B716" s="40">
        <f t="shared" si="33"/>
        <v>3</v>
      </c>
      <c r="C716" s="40">
        <f t="shared" si="34"/>
        <v>16</v>
      </c>
      <c r="D716" s="40" t="str">
        <f t="shared" si="35"/>
        <v>月</v>
      </c>
      <c r="E716" t="str">
        <f>IFERROR(VLOOKUP(A716,祝日一覧!$A:$C,3,0),"")</f>
        <v/>
      </c>
      <c r="F716"/>
      <c r="G716"/>
    </row>
    <row r="717" spans="1:7" x14ac:dyDescent="0.2">
      <c r="A717" s="41">
        <v>46098</v>
      </c>
      <c r="B717" s="40">
        <f t="shared" si="33"/>
        <v>3</v>
      </c>
      <c r="C717" s="40">
        <f t="shared" si="34"/>
        <v>17</v>
      </c>
      <c r="D717" s="40" t="str">
        <f t="shared" si="35"/>
        <v>火</v>
      </c>
      <c r="E717" t="str">
        <f>IFERROR(VLOOKUP(A717,祝日一覧!$A:$C,3,0),"")</f>
        <v/>
      </c>
      <c r="F717"/>
      <c r="G717"/>
    </row>
    <row r="718" spans="1:7" x14ac:dyDescent="0.2">
      <c r="A718" s="41">
        <v>46099</v>
      </c>
      <c r="B718" s="40">
        <f t="shared" si="33"/>
        <v>3</v>
      </c>
      <c r="C718" s="40">
        <f t="shared" si="34"/>
        <v>18</v>
      </c>
      <c r="D718" s="40" t="str">
        <f t="shared" si="35"/>
        <v>水</v>
      </c>
      <c r="E718" t="str">
        <f>IFERROR(VLOOKUP(A718,祝日一覧!$A:$C,3,0),"")</f>
        <v/>
      </c>
      <c r="F718"/>
      <c r="G718"/>
    </row>
    <row r="719" spans="1:7" x14ac:dyDescent="0.2">
      <c r="A719" s="41">
        <v>46100</v>
      </c>
      <c r="B719" s="40">
        <f t="shared" si="33"/>
        <v>3</v>
      </c>
      <c r="C719" s="40">
        <f t="shared" si="34"/>
        <v>19</v>
      </c>
      <c r="D719" s="40" t="str">
        <f t="shared" si="35"/>
        <v>木</v>
      </c>
      <c r="E719" t="str">
        <f>IFERROR(VLOOKUP(A719,祝日一覧!$A:$C,3,0),"")</f>
        <v/>
      </c>
      <c r="F719"/>
      <c r="G719"/>
    </row>
    <row r="720" spans="1:7" x14ac:dyDescent="0.2">
      <c r="A720" s="41">
        <v>46101</v>
      </c>
      <c r="B720" s="40">
        <f t="shared" si="33"/>
        <v>3</v>
      </c>
      <c r="C720" s="40">
        <f t="shared" si="34"/>
        <v>20</v>
      </c>
      <c r="D720" s="40" t="str">
        <f t="shared" si="35"/>
        <v>金</v>
      </c>
      <c r="E720" t="str">
        <f>IFERROR(VLOOKUP(A720,祝日一覧!$A:$C,3,0),"")</f>
        <v>春分の日</v>
      </c>
      <c r="F720"/>
      <c r="G720"/>
    </row>
    <row r="721" spans="1:7" x14ac:dyDescent="0.2">
      <c r="A721" s="41">
        <v>46102</v>
      </c>
      <c r="B721" s="40">
        <f t="shared" si="33"/>
        <v>3</v>
      </c>
      <c r="C721" s="40">
        <f t="shared" si="34"/>
        <v>21</v>
      </c>
      <c r="D721" s="40" t="str">
        <f t="shared" si="35"/>
        <v>土</v>
      </c>
      <c r="E721" t="str">
        <f>IFERROR(VLOOKUP(A721,祝日一覧!$A:$C,3,0),"")</f>
        <v/>
      </c>
      <c r="F721"/>
      <c r="G721"/>
    </row>
    <row r="722" spans="1:7" x14ac:dyDescent="0.2">
      <c r="A722" s="41">
        <v>46103</v>
      </c>
      <c r="B722" s="40">
        <f t="shared" si="33"/>
        <v>3</v>
      </c>
      <c r="C722" s="40">
        <f t="shared" si="34"/>
        <v>22</v>
      </c>
      <c r="D722" s="40" t="str">
        <f t="shared" si="35"/>
        <v>日</v>
      </c>
      <c r="E722" t="str">
        <f>IFERROR(VLOOKUP(A722,祝日一覧!$A:$C,3,0),"")</f>
        <v/>
      </c>
      <c r="F722"/>
      <c r="G722"/>
    </row>
    <row r="723" spans="1:7" x14ac:dyDescent="0.2">
      <c r="A723" s="41">
        <v>46104</v>
      </c>
      <c r="B723" s="40">
        <f t="shared" si="33"/>
        <v>3</v>
      </c>
      <c r="C723" s="40">
        <f t="shared" si="34"/>
        <v>23</v>
      </c>
      <c r="D723" s="40" t="str">
        <f t="shared" si="35"/>
        <v>月</v>
      </c>
      <c r="E723" t="str">
        <f>IFERROR(VLOOKUP(A723,祝日一覧!$A:$C,3,0),"")</f>
        <v/>
      </c>
      <c r="F723"/>
      <c r="G723"/>
    </row>
    <row r="724" spans="1:7" x14ac:dyDescent="0.2">
      <c r="A724" s="41">
        <v>46105</v>
      </c>
      <c r="B724" s="40">
        <f t="shared" si="33"/>
        <v>3</v>
      </c>
      <c r="C724" s="40">
        <f t="shared" si="34"/>
        <v>24</v>
      </c>
      <c r="D724" s="40" t="str">
        <f t="shared" si="35"/>
        <v>火</v>
      </c>
      <c r="E724" t="str">
        <f>IFERROR(VLOOKUP(A724,祝日一覧!$A:$C,3,0),"")</f>
        <v/>
      </c>
      <c r="F724"/>
      <c r="G724"/>
    </row>
    <row r="725" spans="1:7" x14ac:dyDescent="0.2">
      <c r="A725" s="41">
        <v>46106</v>
      </c>
      <c r="B725" s="40">
        <f t="shared" si="33"/>
        <v>3</v>
      </c>
      <c r="C725" s="40">
        <f t="shared" si="34"/>
        <v>25</v>
      </c>
      <c r="D725" s="40" t="str">
        <f t="shared" si="35"/>
        <v>水</v>
      </c>
      <c r="E725" t="str">
        <f>IFERROR(VLOOKUP(A725,祝日一覧!$A:$C,3,0),"")</f>
        <v/>
      </c>
      <c r="F725"/>
      <c r="G725"/>
    </row>
    <row r="726" spans="1:7" x14ac:dyDescent="0.2">
      <c r="A726" s="41">
        <v>46107</v>
      </c>
      <c r="B726" s="40">
        <f t="shared" si="33"/>
        <v>3</v>
      </c>
      <c r="C726" s="40">
        <f t="shared" si="34"/>
        <v>26</v>
      </c>
      <c r="D726" s="40" t="str">
        <f t="shared" si="35"/>
        <v>木</v>
      </c>
      <c r="E726" t="str">
        <f>IFERROR(VLOOKUP(A726,祝日一覧!$A:$C,3,0),"")</f>
        <v/>
      </c>
      <c r="F726"/>
      <c r="G726"/>
    </row>
    <row r="727" spans="1:7" x14ac:dyDescent="0.2">
      <c r="A727" s="41">
        <v>46108</v>
      </c>
      <c r="B727" s="40">
        <f t="shared" si="33"/>
        <v>3</v>
      </c>
      <c r="C727" s="40">
        <f t="shared" si="34"/>
        <v>27</v>
      </c>
      <c r="D727" s="40" t="str">
        <f t="shared" si="35"/>
        <v>金</v>
      </c>
      <c r="E727" t="str">
        <f>IFERROR(VLOOKUP(A727,祝日一覧!$A:$C,3,0),"")</f>
        <v/>
      </c>
      <c r="F727"/>
      <c r="G727"/>
    </row>
    <row r="728" spans="1:7" x14ac:dyDescent="0.2">
      <c r="A728" s="41">
        <v>46109</v>
      </c>
      <c r="B728" s="40">
        <f t="shared" si="33"/>
        <v>3</v>
      </c>
      <c r="C728" s="40">
        <f t="shared" si="34"/>
        <v>28</v>
      </c>
      <c r="D728" s="40" t="str">
        <f t="shared" si="35"/>
        <v>土</v>
      </c>
      <c r="E728" t="str">
        <f>IFERROR(VLOOKUP(A728,祝日一覧!$A:$C,3,0),"")</f>
        <v/>
      </c>
      <c r="F728"/>
      <c r="G728"/>
    </row>
    <row r="729" spans="1:7" x14ac:dyDescent="0.2">
      <c r="A729" s="41">
        <v>46110</v>
      </c>
      <c r="B729" s="40">
        <f t="shared" si="33"/>
        <v>3</v>
      </c>
      <c r="C729" s="40">
        <f t="shared" si="34"/>
        <v>29</v>
      </c>
      <c r="D729" s="40" t="str">
        <f t="shared" si="35"/>
        <v>日</v>
      </c>
      <c r="E729" t="str">
        <f>IFERROR(VLOOKUP(A729,祝日一覧!$A:$C,3,0),"")</f>
        <v/>
      </c>
      <c r="F729"/>
      <c r="G729"/>
    </row>
    <row r="730" spans="1:7" x14ac:dyDescent="0.2">
      <c r="A730" s="41">
        <v>46111</v>
      </c>
      <c r="B730" s="40">
        <f t="shared" si="33"/>
        <v>3</v>
      </c>
      <c r="C730" s="40">
        <f t="shared" si="34"/>
        <v>30</v>
      </c>
      <c r="D730" s="40" t="str">
        <f t="shared" si="35"/>
        <v>月</v>
      </c>
      <c r="E730" t="str">
        <f>IFERROR(VLOOKUP(A730,祝日一覧!$A:$C,3,0),"")</f>
        <v/>
      </c>
      <c r="F730"/>
      <c r="G730"/>
    </row>
    <row r="731" spans="1:7" x14ac:dyDescent="0.2">
      <c r="A731" s="41">
        <v>46112</v>
      </c>
      <c r="B731" s="40">
        <f t="shared" si="33"/>
        <v>3</v>
      </c>
      <c r="C731" s="40">
        <f t="shared" si="34"/>
        <v>31</v>
      </c>
      <c r="D731" s="40" t="str">
        <f t="shared" si="35"/>
        <v>火</v>
      </c>
      <c r="E731" t="str">
        <f>IFERROR(VLOOKUP(A731,祝日一覧!$A:$C,3,0),"")</f>
        <v/>
      </c>
      <c r="F731"/>
      <c r="G731"/>
    </row>
    <row r="732" spans="1:7" x14ac:dyDescent="0.2">
      <c r="A732" s="41">
        <v>46113</v>
      </c>
      <c r="B732" s="40">
        <f t="shared" si="33"/>
        <v>4</v>
      </c>
      <c r="C732" s="40">
        <f t="shared" si="34"/>
        <v>1</v>
      </c>
      <c r="D732" s="40" t="str">
        <f t="shared" si="35"/>
        <v>水</v>
      </c>
      <c r="E732" t="str">
        <f>IFERROR(VLOOKUP(A732,祝日一覧!$A:$C,3,0),"")</f>
        <v/>
      </c>
      <c r="F732"/>
      <c r="G732"/>
    </row>
    <row r="733" spans="1:7" x14ac:dyDescent="0.2">
      <c r="A733" s="41">
        <v>46114</v>
      </c>
      <c r="B733" s="40">
        <f t="shared" si="33"/>
        <v>4</v>
      </c>
      <c r="C733" s="40">
        <f t="shared" si="34"/>
        <v>2</v>
      </c>
      <c r="D733" s="40" t="str">
        <f t="shared" si="35"/>
        <v>木</v>
      </c>
      <c r="E733" t="str">
        <f>IFERROR(VLOOKUP(A733,祝日一覧!$A:$C,3,0),"")</f>
        <v/>
      </c>
      <c r="F733"/>
      <c r="G733"/>
    </row>
    <row r="734" spans="1:7" x14ac:dyDescent="0.2">
      <c r="A734" s="41">
        <v>46115</v>
      </c>
      <c r="B734" s="40">
        <f t="shared" si="33"/>
        <v>4</v>
      </c>
      <c r="C734" s="40">
        <f t="shared" si="34"/>
        <v>3</v>
      </c>
      <c r="D734" s="40" t="str">
        <f t="shared" si="35"/>
        <v>金</v>
      </c>
      <c r="E734" t="str">
        <f>IFERROR(VLOOKUP(A734,祝日一覧!$A:$C,3,0),"")</f>
        <v/>
      </c>
      <c r="F734"/>
      <c r="G734"/>
    </row>
    <row r="735" spans="1:7" x14ac:dyDescent="0.2">
      <c r="A735" s="41">
        <v>46116</v>
      </c>
      <c r="B735" s="40">
        <f t="shared" si="33"/>
        <v>4</v>
      </c>
      <c r="C735" s="40">
        <f t="shared" si="34"/>
        <v>4</v>
      </c>
      <c r="D735" s="40" t="str">
        <f t="shared" si="35"/>
        <v>土</v>
      </c>
      <c r="E735" t="str">
        <f>IFERROR(VLOOKUP(A735,祝日一覧!$A:$C,3,0),"")</f>
        <v/>
      </c>
      <c r="F735"/>
      <c r="G735"/>
    </row>
    <row r="736" spans="1:7" x14ac:dyDescent="0.2">
      <c r="A736" s="41">
        <v>46117</v>
      </c>
      <c r="B736" s="40">
        <f t="shared" si="33"/>
        <v>4</v>
      </c>
      <c r="C736" s="40">
        <f t="shared" si="34"/>
        <v>5</v>
      </c>
      <c r="D736" s="40" t="str">
        <f t="shared" si="35"/>
        <v>日</v>
      </c>
      <c r="E736" t="str">
        <f>IFERROR(VLOOKUP(A736,祝日一覧!$A:$C,3,0),"")</f>
        <v/>
      </c>
      <c r="F736"/>
      <c r="G736"/>
    </row>
    <row r="737" spans="1:7" x14ac:dyDescent="0.2">
      <c r="A737" s="41">
        <v>46118</v>
      </c>
      <c r="B737" s="40">
        <f t="shared" si="33"/>
        <v>4</v>
      </c>
      <c r="C737" s="40">
        <f t="shared" si="34"/>
        <v>6</v>
      </c>
      <c r="D737" s="40" t="str">
        <f t="shared" si="35"/>
        <v>月</v>
      </c>
      <c r="E737" t="str">
        <f>IFERROR(VLOOKUP(A737,祝日一覧!$A:$C,3,0),"")</f>
        <v/>
      </c>
      <c r="F737"/>
      <c r="G737"/>
    </row>
    <row r="738" spans="1:7" x14ac:dyDescent="0.2">
      <c r="A738" s="41">
        <v>46119</v>
      </c>
      <c r="B738" s="40">
        <f t="shared" si="33"/>
        <v>4</v>
      </c>
      <c r="C738" s="40">
        <f t="shared" si="34"/>
        <v>7</v>
      </c>
      <c r="D738" s="40" t="str">
        <f t="shared" si="35"/>
        <v>火</v>
      </c>
      <c r="E738" t="str">
        <f>IFERROR(VLOOKUP(A738,祝日一覧!$A:$C,3,0),"")</f>
        <v/>
      </c>
      <c r="F738"/>
      <c r="G738"/>
    </row>
    <row r="739" spans="1:7" x14ac:dyDescent="0.2">
      <c r="A739" s="41">
        <v>46120</v>
      </c>
      <c r="B739" s="40">
        <f t="shared" si="33"/>
        <v>4</v>
      </c>
      <c r="C739" s="40">
        <f t="shared" si="34"/>
        <v>8</v>
      </c>
      <c r="D739" s="40" t="str">
        <f t="shared" si="35"/>
        <v>水</v>
      </c>
      <c r="E739" t="str">
        <f>IFERROR(VLOOKUP(A739,祝日一覧!$A:$C,3,0),"")</f>
        <v/>
      </c>
      <c r="F739"/>
      <c r="G739"/>
    </row>
    <row r="740" spans="1:7" x14ac:dyDescent="0.2">
      <c r="A740" s="41">
        <v>46121</v>
      </c>
      <c r="B740" s="40">
        <f t="shared" si="33"/>
        <v>4</v>
      </c>
      <c r="C740" s="40">
        <f t="shared" si="34"/>
        <v>9</v>
      </c>
      <c r="D740" s="40" t="str">
        <f t="shared" si="35"/>
        <v>木</v>
      </c>
      <c r="E740" t="str">
        <f>IFERROR(VLOOKUP(A740,祝日一覧!$A:$C,3,0),"")</f>
        <v/>
      </c>
      <c r="F740"/>
      <c r="G740"/>
    </row>
    <row r="741" spans="1:7" x14ac:dyDescent="0.2">
      <c r="A741" s="41">
        <v>46122</v>
      </c>
      <c r="B741" s="40">
        <f t="shared" si="33"/>
        <v>4</v>
      </c>
      <c r="C741" s="40">
        <f t="shared" si="34"/>
        <v>10</v>
      </c>
      <c r="D741" s="40" t="str">
        <f t="shared" si="35"/>
        <v>金</v>
      </c>
      <c r="E741" t="str">
        <f>IFERROR(VLOOKUP(A741,祝日一覧!$A:$C,3,0),"")</f>
        <v/>
      </c>
      <c r="F741"/>
      <c r="G741"/>
    </row>
    <row r="742" spans="1:7" x14ac:dyDescent="0.2">
      <c r="A742" s="41">
        <v>46123</v>
      </c>
      <c r="B742" s="40">
        <f t="shared" si="33"/>
        <v>4</v>
      </c>
      <c r="C742" s="40">
        <f t="shared" si="34"/>
        <v>11</v>
      </c>
      <c r="D742" s="40" t="str">
        <f t="shared" si="35"/>
        <v>土</v>
      </c>
      <c r="E742" t="str">
        <f>IFERROR(VLOOKUP(A742,祝日一覧!$A:$C,3,0),"")</f>
        <v/>
      </c>
      <c r="F742"/>
      <c r="G742"/>
    </row>
    <row r="743" spans="1:7" x14ac:dyDescent="0.2">
      <c r="A743" s="41">
        <v>46124</v>
      </c>
      <c r="B743" s="40">
        <f t="shared" si="33"/>
        <v>4</v>
      </c>
      <c r="C743" s="40">
        <f t="shared" si="34"/>
        <v>12</v>
      </c>
      <c r="D743" s="40" t="str">
        <f t="shared" si="35"/>
        <v>日</v>
      </c>
      <c r="E743" t="str">
        <f>IFERROR(VLOOKUP(A743,祝日一覧!$A:$C,3,0),"")</f>
        <v/>
      </c>
      <c r="F743"/>
      <c r="G743"/>
    </row>
    <row r="744" spans="1:7" x14ac:dyDescent="0.2">
      <c r="A744" s="41">
        <v>46125</v>
      </c>
      <c r="B744" s="40">
        <f t="shared" si="33"/>
        <v>4</v>
      </c>
      <c r="C744" s="40">
        <f t="shared" si="34"/>
        <v>13</v>
      </c>
      <c r="D744" s="40" t="str">
        <f t="shared" si="35"/>
        <v>月</v>
      </c>
      <c r="E744" t="str">
        <f>IFERROR(VLOOKUP(A744,祝日一覧!$A:$C,3,0),"")</f>
        <v/>
      </c>
      <c r="F744"/>
      <c r="G744"/>
    </row>
    <row r="745" spans="1:7" x14ac:dyDescent="0.2">
      <c r="A745" s="41">
        <v>46126</v>
      </c>
      <c r="B745" s="40">
        <f t="shared" si="33"/>
        <v>4</v>
      </c>
      <c r="C745" s="40">
        <f t="shared" si="34"/>
        <v>14</v>
      </c>
      <c r="D745" s="40" t="str">
        <f t="shared" si="35"/>
        <v>火</v>
      </c>
      <c r="E745" t="str">
        <f>IFERROR(VLOOKUP(A745,祝日一覧!$A:$C,3,0),"")</f>
        <v/>
      </c>
      <c r="F745"/>
      <c r="G745"/>
    </row>
    <row r="746" spans="1:7" x14ac:dyDescent="0.2">
      <c r="A746" s="41">
        <v>46127</v>
      </c>
      <c r="B746" s="40">
        <f t="shared" si="33"/>
        <v>4</v>
      </c>
      <c r="C746" s="40">
        <f t="shared" si="34"/>
        <v>15</v>
      </c>
      <c r="D746" s="40" t="str">
        <f t="shared" si="35"/>
        <v>水</v>
      </c>
      <c r="E746" t="str">
        <f>IFERROR(VLOOKUP(A746,祝日一覧!$A:$C,3,0),"")</f>
        <v/>
      </c>
      <c r="F746"/>
      <c r="G746"/>
    </row>
    <row r="747" spans="1:7" x14ac:dyDescent="0.2">
      <c r="A747" s="41">
        <v>46128</v>
      </c>
      <c r="B747" s="40">
        <f t="shared" si="33"/>
        <v>4</v>
      </c>
      <c r="C747" s="40">
        <f t="shared" si="34"/>
        <v>16</v>
      </c>
      <c r="D747" s="40" t="str">
        <f t="shared" si="35"/>
        <v>木</v>
      </c>
      <c r="E747" t="str">
        <f>IFERROR(VLOOKUP(A747,祝日一覧!$A:$C,3,0),"")</f>
        <v/>
      </c>
      <c r="F747"/>
      <c r="G747"/>
    </row>
    <row r="748" spans="1:7" x14ac:dyDescent="0.2">
      <c r="A748" s="41">
        <v>46129</v>
      </c>
      <c r="B748" s="40">
        <f t="shared" si="33"/>
        <v>4</v>
      </c>
      <c r="C748" s="40">
        <f t="shared" si="34"/>
        <v>17</v>
      </c>
      <c r="D748" s="40" t="str">
        <f t="shared" si="35"/>
        <v>金</v>
      </c>
      <c r="E748" t="str">
        <f>IFERROR(VLOOKUP(A748,祝日一覧!$A:$C,3,0),"")</f>
        <v/>
      </c>
      <c r="F748"/>
      <c r="G748"/>
    </row>
    <row r="749" spans="1:7" x14ac:dyDescent="0.2">
      <c r="A749" s="41">
        <v>46130</v>
      </c>
      <c r="B749" s="40">
        <f t="shared" si="33"/>
        <v>4</v>
      </c>
      <c r="C749" s="40">
        <f t="shared" si="34"/>
        <v>18</v>
      </c>
      <c r="D749" s="40" t="str">
        <f t="shared" si="35"/>
        <v>土</v>
      </c>
      <c r="E749" t="str">
        <f>IFERROR(VLOOKUP(A749,祝日一覧!$A:$C,3,0),"")</f>
        <v/>
      </c>
      <c r="F749"/>
      <c r="G749"/>
    </row>
    <row r="750" spans="1:7" x14ac:dyDescent="0.2">
      <c r="A750" s="41">
        <v>46131</v>
      </c>
      <c r="B750" s="40">
        <f t="shared" si="33"/>
        <v>4</v>
      </c>
      <c r="C750" s="40">
        <f t="shared" si="34"/>
        <v>19</v>
      </c>
      <c r="D750" s="40" t="str">
        <f t="shared" si="35"/>
        <v>日</v>
      </c>
      <c r="E750" t="str">
        <f>IFERROR(VLOOKUP(A750,祝日一覧!$A:$C,3,0),"")</f>
        <v/>
      </c>
      <c r="F750"/>
      <c r="G750"/>
    </row>
    <row r="751" spans="1:7" x14ac:dyDescent="0.2">
      <c r="A751" s="41">
        <v>46132</v>
      </c>
      <c r="B751" s="40">
        <f t="shared" si="33"/>
        <v>4</v>
      </c>
      <c r="C751" s="40">
        <f t="shared" si="34"/>
        <v>20</v>
      </c>
      <c r="D751" s="40" t="str">
        <f t="shared" si="35"/>
        <v>月</v>
      </c>
      <c r="E751" t="str">
        <f>IFERROR(VLOOKUP(A751,祝日一覧!$A:$C,3,0),"")</f>
        <v/>
      </c>
      <c r="F751"/>
      <c r="G751"/>
    </row>
    <row r="752" spans="1:7" x14ac:dyDescent="0.2">
      <c r="A752" s="41">
        <v>46133</v>
      </c>
      <c r="B752" s="40">
        <f t="shared" si="33"/>
        <v>4</v>
      </c>
      <c r="C752" s="40">
        <f t="shared" si="34"/>
        <v>21</v>
      </c>
      <c r="D752" s="40" t="str">
        <f t="shared" si="35"/>
        <v>火</v>
      </c>
      <c r="E752" t="str">
        <f>IFERROR(VLOOKUP(A752,祝日一覧!$A:$C,3,0),"")</f>
        <v/>
      </c>
      <c r="F752"/>
      <c r="G752"/>
    </row>
    <row r="753" spans="1:7" x14ac:dyDescent="0.2">
      <c r="A753" s="41">
        <v>46134</v>
      </c>
      <c r="B753" s="40">
        <f t="shared" si="33"/>
        <v>4</v>
      </c>
      <c r="C753" s="40">
        <f t="shared" si="34"/>
        <v>22</v>
      </c>
      <c r="D753" s="40" t="str">
        <f t="shared" si="35"/>
        <v>水</v>
      </c>
      <c r="E753" t="str">
        <f>IFERROR(VLOOKUP(A753,祝日一覧!$A:$C,3,0),"")</f>
        <v/>
      </c>
      <c r="F753"/>
      <c r="G753"/>
    </row>
    <row r="754" spans="1:7" x14ac:dyDescent="0.2">
      <c r="A754" s="41">
        <v>46135</v>
      </c>
      <c r="B754" s="40">
        <f t="shared" si="33"/>
        <v>4</v>
      </c>
      <c r="C754" s="40">
        <f t="shared" si="34"/>
        <v>23</v>
      </c>
      <c r="D754" s="40" t="str">
        <f t="shared" si="35"/>
        <v>木</v>
      </c>
      <c r="E754" t="str">
        <f>IFERROR(VLOOKUP(A754,祝日一覧!$A:$C,3,0),"")</f>
        <v/>
      </c>
      <c r="F754"/>
      <c r="G754"/>
    </row>
    <row r="755" spans="1:7" x14ac:dyDescent="0.2">
      <c r="A755" s="41">
        <v>46136</v>
      </c>
      <c r="B755" s="40">
        <f t="shared" si="33"/>
        <v>4</v>
      </c>
      <c r="C755" s="40">
        <f t="shared" si="34"/>
        <v>24</v>
      </c>
      <c r="D755" s="40" t="str">
        <f t="shared" si="35"/>
        <v>金</v>
      </c>
      <c r="E755" t="str">
        <f>IFERROR(VLOOKUP(A755,祝日一覧!$A:$C,3,0),"")</f>
        <v/>
      </c>
      <c r="F755"/>
      <c r="G755"/>
    </row>
    <row r="756" spans="1:7" x14ac:dyDescent="0.2">
      <c r="A756" s="41">
        <v>46137</v>
      </c>
      <c r="B756" s="40">
        <f t="shared" si="33"/>
        <v>4</v>
      </c>
      <c r="C756" s="40">
        <f t="shared" si="34"/>
        <v>25</v>
      </c>
      <c r="D756" s="40" t="str">
        <f t="shared" si="35"/>
        <v>土</v>
      </c>
      <c r="E756" t="str">
        <f>IFERROR(VLOOKUP(A756,祝日一覧!$A:$C,3,0),"")</f>
        <v/>
      </c>
      <c r="F756"/>
      <c r="G756"/>
    </row>
    <row r="757" spans="1:7" x14ac:dyDescent="0.2">
      <c r="A757" s="41">
        <v>46138</v>
      </c>
      <c r="B757" s="40">
        <f t="shared" si="33"/>
        <v>4</v>
      </c>
      <c r="C757" s="40">
        <f t="shared" si="34"/>
        <v>26</v>
      </c>
      <c r="D757" s="40" t="str">
        <f t="shared" si="35"/>
        <v>日</v>
      </c>
      <c r="E757" t="str">
        <f>IFERROR(VLOOKUP(A757,祝日一覧!$A:$C,3,0),"")</f>
        <v/>
      </c>
      <c r="F757"/>
      <c r="G757"/>
    </row>
    <row r="758" spans="1:7" x14ac:dyDescent="0.2">
      <c r="A758" s="41">
        <v>46139</v>
      </c>
      <c r="B758" s="40">
        <f t="shared" si="33"/>
        <v>4</v>
      </c>
      <c r="C758" s="40">
        <f t="shared" si="34"/>
        <v>27</v>
      </c>
      <c r="D758" s="40" t="str">
        <f t="shared" si="35"/>
        <v>月</v>
      </c>
      <c r="E758" t="str">
        <f>IFERROR(VLOOKUP(A758,祝日一覧!$A:$C,3,0),"")</f>
        <v/>
      </c>
      <c r="F758"/>
      <c r="G758"/>
    </row>
    <row r="759" spans="1:7" x14ac:dyDescent="0.2">
      <c r="A759" s="41">
        <v>46140</v>
      </c>
      <c r="B759" s="40">
        <f t="shared" si="33"/>
        <v>4</v>
      </c>
      <c r="C759" s="40">
        <f t="shared" si="34"/>
        <v>28</v>
      </c>
      <c r="D759" s="40" t="str">
        <f t="shared" si="35"/>
        <v>火</v>
      </c>
      <c r="E759" t="str">
        <f>IFERROR(VLOOKUP(A759,祝日一覧!$A:$C,3,0),"")</f>
        <v/>
      </c>
      <c r="F759"/>
      <c r="G759"/>
    </row>
    <row r="760" spans="1:7" x14ac:dyDescent="0.2">
      <c r="A760" s="41">
        <v>46141</v>
      </c>
      <c r="B760" s="40">
        <f t="shared" si="33"/>
        <v>4</v>
      </c>
      <c r="C760" s="40">
        <f t="shared" si="34"/>
        <v>29</v>
      </c>
      <c r="D760" s="40" t="str">
        <f t="shared" si="35"/>
        <v>水</v>
      </c>
      <c r="E760" t="str">
        <f>IFERROR(VLOOKUP(A760,祝日一覧!$A:$C,3,0),"")</f>
        <v>昭和の日</v>
      </c>
      <c r="F760"/>
      <c r="G760"/>
    </row>
    <row r="761" spans="1:7" x14ac:dyDescent="0.2">
      <c r="A761" s="41">
        <v>46142</v>
      </c>
      <c r="B761" s="40">
        <f t="shared" si="33"/>
        <v>4</v>
      </c>
      <c r="C761" s="40">
        <f t="shared" si="34"/>
        <v>30</v>
      </c>
      <c r="D761" s="40" t="str">
        <f t="shared" si="35"/>
        <v>木</v>
      </c>
      <c r="E761" t="str">
        <f>IFERROR(VLOOKUP(A761,祝日一覧!$A:$C,3,0),"")</f>
        <v/>
      </c>
      <c r="F761"/>
      <c r="G761"/>
    </row>
    <row r="762" spans="1:7" x14ac:dyDescent="0.2">
      <c r="A762" s="41">
        <v>46143</v>
      </c>
      <c r="B762" s="40">
        <f t="shared" si="33"/>
        <v>5</v>
      </c>
      <c r="C762" s="40">
        <f t="shared" si="34"/>
        <v>1</v>
      </c>
      <c r="D762" s="40" t="str">
        <f t="shared" si="35"/>
        <v>金</v>
      </c>
      <c r="E762" t="str">
        <f>IFERROR(VLOOKUP(A762,祝日一覧!$A:$C,3,0),"")</f>
        <v/>
      </c>
      <c r="F762"/>
      <c r="G762"/>
    </row>
    <row r="763" spans="1:7" x14ac:dyDescent="0.2">
      <c r="A763" s="41">
        <v>46144</v>
      </c>
      <c r="B763" s="40">
        <f t="shared" si="33"/>
        <v>5</v>
      </c>
      <c r="C763" s="40">
        <f t="shared" si="34"/>
        <v>2</v>
      </c>
      <c r="D763" s="40" t="str">
        <f t="shared" si="35"/>
        <v>土</v>
      </c>
      <c r="E763" t="str">
        <f>IFERROR(VLOOKUP(A763,祝日一覧!$A:$C,3,0),"")</f>
        <v/>
      </c>
      <c r="F763"/>
      <c r="G763"/>
    </row>
    <row r="764" spans="1:7" x14ac:dyDescent="0.2">
      <c r="A764" s="41">
        <v>46145</v>
      </c>
      <c r="B764" s="40">
        <f t="shared" si="33"/>
        <v>5</v>
      </c>
      <c r="C764" s="40">
        <f t="shared" si="34"/>
        <v>3</v>
      </c>
      <c r="D764" s="40" t="str">
        <f t="shared" si="35"/>
        <v>日</v>
      </c>
      <c r="E764" t="str">
        <f>IFERROR(VLOOKUP(A764,祝日一覧!$A:$C,3,0),"")</f>
        <v>憲法記念日</v>
      </c>
      <c r="F764"/>
      <c r="G764"/>
    </row>
    <row r="765" spans="1:7" x14ac:dyDescent="0.2">
      <c r="A765" s="41">
        <v>46146</v>
      </c>
      <c r="B765" s="40">
        <f t="shared" si="33"/>
        <v>5</v>
      </c>
      <c r="C765" s="40">
        <f t="shared" si="34"/>
        <v>4</v>
      </c>
      <c r="D765" s="40" t="str">
        <f t="shared" si="35"/>
        <v>月</v>
      </c>
      <c r="E765" t="str">
        <f>IFERROR(VLOOKUP(A765,祝日一覧!$A:$C,3,0),"")</f>
        <v>みどりの日</v>
      </c>
      <c r="F765"/>
      <c r="G765"/>
    </row>
    <row r="766" spans="1:7" x14ac:dyDescent="0.2">
      <c r="A766" s="41">
        <v>46147</v>
      </c>
      <c r="B766" s="40">
        <f t="shared" si="33"/>
        <v>5</v>
      </c>
      <c r="C766" s="40">
        <f t="shared" si="34"/>
        <v>5</v>
      </c>
      <c r="D766" s="40" t="str">
        <f t="shared" si="35"/>
        <v>火</v>
      </c>
      <c r="E766" t="str">
        <f>IFERROR(VLOOKUP(A766,祝日一覧!$A:$C,3,0),"")</f>
        <v>こどもの日</v>
      </c>
      <c r="F766"/>
      <c r="G766"/>
    </row>
    <row r="767" spans="1:7" x14ac:dyDescent="0.2">
      <c r="A767" s="41">
        <v>46148</v>
      </c>
      <c r="B767" s="40">
        <f t="shared" si="33"/>
        <v>5</v>
      </c>
      <c r="C767" s="40">
        <f t="shared" si="34"/>
        <v>6</v>
      </c>
      <c r="D767" s="40" t="str">
        <f t="shared" si="35"/>
        <v>水</v>
      </c>
      <c r="E767" t="str">
        <f>IFERROR(VLOOKUP(A767,祝日一覧!$A:$C,3,0),"")</f>
        <v>振替休日</v>
      </c>
      <c r="F767"/>
      <c r="G767"/>
    </row>
    <row r="768" spans="1:7" x14ac:dyDescent="0.2">
      <c r="A768" s="41">
        <v>46149</v>
      </c>
      <c r="B768" s="40">
        <f t="shared" si="33"/>
        <v>5</v>
      </c>
      <c r="C768" s="40">
        <f t="shared" si="34"/>
        <v>7</v>
      </c>
      <c r="D768" s="40" t="str">
        <f t="shared" si="35"/>
        <v>木</v>
      </c>
      <c r="E768" t="str">
        <f>IFERROR(VLOOKUP(A768,祝日一覧!$A:$C,3,0),"")</f>
        <v/>
      </c>
      <c r="F768"/>
      <c r="G768"/>
    </row>
    <row r="769" spans="1:7" x14ac:dyDescent="0.2">
      <c r="A769" s="41">
        <v>46150</v>
      </c>
      <c r="B769" s="40">
        <f t="shared" si="33"/>
        <v>5</v>
      </c>
      <c r="C769" s="40">
        <f t="shared" si="34"/>
        <v>8</v>
      </c>
      <c r="D769" s="40" t="str">
        <f t="shared" si="35"/>
        <v>金</v>
      </c>
      <c r="E769" t="str">
        <f>IFERROR(VLOOKUP(A769,祝日一覧!$A:$C,3,0),"")</f>
        <v/>
      </c>
      <c r="F769"/>
      <c r="G769"/>
    </row>
    <row r="770" spans="1:7" x14ac:dyDescent="0.2">
      <c r="A770" s="41">
        <v>46151</v>
      </c>
      <c r="B770" s="40">
        <f t="shared" si="33"/>
        <v>5</v>
      </c>
      <c r="C770" s="40">
        <f t="shared" si="34"/>
        <v>9</v>
      </c>
      <c r="D770" s="40" t="str">
        <f t="shared" si="35"/>
        <v>土</v>
      </c>
      <c r="E770" t="str">
        <f>IFERROR(VLOOKUP(A770,祝日一覧!$A:$C,3,0),"")</f>
        <v/>
      </c>
      <c r="F770"/>
      <c r="G770"/>
    </row>
    <row r="771" spans="1:7" x14ac:dyDescent="0.2">
      <c r="A771" s="41">
        <v>46152</v>
      </c>
      <c r="B771" s="40">
        <f t="shared" ref="B771:B834" si="36">MONTH(A771)</f>
        <v>5</v>
      </c>
      <c r="C771" s="40">
        <f t="shared" ref="C771:C834" si="37">DAY(A771)</f>
        <v>10</v>
      </c>
      <c r="D771" s="40" t="str">
        <f t="shared" ref="D771:D834" si="38">TEXT(A771,"aaa")</f>
        <v>日</v>
      </c>
      <c r="E771" t="str">
        <f>IFERROR(VLOOKUP(A771,祝日一覧!$A:$C,3,0),"")</f>
        <v/>
      </c>
      <c r="F771"/>
      <c r="G771"/>
    </row>
    <row r="772" spans="1:7" x14ac:dyDescent="0.2">
      <c r="A772" s="41">
        <v>46153</v>
      </c>
      <c r="B772" s="40">
        <f t="shared" si="36"/>
        <v>5</v>
      </c>
      <c r="C772" s="40">
        <f t="shared" si="37"/>
        <v>11</v>
      </c>
      <c r="D772" s="40" t="str">
        <f t="shared" si="38"/>
        <v>月</v>
      </c>
      <c r="E772" t="str">
        <f>IFERROR(VLOOKUP(A772,祝日一覧!$A:$C,3,0),"")</f>
        <v/>
      </c>
      <c r="F772"/>
      <c r="G772"/>
    </row>
    <row r="773" spans="1:7" x14ac:dyDescent="0.2">
      <c r="A773" s="41">
        <v>46154</v>
      </c>
      <c r="B773" s="40">
        <f t="shared" si="36"/>
        <v>5</v>
      </c>
      <c r="C773" s="40">
        <f t="shared" si="37"/>
        <v>12</v>
      </c>
      <c r="D773" s="40" t="str">
        <f t="shared" si="38"/>
        <v>火</v>
      </c>
      <c r="E773" t="str">
        <f>IFERROR(VLOOKUP(A773,祝日一覧!$A:$C,3,0),"")</f>
        <v/>
      </c>
      <c r="F773"/>
      <c r="G773"/>
    </row>
    <row r="774" spans="1:7" x14ac:dyDescent="0.2">
      <c r="A774" s="41">
        <v>46155</v>
      </c>
      <c r="B774" s="40">
        <f t="shared" si="36"/>
        <v>5</v>
      </c>
      <c r="C774" s="40">
        <f t="shared" si="37"/>
        <v>13</v>
      </c>
      <c r="D774" s="40" t="str">
        <f t="shared" si="38"/>
        <v>水</v>
      </c>
      <c r="E774" t="str">
        <f>IFERROR(VLOOKUP(A774,祝日一覧!$A:$C,3,0),"")</f>
        <v/>
      </c>
      <c r="F774"/>
      <c r="G774"/>
    </row>
    <row r="775" spans="1:7" x14ac:dyDescent="0.2">
      <c r="A775" s="41">
        <v>46156</v>
      </c>
      <c r="B775" s="40">
        <f t="shared" si="36"/>
        <v>5</v>
      </c>
      <c r="C775" s="40">
        <f t="shared" si="37"/>
        <v>14</v>
      </c>
      <c r="D775" s="40" t="str">
        <f t="shared" si="38"/>
        <v>木</v>
      </c>
      <c r="E775" t="str">
        <f>IFERROR(VLOOKUP(A775,祝日一覧!$A:$C,3,0),"")</f>
        <v/>
      </c>
      <c r="F775"/>
      <c r="G775"/>
    </row>
    <row r="776" spans="1:7" x14ac:dyDescent="0.2">
      <c r="A776" s="41">
        <v>46157</v>
      </c>
      <c r="B776" s="40">
        <f t="shared" si="36"/>
        <v>5</v>
      </c>
      <c r="C776" s="40">
        <f t="shared" si="37"/>
        <v>15</v>
      </c>
      <c r="D776" s="40" t="str">
        <f t="shared" si="38"/>
        <v>金</v>
      </c>
      <c r="E776" t="str">
        <f>IFERROR(VLOOKUP(A776,祝日一覧!$A:$C,3,0),"")</f>
        <v/>
      </c>
      <c r="F776"/>
      <c r="G776"/>
    </row>
    <row r="777" spans="1:7" x14ac:dyDescent="0.2">
      <c r="A777" s="41">
        <v>46158</v>
      </c>
      <c r="B777" s="40">
        <f t="shared" si="36"/>
        <v>5</v>
      </c>
      <c r="C777" s="40">
        <f t="shared" si="37"/>
        <v>16</v>
      </c>
      <c r="D777" s="40" t="str">
        <f t="shared" si="38"/>
        <v>土</v>
      </c>
      <c r="E777" t="str">
        <f>IFERROR(VLOOKUP(A777,祝日一覧!$A:$C,3,0),"")</f>
        <v/>
      </c>
      <c r="F777"/>
      <c r="G777"/>
    </row>
    <row r="778" spans="1:7" x14ac:dyDescent="0.2">
      <c r="A778" s="41">
        <v>46159</v>
      </c>
      <c r="B778" s="40">
        <f t="shared" si="36"/>
        <v>5</v>
      </c>
      <c r="C778" s="40">
        <f t="shared" si="37"/>
        <v>17</v>
      </c>
      <c r="D778" s="40" t="str">
        <f t="shared" si="38"/>
        <v>日</v>
      </c>
      <c r="E778" t="str">
        <f>IFERROR(VLOOKUP(A778,祝日一覧!$A:$C,3,0),"")</f>
        <v/>
      </c>
      <c r="F778"/>
      <c r="G778"/>
    </row>
    <row r="779" spans="1:7" x14ac:dyDescent="0.2">
      <c r="A779" s="41">
        <v>46160</v>
      </c>
      <c r="B779" s="40">
        <f t="shared" si="36"/>
        <v>5</v>
      </c>
      <c r="C779" s="40">
        <f t="shared" si="37"/>
        <v>18</v>
      </c>
      <c r="D779" s="40" t="str">
        <f t="shared" si="38"/>
        <v>月</v>
      </c>
      <c r="E779" t="str">
        <f>IFERROR(VLOOKUP(A779,祝日一覧!$A:$C,3,0),"")</f>
        <v/>
      </c>
      <c r="F779"/>
      <c r="G779"/>
    </row>
    <row r="780" spans="1:7" x14ac:dyDescent="0.2">
      <c r="A780" s="41">
        <v>46161</v>
      </c>
      <c r="B780" s="40">
        <f t="shared" si="36"/>
        <v>5</v>
      </c>
      <c r="C780" s="40">
        <f t="shared" si="37"/>
        <v>19</v>
      </c>
      <c r="D780" s="40" t="str">
        <f t="shared" si="38"/>
        <v>火</v>
      </c>
      <c r="E780" t="str">
        <f>IFERROR(VLOOKUP(A780,祝日一覧!$A:$C,3,0),"")</f>
        <v/>
      </c>
      <c r="F780"/>
      <c r="G780"/>
    </row>
    <row r="781" spans="1:7" x14ac:dyDescent="0.2">
      <c r="A781" s="41">
        <v>46162</v>
      </c>
      <c r="B781" s="40">
        <f t="shared" si="36"/>
        <v>5</v>
      </c>
      <c r="C781" s="40">
        <f t="shared" si="37"/>
        <v>20</v>
      </c>
      <c r="D781" s="40" t="str">
        <f t="shared" si="38"/>
        <v>水</v>
      </c>
      <c r="E781" t="str">
        <f>IFERROR(VLOOKUP(A781,祝日一覧!$A:$C,3,0),"")</f>
        <v/>
      </c>
      <c r="F781"/>
      <c r="G781"/>
    </row>
    <row r="782" spans="1:7" x14ac:dyDescent="0.2">
      <c r="A782" s="41">
        <v>46163</v>
      </c>
      <c r="B782" s="40">
        <f t="shared" si="36"/>
        <v>5</v>
      </c>
      <c r="C782" s="40">
        <f t="shared" si="37"/>
        <v>21</v>
      </c>
      <c r="D782" s="40" t="str">
        <f t="shared" si="38"/>
        <v>木</v>
      </c>
      <c r="E782" t="str">
        <f>IFERROR(VLOOKUP(A782,祝日一覧!$A:$C,3,0),"")</f>
        <v/>
      </c>
      <c r="F782"/>
      <c r="G782"/>
    </row>
    <row r="783" spans="1:7" x14ac:dyDescent="0.2">
      <c r="A783" s="41">
        <v>46164</v>
      </c>
      <c r="B783" s="40">
        <f t="shared" si="36"/>
        <v>5</v>
      </c>
      <c r="C783" s="40">
        <f t="shared" si="37"/>
        <v>22</v>
      </c>
      <c r="D783" s="40" t="str">
        <f t="shared" si="38"/>
        <v>金</v>
      </c>
      <c r="E783" t="str">
        <f>IFERROR(VLOOKUP(A783,祝日一覧!$A:$C,3,0),"")</f>
        <v/>
      </c>
      <c r="F783"/>
      <c r="G783"/>
    </row>
    <row r="784" spans="1:7" x14ac:dyDescent="0.2">
      <c r="A784" s="41">
        <v>46165</v>
      </c>
      <c r="B784" s="40">
        <f t="shared" si="36"/>
        <v>5</v>
      </c>
      <c r="C784" s="40">
        <f t="shared" si="37"/>
        <v>23</v>
      </c>
      <c r="D784" s="40" t="str">
        <f t="shared" si="38"/>
        <v>土</v>
      </c>
      <c r="E784" t="str">
        <f>IFERROR(VLOOKUP(A784,祝日一覧!$A:$C,3,0),"")</f>
        <v/>
      </c>
      <c r="F784"/>
      <c r="G784"/>
    </row>
    <row r="785" spans="1:7" x14ac:dyDescent="0.2">
      <c r="A785" s="41">
        <v>46166</v>
      </c>
      <c r="B785" s="40">
        <f t="shared" si="36"/>
        <v>5</v>
      </c>
      <c r="C785" s="40">
        <f t="shared" si="37"/>
        <v>24</v>
      </c>
      <c r="D785" s="40" t="str">
        <f t="shared" si="38"/>
        <v>日</v>
      </c>
      <c r="E785" t="str">
        <f>IFERROR(VLOOKUP(A785,祝日一覧!$A:$C,3,0),"")</f>
        <v/>
      </c>
      <c r="F785"/>
      <c r="G785"/>
    </row>
    <row r="786" spans="1:7" x14ac:dyDescent="0.2">
      <c r="A786" s="41">
        <v>46167</v>
      </c>
      <c r="B786" s="40">
        <f t="shared" si="36"/>
        <v>5</v>
      </c>
      <c r="C786" s="40">
        <f t="shared" si="37"/>
        <v>25</v>
      </c>
      <c r="D786" s="40" t="str">
        <f t="shared" si="38"/>
        <v>月</v>
      </c>
      <c r="E786" t="str">
        <f>IFERROR(VLOOKUP(A786,祝日一覧!$A:$C,3,0),"")</f>
        <v/>
      </c>
      <c r="F786"/>
      <c r="G786"/>
    </row>
    <row r="787" spans="1:7" x14ac:dyDescent="0.2">
      <c r="A787" s="41">
        <v>46168</v>
      </c>
      <c r="B787" s="40">
        <f t="shared" si="36"/>
        <v>5</v>
      </c>
      <c r="C787" s="40">
        <f t="shared" si="37"/>
        <v>26</v>
      </c>
      <c r="D787" s="40" t="str">
        <f t="shared" si="38"/>
        <v>火</v>
      </c>
      <c r="E787" t="str">
        <f>IFERROR(VLOOKUP(A787,祝日一覧!$A:$C,3,0),"")</f>
        <v/>
      </c>
      <c r="F787"/>
      <c r="G787"/>
    </row>
    <row r="788" spans="1:7" x14ac:dyDescent="0.2">
      <c r="A788" s="41">
        <v>46169</v>
      </c>
      <c r="B788" s="40">
        <f t="shared" si="36"/>
        <v>5</v>
      </c>
      <c r="C788" s="40">
        <f t="shared" si="37"/>
        <v>27</v>
      </c>
      <c r="D788" s="40" t="str">
        <f t="shared" si="38"/>
        <v>水</v>
      </c>
      <c r="E788" t="str">
        <f>IFERROR(VLOOKUP(A788,祝日一覧!$A:$C,3,0),"")</f>
        <v/>
      </c>
      <c r="F788"/>
      <c r="G788"/>
    </row>
    <row r="789" spans="1:7" x14ac:dyDescent="0.2">
      <c r="A789" s="41">
        <v>46170</v>
      </c>
      <c r="B789" s="40">
        <f t="shared" si="36"/>
        <v>5</v>
      </c>
      <c r="C789" s="40">
        <f t="shared" si="37"/>
        <v>28</v>
      </c>
      <c r="D789" s="40" t="str">
        <f t="shared" si="38"/>
        <v>木</v>
      </c>
      <c r="E789" t="str">
        <f>IFERROR(VLOOKUP(A789,祝日一覧!$A:$C,3,0),"")</f>
        <v/>
      </c>
      <c r="F789"/>
      <c r="G789"/>
    </row>
    <row r="790" spans="1:7" x14ac:dyDescent="0.2">
      <c r="A790" s="41">
        <v>46171</v>
      </c>
      <c r="B790" s="40">
        <f t="shared" si="36"/>
        <v>5</v>
      </c>
      <c r="C790" s="40">
        <f t="shared" si="37"/>
        <v>29</v>
      </c>
      <c r="D790" s="40" t="str">
        <f t="shared" si="38"/>
        <v>金</v>
      </c>
      <c r="E790" t="str">
        <f>IFERROR(VLOOKUP(A790,祝日一覧!$A:$C,3,0),"")</f>
        <v/>
      </c>
      <c r="F790"/>
      <c r="G790"/>
    </row>
    <row r="791" spans="1:7" x14ac:dyDescent="0.2">
      <c r="A791" s="41">
        <v>46172</v>
      </c>
      <c r="B791" s="40">
        <f t="shared" si="36"/>
        <v>5</v>
      </c>
      <c r="C791" s="40">
        <f t="shared" si="37"/>
        <v>30</v>
      </c>
      <c r="D791" s="40" t="str">
        <f t="shared" si="38"/>
        <v>土</v>
      </c>
      <c r="E791" t="str">
        <f>IFERROR(VLOOKUP(A791,祝日一覧!$A:$C,3,0),"")</f>
        <v/>
      </c>
      <c r="F791"/>
      <c r="G791"/>
    </row>
    <row r="792" spans="1:7" x14ac:dyDescent="0.2">
      <c r="A792" s="41">
        <v>46173</v>
      </c>
      <c r="B792" s="40">
        <f t="shared" si="36"/>
        <v>5</v>
      </c>
      <c r="C792" s="40">
        <f t="shared" si="37"/>
        <v>31</v>
      </c>
      <c r="D792" s="40" t="str">
        <f t="shared" si="38"/>
        <v>日</v>
      </c>
      <c r="E792" t="str">
        <f>IFERROR(VLOOKUP(A792,祝日一覧!$A:$C,3,0),"")</f>
        <v/>
      </c>
      <c r="F792"/>
      <c r="G792"/>
    </row>
    <row r="793" spans="1:7" x14ac:dyDescent="0.2">
      <c r="A793" s="41">
        <v>46174</v>
      </c>
      <c r="B793" s="40">
        <f t="shared" si="36"/>
        <v>6</v>
      </c>
      <c r="C793" s="40">
        <f t="shared" si="37"/>
        <v>1</v>
      </c>
      <c r="D793" s="40" t="str">
        <f t="shared" si="38"/>
        <v>月</v>
      </c>
      <c r="E793" t="str">
        <f>IFERROR(VLOOKUP(A793,祝日一覧!$A:$C,3,0),"")</f>
        <v/>
      </c>
      <c r="F793"/>
      <c r="G793"/>
    </row>
    <row r="794" spans="1:7" x14ac:dyDescent="0.2">
      <c r="A794" s="41">
        <v>46175</v>
      </c>
      <c r="B794" s="40">
        <f t="shared" si="36"/>
        <v>6</v>
      </c>
      <c r="C794" s="40">
        <f t="shared" si="37"/>
        <v>2</v>
      </c>
      <c r="D794" s="40" t="str">
        <f t="shared" si="38"/>
        <v>火</v>
      </c>
      <c r="E794" t="str">
        <f>IFERROR(VLOOKUP(A794,祝日一覧!$A:$C,3,0),"")</f>
        <v/>
      </c>
      <c r="F794"/>
      <c r="G794"/>
    </row>
    <row r="795" spans="1:7" x14ac:dyDescent="0.2">
      <c r="A795" s="41">
        <v>46176</v>
      </c>
      <c r="B795" s="40">
        <f t="shared" si="36"/>
        <v>6</v>
      </c>
      <c r="C795" s="40">
        <f t="shared" si="37"/>
        <v>3</v>
      </c>
      <c r="D795" s="40" t="str">
        <f t="shared" si="38"/>
        <v>水</v>
      </c>
      <c r="E795" t="str">
        <f>IFERROR(VLOOKUP(A795,祝日一覧!$A:$C,3,0),"")</f>
        <v/>
      </c>
      <c r="F795"/>
      <c r="G795"/>
    </row>
    <row r="796" spans="1:7" x14ac:dyDescent="0.2">
      <c r="A796" s="41">
        <v>46177</v>
      </c>
      <c r="B796" s="40">
        <f t="shared" si="36"/>
        <v>6</v>
      </c>
      <c r="C796" s="40">
        <f t="shared" si="37"/>
        <v>4</v>
      </c>
      <c r="D796" s="40" t="str">
        <f t="shared" si="38"/>
        <v>木</v>
      </c>
      <c r="E796" t="str">
        <f>IFERROR(VLOOKUP(A796,祝日一覧!$A:$C,3,0),"")</f>
        <v/>
      </c>
      <c r="F796"/>
      <c r="G796"/>
    </row>
    <row r="797" spans="1:7" x14ac:dyDescent="0.2">
      <c r="A797" s="41">
        <v>46178</v>
      </c>
      <c r="B797" s="40">
        <f t="shared" si="36"/>
        <v>6</v>
      </c>
      <c r="C797" s="40">
        <f t="shared" si="37"/>
        <v>5</v>
      </c>
      <c r="D797" s="40" t="str">
        <f t="shared" si="38"/>
        <v>金</v>
      </c>
      <c r="E797" t="str">
        <f>IFERROR(VLOOKUP(A797,祝日一覧!$A:$C,3,0),"")</f>
        <v/>
      </c>
      <c r="F797"/>
      <c r="G797"/>
    </row>
    <row r="798" spans="1:7" x14ac:dyDescent="0.2">
      <c r="A798" s="41">
        <v>46179</v>
      </c>
      <c r="B798" s="40">
        <f t="shared" si="36"/>
        <v>6</v>
      </c>
      <c r="C798" s="40">
        <f t="shared" si="37"/>
        <v>6</v>
      </c>
      <c r="D798" s="40" t="str">
        <f t="shared" si="38"/>
        <v>土</v>
      </c>
      <c r="E798" t="str">
        <f>IFERROR(VLOOKUP(A798,祝日一覧!$A:$C,3,0),"")</f>
        <v/>
      </c>
      <c r="F798"/>
      <c r="G798"/>
    </row>
    <row r="799" spans="1:7" x14ac:dyDescent="0.2">
      <c r="A799" s="41">
        <v>46180</v>
      </c>
      <c r="B799" s="40">
        <f t="shared" si="36"/>
        <v>6</v>
      </c>
      <c r="C799" s="40">
        <f t="shared" si="37"/>
        <v>7</v>
      </c>
      <c r="D799" s="40" t="str">
        <f t="shared" si="38"/>
        <v>日</v>
      </c>
      <c r="E799" t="str">
        <f>IFERROR(VLOOKUP(A799,祝日一覧!$A:$C,3,0),"")</f>
        <v/>
      </c>
      <c r="F799"/>
      <c r="G799"/>
    </row>
    <row r="800" spans="1:7" x14ac:dyDescent="0.2">
      <c r="A800" s="41">
        <v>46181</v>
      </c>
      <c r="B800" s="40">
        <f t="shared" si="36"/>
        <v>6</v>
      </c>
      <c r="C800" s="40">
        <f t="shared" si="37"/>
        <v>8</v>
      </c>
      <c r="D800" s="40" t="str">
        <f t="shared" si="38"/>
        <v>月</v>
      </c>
      <c r="E800" t="str">
        <f>IFERROR(VLOOKUP(A800,祝日一覧!$A:$C,3,0),"")</f>
        <v/>
      </c>
      <c r="F800"/>
      <c r="G800"/>
    </row>
    <row r="801" spans="1:7" x14ac:dyDescent="0.2">
      <c r="A801" s="41">
        <v>46182</v>
      </c>
      <c r="B801" s="40">
        <f t="shared" si="36"/>
        <v>6</v>
      </c>
      <c r="C801" s="40">
        <f t="shared" si="37"/>
        <v>9</v>
      </c>
      <c r="D801" s="40" t="str">
        <f t="shared" si="38"/>
        <v>火</v>
      </c>
      <c r="E801" t="str">
        <f>IFERROR(VLOOKUP(A801,祝日一覧!$A:$C,3,0),"")</f>
        <v/>
      </c>
      <c r="F801"/>
      <c r="G801"/>
    </row>
    <row r="802" spans="1:7" x14ac:dyDescent="0.2">
      <c r="A802" s="41">
        <v>46183</v>
      </c>
      <c r="B802" s="40">
        <f t="shared" si="36"/>
        <v>6</v>
      </c>
      <c r="C802" s="40">
        <f t="shared" si="37"/>
        <v>10</v>
      </c>
      <c r="D802" s="40" t="str">
        <f t="shared" si="38"/>
        <v>水</v>
      </c>
      <c r="E802" t="str">
        <f>IFERROR(VLOOKUP(A802,祝日一覧!$A:$C,3,0),"")</f>
        <v/>
      </c>
      <c r="F802"/>
      <c r="G802"/>
    </row>
    <row r="803" spans="1:7" x14ac:dyDescent="0.2">
      <c r="A803" s="41">
        <v>46184</v>
      </c>
      <c r="B803" s="40">
        <f t="shared" si="36"/>
        <v>6</v>
      </c>
      <c r="C803" s="40">
        <f t="shared" si="37"/>
        <v>11</v>
      </c>
      <c r="D803" s="40" t="str">
        <f t="shared" si="38"/>
        <v>木</v>
      </c>
      <c r="E803" t="str">
        <f>IFERROR(VLOOKUP(A803,祝日一覧!$A:$C,3,0),"")</f>
        <v/>
      </c>
      <c r="F803"/>
      <c r="G803"/>
    </row>
    <row r="804" spans="1:7" x14ac:dyDescent="0.2">
      <c r="A804" s="41">
        <v>46185</v>
      </c>
      <c r="B804" s="40">
        <f t="shared" si="36"/>
        <v>6</v>
      </c>
      <c r="C804" s="40">
        <f t="shared" si="37"/>
        <v>12</v>
      </c>
      <c r="D804" s="40" t="str">
        <f t="shared" si="38"/>
        <v>金</v>
      </c>
      <c r="E804" t="str">
        <f>IFERROR(VLOOKUP(A804,祝日一覧!$A:$C,3,0),"")</f>
        <v/>
      </c>
      <c r="F804"/>
      <c r="G804"/>
    </row>
    <row r="805" spans="1:7" x14ac:dyDescent="0.2">
      <c r="A805" s="41">
        <v>46186</v>
      </c>
      <c r="B805" s="40">
        <f t="shared" si="36"/>
        <v>6</v>
      </c>
      <c r="C805" s="40">
        <f t="shared" si="37"/>
        <v>13</v>
      </c>
      <c r="D805" s="40" t="str">
        <f t="shared" si="38"/>
        <v>土</v>
      </c>
      <c r="E805" t="str">
        <f>IFERROR(VLOOKUP(A805,祝日一覧!$A:$C,3,0),"")</f>
        <v/>
      </c>
      <c r="F805"/>
      <c r="G805"/>
    </row>
    <row r="806" spans="1:7" x14ac:dyDescent="0.2">
      <c r="A806" s="41">
        <v>46187</v>
      </c>
      <c r="B806" s="40">
        <f t="shared" si="36"/>
        <v>6</v>
      </c>
      <c r="C806" s="40">
        <f t="shared" si="37"/>
        <v>14</v>
      </c>
      <c r="D806" s="40" t="str">
        <f t="shared" si="38"/>
        <v>日</v>
      </c>
      <c r="E806" t="str">
        <f>IFERROR(VLOOKUP(A806,祝日一覧!$A:$C,3,0),"")</f>
        <v/>
      </c>
      <c r="F806"/>
      <c r="G806"/>
    </row>
    <row r="807" spans="1:7" x14ac:dyDescent="0.2">
      <c r="A807" s="41">
        <v>46188</v>
      </c>
      <c r="B807" s="40">
        <f t="shared" si="36"/>
        <v>6</v>
      </c>
      <c r="C807" s="40">
        <f t="shared" si="37"/>
        <v>15</v>
      </c>
      <c r="D807" s="40" t="str">
        <f t="shared" si="38"/>
        <v>月</v>
      </c>
      <c r="E807" t="str">
        <f>IFERROR(VLOOKUP(A807,祝日一覧!$A:$C,3,0),"")</f>
        <v/>
      </c>
      <c r="F807"/>
      <c r="G807"/>
    </row>
    <row r="808" spans="1:7" x14ac:dyDescent="0.2">
      <c r="A808" s="41">
        <v>46189</v>
      </c>
      <c r="B808" s="40">
        <f t="shared" si="36"/>
        <v>6</v>
      </c>
      <c r="C808" s="40">
        <f t="shared" si="37"/>
        <v>16</v>
      </c>
      <c r="D808" s="40" t="str">
        <f t="shared" si="38"/>
        <v>火</v>
      </c>
      <c r="E808" t="str">
        <f>IFERROR(VLOOKUP(A808,祝日一覧!$A:$C,3,0),"")</f>
        <v/>
      </c>
      <c r="F808"/>
      <c r="G808"/>
    </row>
    <row r="809" spans="1:7" x14ac:dyDescent="0.2">
      <c r="A809" s="41">
        <v>46190</v>
      </c>
      <c r="B809" s="40">
        <f t="shared" si="36"/>
        <v>6</v>
      </c>
      <c r="C809" s="40">
        <f t="shared" si="37"/>
        <v>17</v>
      </c>
      <c r="D809" s="40" t="str">
        <f t="shared" si="38"/>
        <v>水</v>
      </c>
      <c r="E809" t="str">
        <f>IFERROR(VLOOKUP(A809,祝日一覧!$A:$C,3,0),"")</f>
        <v/>
      </c>
      <c r="F809"/>
      <c r="G809"/>
    </row>
    <row r="810" spans="1:7" x14ac:dyDescent="0.2">
      <c r="A810" s="41">
        <v>46191</v>
      </c>
      <c r="B810" s="40">
        <f t="shared" si="36"/>
        <v>6</v>
      </c>
      <c r="C810" s="40">
        <f t="shared" si="37"/>
        <v>18</v>
      </c>
      <c r="D810" s="40" t="str">
        <f t="shared" si="38"/>
        <v>木</v>
      </c>
      <c r="E810" t="str">
        <f>IFERROR(VLOOKUP(A810,祝日一覧!$A:$C,3,0),"")</f>
        <v/>
      </c>
      <c r="F810"/>
      <c r="G810"/>
    </row>
    <row r="811" spans="1:7" x14ac:dyDescent="0.2">
      <c r="A811" s="41">
        <v>46192</v>
      </c>
      <c r="B811" s="40">
        <f t="shared" si="36"/>
        <v>6</v>
      </c>
      <c r="C811" s="40">
        <f t="shared" si="37"/>
        <v>19</v>
      </c>
      <c r="D811" s="40" t="str">
        <f t="shared" si="38"/>
        <v>金</v>
      </c>
      <c r="E811" t="str">
        <f>IFERROR(VLOOKUP(A811,祝日一覧!$A:$C,3,0),"")</f>
        <v/>
      </c>
      <c r="F811"/>
      <c r="G811"/>
    </row>
    <row r="812" spans="1:7" x14ac:dyDescent="0.2">
      <c r="A812" s="41">
        <v>46193</v>
      </c>
      <c r="B812" s="40">
        <f t="shared" si="36"/>
        <v>6</v>
      </c>
      <c r="C812" s="40">
        <f t="shared" si="37"/>
        <v>20</v>
      </c>
      <c r="D812" s="40" t="str">
        <f t="shared" si="38"/>
        <v>土</v>
      </c>
      <c r="E812" t="str">
        <f>IFERROR(VLOOKUP(A812,祝日一覧!$A:$C,3,0),"")</f>
        <v/>
      </c>
      <c r="F812"/>
      <c r="G812"/>
    </row>
    <row r="813" spans="1:7" x14ac:dyDescent="0.2">
      <c r="A813" s="41">
        <v>46194</v>
      </c>
      <c r="B813" s="40">
        <f t="shared" si="36"/>
        <v>6</v>
      </c>
      <c r="C813" s="40">
        <f t="shared" si="37"/>
        <v>21</v>
      </c>
      <c r="D813" s="40" t="str">
        <f t="shared" si="38"/>
        <v>日</v>
      </c>
      <c r="E813" t="str">
        <f>IFERROR(VLOOKUP(A813,祝日一覧!$A:$C,3,0),"")</f>
        <v/>
      </c>
      <c r="F813"/>
      <c r="G813"/>
    </row>
    <row r="814" spans="1:7" x14ac:dyDescent="0.2">
      <c r="A814" s="41">
        <v>46195</v>
      </c>
      <c r="B814" s="40">
        <f t="shared" si="36"/>
        <v>6</v>
      </c>
      <c r="C814" s="40">
        <f t="shared" si="37"/>
        <v>22</v>
      </c>
      <c r="D814" s="40" t="str">
        <f t="shared" si="38"/>
        <v>月</v>
      </c>
      <c r="E814" t="str">
        <f>IFERROR(VLOOKUP(A814,祝日一覧!$A:$C,3,0),"")</f>
        <v/>
      </c>
      <c r="F814"/>
      <c r="G814"/>
    </row>
    <row r="815" spans="1:7" x14ac:dyDescent="0.2">
      <c r="A815" s="41">
        <v>46196</v>
      </c>
      <c r="B815" s="40">
        <f t="shared" si="36"/>
        <v>6</v>
      </c>
      <c r="C815" s="40">
        <f t="shared" si="37"/>
        <v>23</v>
      </c>
      <c r="D815" s="40" t="str">
        <f t="shared" si="38"/>
        <v>火</v>
      </c>
      <c r="E815" t="str">
        <f>IFERROR(VLOOKUP(A815,祝日一覧!$A:$C,3,0),"")</f>
        <v/>
      </c>
      <c r="F815"/>
      <c r="G815"/>
    </row>
    <row r="816" spans="1:7" x14ac:dyDescent="0.2">
      <c r="A816" s="41">
        <v>46197</v>
      </c>
      <c r="B816" s="40">
        <f t="shared" si="36"/>
        <v>6</v>
      </c>
      <c r="C816" s="40">
        <f t="shared" si="37"/>
        <v>24</v>
      </c>
      <c r="D816" s="40" t="str">
        <f t="shared" si="38"/>
        <v>水</v>
      </c>
      <c r="E816" t="str">
        <f>IFERROR(VLOOKUP(A816,祝日一覧!$A:$C,3,0),"")</f>
        <v/>
      </c>
      <c r="F816"/>
      <c r="G816"/>
    </row>
    <row r="817" spans="1:7" x14ac:dyDescent="0.2">
      <c r="A817" s="41">
        <v>46198</v>
      </c>
      <c r="B817" s="40">
        <f t="shared" si="36"/>
        <v>6</v>
      </c>
      <c r="C817" s="40">
        <f t="shared" si="37"/>
        <v>25</v>
      </c>
      <c r="D817" s="40" t="str">
        <f t="shared" si="38"/>
        <v>木</v>
      </c>
      <c r="E817" t="str">
        <f>IFERROR(VLOOKUP(A817,祝日一覧!$A:$C,3,0),"")</f>
        <v/>
      </c>
      <c r="F817"/>
      <c r="G817"/>
    </row>
    <row r="818" spans="1:7" x14ac:dyDescent="0.2">
      <c r="A818" s="41">
        <v>46199</v>
      </c>
      <c r="B818" s="40">
        <f t="shared" si="36"/>
        <v>6</v>
      </c>
      <c r="C818" s="40">
        <f t="shared" si="37"/>
        <v>26</v>
      </c>
      <c r="D818" s="40" t="str">
        <f t="shared" si="38"/>
        <v>金</v>
      </c>
      <c r="E818" t="str">
        <f>IFERROR(VLOOKUP(A818,祝日一覧!$A:$C,3,0),"")</f>
        <v/>
      </c>
      <c r="F818"/>
      <c r="G818"/>
    </row>
    <row r="819" spans="1:7" x14ac:dyDescent="0.2">
      <c r="A819" s="41">
        <v>46200</v>
      </c>
      <c r="B819" s="40">
        <f t="shared" si="36"/>
        <v>6</v>
      </c>
      <c r="C819" s="40">
        <f t="shared" si="37"/>
        <v>27</v>
      </c>
      <c r="D819" s="40" t="str">
        <f t="shared" si="38"/>
        <v>土</v>
      </c>
      <c r="E819" t="str">
        <f>IFERROR(VLOOKUP(A819,祝日一覧!$A:$C,3,0),"")</f>
        <v/>
      </c>
      <c r="F819"/>
      <c r="G819"/>
    </row>
    <row r="820" spans="1:7" x14ac:dyDescent="0.2">
      <c r="A820" s="41">
        <v>46201</v>
      </c>
      <c r="B820" s="40">
        <f t="shared" si="36"/>
        <v>6</v>
      </c>
      <c r="C820" s="40">
        <f t="shared" si="37"/>
        <v>28</v>
      </c>
      <c r="D820" s="40" t="str">
        <f t="shared" si="38"/>
        <v>日</v>
      </c>
      <c r="E820" t="str">
        <f>IFERROR(VLOOKUP(A820,祝日一覧!$A:$C,3,0),"")</f>
        <v/>
      </c>
      <c r="F820"/>
      <c r="G820"/>
    </row>
    <row r="821" spans="1:7" x14ac:dyDescent="0.2">
      <c r="A821" s="41">
        <v>46202</v>
      </c>
      <c r="B821" s="40">
        <f t="shared" si="36"/>
        <v>6</v>
      </c>
      <c r="C821" s="40">
        <f t="shared" si="37"/>
        <v>29</v>
      </c>
      <c r="D821" s="40" t="str">
        <f t="shared" si="38"/>
        <v>月</v>
      </c>
      <c r="E821" t="str">
        <f>IFERROR(VLOOKUP(A821,祝日一覧!$A:$C,3,0),"")</f>
        <v/>
      </c>
      <c r="F821"/>
      <c r="G821"/>
    </row>
    <row r="822" spans="1:7" x14ac:dyDescent="0.2">
      <c r="A822" s="41">
        <v>46203</v>
      </c>
      <c r="B822" s="40">
        <f t="shared" si="36"/>
        <v>6</v>
      </c>
      <c r="C822" s="40">
        <f t="shared" si="37"/>
        <v>30</v>
      </c>
      <c r="D822" s="40" t="str">
        <f t="shared" si="38"/>
        <v>火</v>
      </c>
      <c r="E822" t="str">
        <f>IFERROR(VLOOKUP(A822,祝日一覧!$A:$C,3,0),"")</f>
        <v/>
      </c>
      <c r="F822"/>
      <c r="G822"/>
    </row>
    <row r="823" spans="1:7" x14ac:dyDescent="0.2">
      <c r="A823" s="41">
        <v>46204</v>
      </c>
      <c r="B823" s="40">
        <f t="shared" si="36"/>
        <v>7</v>
      </c>
      <c r="C823" s="40">
        <f t="shared" si="37"/>
        <v>1</v>
      </c>
      <c r="D823" s="40" t="str">
        <f t="shared" si="38"/>
        <v>水</v>
      </c>
      <c r="E823" t="str">
        <f>IFERROR(VLOOKUP(A823,祝日一覧!$A:$C,3,0),"")</f>
        <v/>
      </c>
      <c r="F823"/>
      <c r="G823"/>
    </row>
    <row r="824" spans="1:7" x14ac:dyDescent="0.2">
      <c r="A824" s="41">
        <v>46205</v>
      </c>
      <c r="B824" s="40">
        <f t="shared" si="36"/>
        <v>7</v>
      </c>
      <c r="C824" s="40">
        <f t="shared" si="37"/>
        <v>2</v>
      </c>
      <c r="D824" s="40" t="str">
        <f t="shared" si="38"/>
        <v>木</v>
      </c>
      <c r="E824" t="str">
        <f>IFERROR(VLOOKUP(A824,祝日一覧!$A:$C,3,0),"")</f>
        <v/>
      </c>
      <c r="F824"/>
      <c r="G824"/>
    </row>
    <row r="825" spans="1:7" x14ac:dyDescent="0.2">
      <c r="A825" s="41">
        <v>46206</v>
      </c>
      <c r="B825" s="40">
        <f t="shared" si="36"/>
        <v>7</v>
      </c>
      <c r="C825" s="40">
        <f t="shared" si="37"/>
        <v>3</v>
      </c>
      <c r="D825" s="40" t="str">
        <f t="shared" si="38"/>
        <v>金</v>
      </c>
      <c r="E825" t="str">
        <f>IFERROR(VLOOKUP(A825,祝日一覧!$A:$C,3,0),"")</f>
        <v/>
      </c>
      <c r="F825"/>
      <c r="G825"/>
    </row>
    <row r="826" spans="1:7" x14ac:dyDescent="0.2">
      <c r="A826" s="41">
        <v>46207</v>
      </c>
      <c r="B826" s="40">
        <f t="shared" si="36"/>
        <v>7</v>
      </c>
      <c r="C826" s="40">
        <f t="shared" si="37"/>
        <v>4</v>
      </c>
      <c r="D826" s="40" t="str">
        <f t="shared" si="38"/>
        <v>土</v>
      </c>
      <c r="E826" t="str">
        <f>IFERROR(VLOOKUP(A826,祝日一覧!$A:$C,3,0),"")</f>
        <v/>
      </c>
      <c r="F826"/>
      <c r="G826"/>
    </row>
    <row r="827" spans="1:7" x14ac:dyDescent="0.2">
      <c r="A827" s="41">
        <v>46208</v>
      </c>
      <c r="B827" s="40">
        <f t="shared" si="36"/>
        <v>7</v>
      </c>
      <c r="C827" s="40">
        <f t="shared" si="37"/>
        <v>5</v>
      </c>
      <c r="D827" s="40" t="str">
        <f t="shared" si="38"/>
        <v>日</v>
      </c>
      <c r="E827" t="str">
        <f>IFERROR(VLOOKUP(A827,祝日一覧!$A:$C,3,0),"")</f>
        <v/>
      </c>
      <c r="F827"/>
      <c r="G827"/>
    </row>
    <row r="828" spans="1:7" x14ac:dyDescent="0.2">
      <c r="A828" s="41">
        <v>46209</v>
      </c>
      <c r="B828" s="40">
        <f t="shared" si="36"/>
        <v>7</v>
      </c>
      <c r="C828" s="40">
        <f t="shared" si="37"/>
        <v>6</v>
      </c>
      <c r="D828" s="40" t="str">
        <f t="shared" si="38"/>
        <v>月</v>
      </c>
      <c r="E828" t="str">
        <f>IFERROR(VLOOKUP(A828,祝日一覧!$A:$C,3,0),"")</f>
        <v/>
      </c>
      <c r="F828"/>
      <c r="G828"/>
    </row>
    <row r="829" spans="1:7" x14ac:dyDescent="0.2">
      <c r="A829" s="41">
        <v>46210</v>
      </c>
      <c r="B829" s="40">
        <f t="shared" si="36"/>
        <v>7</v>
      </c>
      <c r="C829" s="40">
        <f t="shared" si="37"/>
        <v>7</v>
      </c>
      <c r="D829" s="40" t="str">
        <f t="shared" si="38"/>
        <v>火</v>
      </c>
      <c r="E829" t="str">
        <f>IFERROR(VLOOKUP(A829,祝日一覧!$A:$C,3,0),"")</f>
        <v/>
      </c>
      <c r="F829"/>
      <c r="G829"/>
    </row>
    <row r="830" spans="1:7" x14ac:dyDescent="0.2">
      <c r="A830" s="41">
        <v>46211</v>
      </c>
      <c r="B830" s="40">
        <f t="shared" si="36"/>
        <v>7</v>
      </c>
      <c r="C830" s="40">
        <f t="shared" si="37"/>
        <v>8</v>
      </c>
      <c r="D830" s="40" t="str">
        <f t="shared" si="38"/>
        <v>水</v>
      </c>
      <c r="E830" t="str">
        <f>IFERROR(VLOOKUP(A830,祝日一覧!$A:$C,3,0),"")</f>
        <v/>
      </c>
      <c r="F830"/>
      <c r="G830"/>
    </row>
    <row r="831" spans="1:7" x14ac:dyDescent="0.2">
      <c r="A831" s="41">
        <v>46212</v>
      </c>
      <c r="B831" s="40">
        <f t="shared" si="36"/>
        <v>7</v>
      </c>
      <c r="C831" s="40">
        <f t="shared" si="37"/>
        <v>9</v>
      </c>
      <c r="D831" s="40" t="str">
        <f t="shared" si="38"/>
        <v>木</v>
      </c>
      <c r="E831" t="str">
        <f>IFERROR(VLOOKUP(A831,祝日一覧!$A:$C,3,0),"")</f>
        <v/>
      </c>
      <c r="F831"/>
      <c r="G831"/>
    </row>
    <row r="832" spans="1:7" x14ac:dyDescent="0.2">
      <c r="A832" s="41">
        <v>46213</v>
      </c>
      <c r="B832" s="40">
        <f t="shared" si="36"/>
        <v>7</v>
      </c>
      <c r="C832" s="40">
        <f t="shared" si="37"/>
        <v>10</v>
      </c>
      <c r="D832" s="40" t="str">
        <f t="shared" si="38"/>
        <v>金</v>
      </c>
      <c r="E832" t="str">
        <f>IFERROR(VLOOKUP(A832,祝日一覧!$A:$C,3,0),"")</f>
        <v/>
      </c>
      <c r="F832"/>
      <c r="G832"/>
    </row>
    <row r="833" spans="1:7" x14ac:dyDescent="0.2">
      <c r="A833" s="41">
        <v>46214</v>
      </c>
      <c r="B833" s="40">
        <f t="shared" si="36"/>
        <v>7</v>
      </c>
      <c r="C833" s="40">
        <f t="shared" si="37"/>
        <v>11</v>
      </c>
      <c r="D833" s="40" t="str">
        <f t="shared" si="38"/>
        <v>土</v>
      </c>
      <c r="E833" t="str">
        <f>IFERROR(VLOOKUP(A833,祝日一覧!$A:$C,3,0),"")</f>
        <v/>
      </c>
      <c r="F833"/>
      <c r="G833"/>
    </row>
    <row r="834" spans="1:7" x14ac:dyDescent="0.2">
      <c r="A834" s="41">
        <v>46215</v>
      </c>
      <c r="B834" s="40">
        <f t="shared" si="36"/>
        <v>7</v>
      </c>
      <c r="C834" s="40">
        <f t="shared" si="37"/>
        <v>12</v>
      </c>
      <c r="D834" s="40" t="str">
        <f t="shared" si="38"/>
        <v>日</v>
      </c>
      <c r="E834" t="str">
        <f>IFERROR(VLOOKUP(A834,祝日一覧!$A:$C,3,0),"")</f>
        <v/>
      </c>
      <c r="F834"/>
      <c r="G834"/>
    </row>
    <row r="835" spans="1:7" x14ac:dyDescent="0.2">
      <c r="A835" s="41">
        <v>46216</v>
      </c>
      <c r="B835" s="40">
        <f t="shared" ref="B835:B898" si="39">MONTH(A835)</f>
        <v>7</v>
      </c>
      <c r="C835" s="40">
        <f t="shared" ref="C835:C898" si="40">DAY(A835)</f>
        <v>13</v>
      </c>
      <c r="D835" s="40" t="str">
        <f t="shared" ref="D835:D898" si="41">TEXT(A835,"aaa")</f>
        <v>月</v>
      </c>
      <c r="E835" t="str">
        <f>IFERROR(VLOOKUP(A835,祝日一覧!$A:$C,3,0),"")</f>
        <v/>
      </c>
      <c r="F835"/>
      <c r="G835"/>
    </row>
    <row r="836" spans="1:7" x14ac:dyDescent="0.2">
      <c r="A836" s="41">
        <v>46217</v>
      </c>
      <c r="B836" s="40">
        <f t="shared" si="39"/>
        <v>7</v>
      </c>
      <c r="C836" s="40">
        <f t="shared" si="40"/>
        <v>14</v>
      </c>
      <c r="D836" s="40" t="str">
        <f t="shared" si="41"/>
        <v>火</v>
      </c>
      <c r="E836" t="str">
        <f>IFERROR(VLOOKUP(A836,祝日一覧!$A:$C,3,0),"")</f>
        <v/>
      </c>
      <c r="F836"/>
      <c r="G836"/>
    </row>
    <row r="837" spans="1:7" x14ac:dyDescent="0.2">
      <c r="A837" s="41">
        <v>46218</v>
      </c>
      <c r="B837" s="40">
        <f t="shared" si="39"/>
        <v>7</v>
      </c>
      <c r="C837" s="40">
        <f t="shared" si="40"/>
        <v>15</v>
      </c>
      <c r="D837" s="40" t="str">
        <f t="shared" si="41"/>
        <v>水</v>
      </c>
      <c r="E837" t="str">
        <f>IFERROR(VLOOKUP(A837,祝日一覧!$A:$C,3,0),"")</f>
        <v/>
      </c>
      <c r="F837"/>
      <c r="G837"/>
    </row>
    <row r="838" spans="1:7" x14ac:dyDescent="0.2">
      <c r="A838" s="41">
        <v>46219</v>
      </c>
      <c r="B838" s="40">
        <f t="shared" si="39"/>
        <v>7</v>
      </c>
      <c r="C838" s="40">
        <f t="shared" si="40"/>
        <v>16</v>
      </c>
      <c r="D838" s="40" t="str">
        <f t="shared" si="41"/>
        <v>木</v>
      </c>
      <c r="E838" t="str">
        <f>IFERROR(VLOOKUP(A838,祝日一覧!$A:$C,3,0),"")</f>
        <v/>
      </c>
      <c r="F838"/>
      <c r="G838"/>
    </row>
    <row r="839" spans="1:7" x14ac:dyDescent="0.2">
      <c r="A839" s="41">
        <v>46220</v>
      </c>
      <c r="B839" s="40">
        <f t="shared" si="39"/>
        <v>7</v>
      </c>
      <c r="C839" s="40">
        <f t="shared" si="40"/>
        <v>17</v>
      </c>
      <c r="D839" s="40" t="str">
        <f t="shared" si="41"/>
        <v>金</v>
      </c>
      <c r="E839" t="str">
        <f>IFERROR(VLOOKUP(A839,祝日一覧!$A:$C,3,0),"")</f>
        <v/>
      </c>
      <c r="F839"/>
      <c r="G839"/>
    </row>
    <row r="840" spans="1:7" x14ac:dyDescent="0.2">
      <c r="A840" s="41">
        <v>46221</v>
      </c>
      <c r="B840" s="40">
        <f t="shared" si="39"/>
        <v>7</v>
      </c>
      <c r="C840" s="40">
        <f t="shared" si="40"/>
        <v>18</v>
      </c>
      <c r="D840" s="40" t="str">
        <f t="shared" si="41"/>
        <v>土</v>
      </c>
      <c r="E840" t="str">
        <f>IFERROR(VLOOKUP(A840,祝日一覧!$A:$C,3,0),"")</f>
        <v/>
      </c>
      <c r="F840"/>
      <c r="G840"/>
    </row>
    <row r="841" spans="1:7" x14ac:dyDescent="0.2">
      <c r="A841" s="41">
        <v>46222</v>
      </c>
      <c r="B841" s="40">
        <f t="shared" si="39"/>
        <v>7</v>
      </c>
      <c r="C841" s="40">
        <f t="shared" si="40"/>
        <v>19</v>
      </c>
      <c r="D841" s="40" t="str">
        <f t="shared" si="41"/>
        <v>日</v>
      </c>
      <c r="E841" t="str">
        <f>IFERROR(VLOOKUP(A841,祝日一覧!$A:$C,3,0),"")</f>
        <v/>
      </c>
      <c r="F841"/>
      <c r="G841"/>
    </row>
    <row r="842" spans="1:7" x14ac:dyDescent="0.2">
      <c r="A842" s="41">
        <v>46223</v>
      </c>
      <c r="B842" s="40">
        <f t="shared" si="39"/>
        <v>7</v>
      </c>
      <c r="C842" s="40">
        <f t="shared" si="40"/>
        <v>20</v>
      </c>
      <c r="D842" s="40" t="str">
        <f t="shared" si="41"/>
        <v>月</v>
      </c>
      <c r="E842" t="str">
        <f>IFERROR(VLOOKUP(A842,祝日一覧!$A:$C,3,0),"")</f>
        <v>海の日</v>
      </c>
      <c r="F842"/>
      <c r="G842"/>
    </row>
    <row r="843" spans="1:7" x14ac:dyDescent="0.2">
      <c r="A843" s="41">
        <v>46224</v>
      </c>
      <c r="B843" s="40">
        <f t="shared" si="39"/>
        <v>7</v>
      </c>
      <c r="C843" s="40">
        <f t="shared" si="40"/>
        <v>21</v>
      </c>
      <c r="D843" s="40" t="str">
        <f t="shared" si="41"/>
        <v>火</v>
      </c>
      <c r="E843" t="str">
        <f>IFERROR(VLOOKUP(A843,祝日一覧!$A:$C,3,0),"")</f>
        <v/>
      </c>
      <c r="F843"/>
      <c r="G843"/>
    </row>
    <row r="844" spans="1:7" x14ac:dyDescent="0.2">
      <c r="A844" s="41">
        <v>46225</v>
      </c>
      <c r="B844" s="40">
        <f t="shared" si="39"/>
        <v>7</v>
      </c>
      <c r="C844" s="40">
        <f t="shared" si="40"/>
        <v>22</v>
      </c>
      <c r="D844" s="40" t="str">
        <f t="shared" si="41"/>
        <v>水</v>
      </c>
      <c r="E844" t="str">
        <f>IFERROR(VLOOKUP(A844,祝日一覧!$A:$C,3,0),"")</f>
        <v/>
      </c>
      <c r="F844"/>
      <c r="G844"/>
    </row>
    <row r="845" spans="1:7" x14ac:dyDescent="0.2">
      <c r="A845" s="41">
        <v>46226</v>
      </c>
      <c r="B845" s="40">
        <f t="shared" si="39"/>
        <v>7</v>
      </c>
      <c r="C845" s="40">
        <f t="shared" si="40"/>
        <v>23</v>
      </c>
      <c r="D845" s="40" t="str">
        <f t="shared" si="41"/>
        <v>木</v>
      </c>
      <c r="E845" t="str">
        <f>IFERROR(VLOOKUP(A845,祝日一覧!$A:$C,3,0),"")</f>
        <v/>
      </c>
      <c r="F845"/>
      <c r="G845"/>
    </row>
    <row r="846" spans="1:7" x14ac:dyDescent="0.2">
      <c r="A846" s="41">
        <v>46227</v>
      </c>
      <c r="B846" s="40">
        <f t="shared" si="39"/>
        <v>7</v>
      </c>
      <c r="C846" s="40">
        <f t="shared" si="40"/>
        <v>24</v>
      </c>
      <c r="D846" s="40" t="str">
        <f t="shared" si="41"/>
        <v>金</v>
      </c>
      <c r="E846" t="str">
        <f>IFERROR(VLOOKUP(A846,祝日一覧!$A:$C,3,0),"")</f>
        <v/>
      </c>
      <c r="F846"/>
      <c r="G846"/>
    </row>
    <row r="847" spans="1:7" x14ac:dyDescent="0.2">
      <c r="A847" s="41">
        <v>46228</v>
      </c>
      <c r="B847" s="40">
        <f t="shared" si="39"/>
        <v>7</v>
      </c>
      <c r="C847" s="40">
        <f t="shared" si="40"/>
        <v>25</v>
      </c>
      <c r="D847" s="40" t="str">
        <f t="shared" si="41"/>
        <v>土</v>
      </c>
      <c r="E847" t="str">
        <f>IFERROR(VLOOKUP(A847,祝日一覧!$A:$C,3,0),"")</f>
        <v/>
      </c>
      <c r="F847"/>
      <c r="G847"/>
    </row>
    <row r="848" spans="1:7" x14ac:dyDescent="0.2">
      <c r="A848" s="41">
        <v>46229</v>
      </c>
      <c r="B848" s="40">
        <f t="shared" si="39"/>
        <v>7</v>
      </c>
      <c r="C848" s="40">
        <f t="shared" si="40"/>
        <v>26</v>
      </c>
      <c r="D848" s="40" t="str">
        <f t="shared" si="41"/>
        <v>日</v>
      </c>
      <c r="E848" t="str">
        <f>IFERROR(VLOOKUP(A848,祝日一覧!$A:$C,3,0),"")</f>
        <v/>
      </c>
      <c r="F848"/>
      <c r="G848"/>
    </row>
    <row r="849" spans="1:7" x14ac:dyDescent="0.2">
      <c r="A849" s="41">
        <v>46230</v>
      </c>
      <c r="B849" s="40">
        <f t="shared" si="39"/>
        <v>7</v>
      </c>
      <c r="C849" s="40">
        <f t="shared" si="40"/>
        <v>27</v>
      </c>
      <c r="D849" s="40" t="str">
        <f t="shared" si="41"/>
        <v>月</v>
      </c>
      <c r="E849" t="str">
        <f>IFERROR(VLOOKUP(A849,祝日一覧!$A:$C,3,0),"")</f>
        <v/>
      </c>
      <c r="F849"/>
      <c r="G849"/>
    </row>
    <row r="850" spans="1:7" x14ac:dyDescent="0.2">
      <c r="A850" s="41">
        <v>46231</v>
      </c>
      <c r="B850" s="40">
        <f t="shared" si="39"/>
        <v>7</v>
      </c>
      <c r="C850" s="40">
        <f t="shared" si="40"/>
        <v>28</v>
      </c>
      <c r="D850" s="40" t="str">
        <f t="shared" si="41"/>
        <v>火</v>
      </c>
      <c r="E850" t="str">
        <f>IFERROR(VLOOKUP(A850,祝日一覧!$A:$C,3,0),"")</f>
        <v/>
      </c>
      <c r="F850"/>
      <c r="G850"/>
    </row>
    <row r="851" spans="1:7" x14ac:dyDescent="0.2">
      <c r="A851" s="41">
        <v>46232</v>
      </c>
      <c r="B851" s="40">
        <f t="shared" si="39"/>
        <v>7</v>
      </c>
      <c r="C851" s="40">
        <f t="shared" si="40"/>
        <v>29</v>
      </c>
      <c r="D851" s="40" t="str">
        <f t="shared" si="41"/>
        <v>水</v>
      </c>
      <c r="E851" t="str">
        <f>IFERROR(VLOOKUP(A851,祝日一覧!$A:$C,3,0),"")</f>
        <v/>
      </c>
      <c r="F851"/>
      <c r="G851"/>
    </row>
    <row r="852" spans="1:7" x14ac:dyDescent="0.2">
      <c r="A852" s="41">
        <v>46233</v>
      </c>
      <c r="B852" s="40">
        <f t="shared" si="39"/>
        <v>7</v>
      </c>
      <c r="C852" s="40">
        <f t="shared" si="40"/>
        <v>30</v>
      </c>
      <c r="D852" s="40" t="str">
        <f t="shared" si="41"/>
        <v>木</v>
      </c>
      <c r="E852" t="str">
        <f>IFERROR(VLOOKUP(A852,祝日一覧!$A:$C,3,0),"")</f>
        <v/>
      </c>
      <c r="F852"/>
      <c r="G852"/>
    </row>
    <row r="853" spans="1:7" x14ac:dyDescent="0.2">
      <c r="A853" s="41">
        <v>46234</v>
      </c>
      <c r="B853" s="40">
        <f t="shared" si="39"/>
        <v>7</v>
      </c>
      <c r="C853" s="40">
        <f t="shared" si="40"/>
        <v>31</v>
      </c>
      <c r="D853" s="40" t="str">
        <f t="shared" si="41"/>
        <v>金</v>
      </c>
      <c r="E853" t="str">
        <f>IFERROR(VLOOKUP(A853,祝日一覧!$A:$C,3,0),"")</f>
        <v/>
      </c>
      <c r="F853"/>
      <c r="G853"/>
    </row>
    <row r="854" spans="1:7" x14ac:dyDescent="0.2">
      <c r="A854" s="41">
        <v>46235</v>
      </c>
      <c r="B854" s="40">
        <f t="shared" si="39"/>
        <v>8</v>
      </c>
      <c r="C854" s="40">
        <f t="shared" si="40"/>
        <v>1</v>
      </c>
      <c r="D854" s="40" t="str">
        <f t="shared" si="41"/>
        <v>土</v>
      </c>
      <c r="E854" t="str">
        <f>IFERROR(VLOOKUP(A854,祝日一覧!$A:$C,3,0),"")</f>
        <v/>
      </c>
      <c r="F854"/>
      <c r="G854"/>
    </row>
    <row r="855" spans="1:7" x14ac:dyDescent="0.2">
      <c r="A855" s="41">
        <v>46236</v>
      </c>
      <c r="B855" s="40">
        <f t="shared" si="39"/>
        <v>8</v>
      </c>
      <c r="C855" s="40">
        <f t="shared" si="40"/>
        <v>2</v>
      </c>
      <c r="D855" s="40" t="str">
        <f t="shared" si="41"/>
        <v>日</v>
      </c>
      <c r="E855" t="str">
        <f>IFERROR(VLOOKUP(A855,祝日一覧!$A:$C,3,0),"")</f>
        <v/>
      </c>
      <c r="F855"/>
      <c r="G855"/>
    </row>
    <row r="856" spans="1:7" x14ac:dyDescent="0.2">
      <c r="A856" s="41">
        <v>46237</v>
      </c>
      <c r="B856" s="40">
        <f t="shared" si="39"/>
        <v>8</v>
      </c>
      <c r="C856" s="40">
        <f t="shared" si="40"/>
        <v>3</v>
      </c>
      <c r="D856" s="40" t="str">
        <f t="shared" si="41"/>
        <v>月</v>
      </c>
      <c r="E856" t="str">
        <f>IFERROR(VLOOKUP(A856,祝日一覧!$A:$C,3,0),"")</f>
        <v/>
      </c>
      <c r="F856"/>
      <c r="G856"/>
    </row>
    <row r="857" spans="1:7" x14ac:dyDescent="0.2">
      <c r="A857" s="41">
        <v>46238</v>
      </c>
      <c r="B857" s="40">
        <f t="shared" si="39"/>
        <v>8</v>
      </c>
      <c r="C857" s="40">
        <f t="shared" si="40"/>
        <v>4</v>
      </c>
      <c r="D857" s="40" t="str">
        <f t="shared" si="41"/>
        <v>火</v>
      </c>
      <c r="E857" t="str">
        <f>IFERROR(VLOOKUP(A857,祝日一覧!$A:$C,3,0),"")</f>
        <v/>
      </c>
      <c r="F857"/>
      <c r="G857"/>
    </row>
    <row r="858" spans="1:7" x14ac:dyDescent="0.2">
      <c r="A858" s="41">
        <v>46239</v>
      </c>
      <c r="B858" s="40">
        <f t="shared" si="39"/>
        <v>8</v>
      </c>
      <c r="C858" s="40">
        <f t="shared" si="40"/>
        <v>5</v>
      </c>
      <c r="D858" s="40" t="str">
        <f t="shared" si="41"/>
        <v>水</v>
      </c>
      <c r="E858" t="str">
        <f>IFERROR(VLOOKUP(A858,祝日一覧!$A:$C,3,0),"")</f>
        <v/>
      </c>
      <c r="F858"/>
      <c r="G858"/>
    </row>
    <row r="859" spans="1:7" x14ac:dyDescent="0.2">
      <c r="A859" s="41">
        <v>46240</v>
      </c>
      <c r="B859" s="40">
        <f t="shared" si="39"/>
        <v>8</v>
      </c>
      <c r="C859" s="40">
        <f t="shared" si="40"/>
        <v>6</v>
      </c>
      <c r="D859" s="40" t="str">
        <f t="shared" si="41"/>
        <v>木</v>
      </c>
      <c r="E859" t="str">
        <f>IFERROR(VLOOKUP(A859,祝日一覧!$A:$C,3,0),"")</f>
        <v>平和記念日</v>
      </c>
      <c r="F859"/>
      <c r="G859"/>
    </row>
    <row r="860" spans="1:7" x14ac:dyDescent="0.2">
      <c r="A860" s="41">
        <v>46241</v>
      </c>
      <c r="B860" s="40">
        <f t="shared" si="39"/>
        <v>8</v>
      </c>
      <c r="C860" s="40">
        <f t="shared" si="40"/>
        <v>7</v>
      </c>
      <c r="D860" s="40" t="str">
        <f t="shared" si="41"/>
        <v>金</v>
      </c>
      <c r="E860" t="str">
        <f>IFERROR(VLOOKUP(A860,祝日一覧!$A:$C,3,0),"")</f>
        <v/>
      </c>
      <c r="F860"/>
      <c r="G860"/>
    </row>
    <row r="861" spans="1:7" x14ac:dyDescent="0.2">
      <c r="A861" s="41">
        <v>46242</v>
      </c>
      <c r="B861" s="40">
        <f t="shared" si="39"/>
        <v>8</v>
      </c>
      <c r="C861" s="40">
        <f t="shared" si="40"/>
        <v>8</v>
      </c>
      <c r="D861" s="40" t="str">
        <f t="shared" si="41"/>
        <v>土</v>
      </c>
      <c r="E861" t="str">
        <f>IFERROR(VLOOKUP(A861,祝日一覧!$A:$C,3,0),"")</f>
        <v/>
      </c>
      <c r="F861"/>
      <c r="G861"/>
    </row>
    <row r="862" spans="1:7" x14ac:dyDescent="0.2">
      <c r="A862" s="41">
        <v>46243</v>
      </c>
      <c r="B862" s="40">
        <f t="shared" si="39"/>
        <v>8</v>
      </c>
      <c r="C862" s="40">
        <f t="shared" si="40"/>
        <v>9</v>
      </c>
      <c r="D862" s="40" t="str">
        <f t="shared" si="41"/>
        <v>日</v>
      </c>
      <c r="E862" t="str">
        <f>IFERROR(VLOOKUP(A862,祝日一覧!$A:$C,3,0),"")</f>
        <v/>
      </c>
      <c r="F862"/>
      <c r="G862"/>
    </row>
    <row r="863" spans="1:7" x14ac:dyDescent="0.2">
      <c r="A863" s="41">
        <v>46244</v>
      </c>
      <c r="B863" s="40">
        <f t="shared" si="39"/>
        <v>8</v>
      </c>
      <c r="C863" s="40">
        <f t="shared" si="40"/>
        <v>10</v>
      </c>
      <c r="D863" s="40" t="str">
        <f t="shared" si="41"/>
        <v>月</v>
      </c>
      <c r="E863" t="str">
        <f>IFERROR(VLOOKUP(A863,祝日一覧!$A:$C,3,0),"")</f>
        <v/>
      </c>
      <c r="F863"/>
      <c r="G863"/>
    </row>
    <row r="864" spans="1:7" x14ac:dyDescent="0.2">
      <c r="A864" s="41">
        <v>46245</v>
      </c>
      <c r="B864" s="40">
        <f t="shared" si="39"/>
        <v>8</v>
      </c>
      <c r="C864" s="40">
        <f t="shared" si="40"/>
        <v>11</v>
      </c>
      <c r="D864" s="40" t="str">
        <f t="shared" si="41"/>
        <v>火</v>
      </c>
      <c r="E864" t="str">
        <f>IFERROR(VLOOKUP(A864,祝日一覧!$A:$C,3,0),"")</f>
        <v>山の日</v>
      </c>
      <c r="F864"/>
      <c r="G864"/>
    </row>
    <row r="865" spans="1:7" x14ac:dyDescent="0.2">
      <c r="A865" s="41">
        <v>46246</v>
      </c>
      <c r="B865" s="40">
        <f t="shared" si="39"/>
        <v>8</v>
      </c>
      <c r="C865" s="40">
        <f t="shared" si="40"/>
        <v>12</v>
      </c>
      <c r="D865" s="40" t="str">
        <f t="shared" si="41"/>
        <v>水</v>
      </c>
      <c r="E865" t="str">
        <f>IFERROR(VLOOKUP(A865,祝日一覧!$A:$C,3,0),"")</f>
        <v/>
      </c>
      <c r="F865"/>
      <c r="G865"/>
    </row>
    <row r="866" spans="1:7" x14ac:dyDescent="0.2">
      <c r="A866" s="41">
        <v>46247</v>
      </c>
      <c r="B866" s="40">
        <f t="shared" si="39"/>
        <v>8</v>
      </c>
      <c r="C866" s="40">
        <f t="shared" si="40"/>
        <v>13</v>
      </c>
      <c r="D866" s="40" t="str">
        <f t="shared" si="41"/>
        <v>木</v>
      </c>
      <c r="E866" t="str">
        <f>IFERROR(VLOOKUP(A866,祝日一覧!$A:$C,3,0),"")</f>
        <v/>
      </c>
      <c r="F866"/>
      <c r="G866"/>
    </row>
    <row r="867" spans="1:7" x14ac:dyDescent="0.2">
      <c r="A867" s="41">
        <v>46248</v>
      </c>
      <c r="B867" s="40">
        <f t="shared" si="39"/>
        <v>8</v>
      </c>
      <c r="C867" s="40">
        <f t="shared" si="40"/>
        <v>14</v>
      </c>
      <c r="D867" s="40" t="str">
        <f t="shared" si="41"/>
        <v>金</v>
      </c>
      <c r="E867" t="str">
        <f>IFERROR(VLOOKUP(A867,祝日一覧!$A:$C,3,0),"")</f>
        <v/>
      </c>
      <c r="F867"/>
      <c r="G867"/>
    </row>
    <row r="868" spans="1:7" x14ac:dyDescent="0.2">
      <c r="A868" s="41">
        <v>46249</v>
      </c>
      <c r="B868" s="40">
        <f t="shared" si="39"/>
        <v>8</v>
      </c>
      <c r="C868" s="40">
        <f t="shared" si="40"/>
        <v>15</v>
      </c>
      <c r="D868" s="40" t="str">
        <f t="shared" si="41"/>
        <v>土</v>
      </c>
      <c r="E868" t="str">
        <f>IFERROR(VLOOKUP(A868,祝日一覧!$A:$C,3,0),"")</f>
        <v/>
      </c>
      <c r="F868"/>
      <c r="G868"/>
    </row>
    <row r="869" spans="1:7" x14ac:dyDescent="0.2">
      <c r="A869" s="41">
        <v>46250</v>
      </c>
      <c r="B869" s="40">
        <f t="shared" si="39"/>
        <v>8</v>
      </c>
      <c r="C869" s="40">
        <f t="shared" si="40"/>
        <v>16</v>
      </c>
      <c r="D869" s="40" t="str">
        <f t="shared" si="41"/>
        <v>日</v>
      </c>
      <c r="E869" t="str">
        <f>IFERROR(VLOOKUP(A869,祝日一覧!$A:$C,3,0),"")</f>
        <v/>
      </c>
      <c r="F869"/>
      <c r="G869"/>
    </row>
    <row r="870" spans="1:7" x14ac:dyDescent="0.2">
      <c r="A870" s="41">
        <v>46251</v>
      </c>
      <c r="B870" s="40">
        <f t="shared" si="39"/>
        <v>8</v>
      </c>
      <c r="C870" s="40">
        <f t="shared" si="40"/>
        <v>17</v>
      </c>
      <c r="D870" s="40" t="str">
        <f t="shared" si="41"/>
        <v>月</v>
      </c>
      <c r="E870" t="str">
        <f>IFERROR(VLOOKUP(A870,祝日一覧!$A:$C,3,0),"")</f>
        <v/>
      </c>
      <c r="F870"/>
      <c r="G870"/>
    </row>
    <row r="871" spans="1:7" x14ac:dyDescent="0.2">
      <c r="A871" s="41">
        <v>46252</v>
      </c>
      <c r="B871" s="40">
        <f t="shared" si="39"/>
        <v>8</v>
      </c>
      <c r="C871" s="40">
        <f t="shared" si="40"/>
        <v>18</v>
      </c>
      <c r="D871" s="40" t="str">
        <f t="shared" si="41"/>
        <v>火</v>
      </c>
      <c r="E871" t="str">
        <f>IFERROR(VLOOKUP(A871,祝日一覧!$A:$C,3,0),"")</f>
        <v/>
      </c>
      <c r="F871"/>
      <c r="G871"/>
    </row>
    <row r="872" spans="1:7" x14ac:dyDescent="0.2">
      <c r="A872" s="41">
        <v>46253</v>
      </c>
      <c r="B872" s="40">
        <f t="shared" si="39"/>
        <v>8</v>
      </c>
      <c r="C872" s="40">
        <f t="shared" si="40"/>
        <v>19</v>
      </c>
      <c r="D872" s="40" t="str">
        <f t="shared" si="41"/>
        <v>水</v>
      </c>
      <c r="E872" t="str">
        <f>IFERROR(VLOOKUP(A872,祝日一覧!$A:$C,3,0),"")</f>
        <v/>
      </c>
      <c r="F872"/>
      <c r="G872"/>
    </row>
    <row r="873" spans="1:7" x14ac:dyDescent="0.2">
      <c r="A873" s="41">
        <v>46254</v>
      </c>
      <c r="B873" s="40">
        <f t="shared" si="39"/>
        <v>8</v>
      </c>
      <c r="C873" s="40">
        <f t="shared" si="40"/>
        <v>20</v>
      </c>
      <c r="D873" s="40" t="str">
        <f t="shared" si="41"/>
        <v>木</v>
      </c>
      <c r="E873" t="str">
        <f>IFERROR(VLOOKUP(A873,祝日一覧!$A:$C,3,0),"")</f>
        <v/>
      </c>
      <c r="F873"/>
      <c r="G873"/>
    </row>
    <row r="874" spans="1:7" x14ac:dyDescent="0.2">
      <c r="A874" s="41">
        <v>46255</v>
      </c>
      <c r="B874" s="40">
        <f t="shared" si="39"/>
        <v>8</v>
      </c>
      <c r="C874" s="40">
        <f t="shared" si="40"/>
        <v>21</v>
      </c>
      <c r="D874" s="40" t="str">
        <f t="shared" si="41"/>
        <v>金</v>
      </c>
      <c r="E874" t="str">
        <f>IFERROR(VLOOKUP(A874,祝日一覧!$A:$C,3,0),"")</f>
        <v/>
      </c>
      <c r="F874"/>
      <c r="G874"/>
    </row>
    <row r="875" spans="1:7" x14ac:dyDescent="0.2">
      <c r="A875" s="41">
        <v>46256</v>
      </c>
      <c r="B875" s="40">
        <f t="shared" si="39"/>
        <v>8</v>
      </c>
      <c r="C875" s="40">
        <f t="shared" si="40"/>
        <v>22</v>
      </c>
      <c r="D875" s="40" t="str">
        <f t="shared" si="41"/>
        <v>土</v>
      </c>
      <c r="E875" t="str">
        <f>IFERROR(VLOOKUP(A875,祝日一覧!$A:$C,3,0),"")</f>
        <v/>
      </c>
      <c r="F875"/>
      <c r="G875"/>
    </row>
    <row r="876" spans="1:7" x14ac:dyDescent="0.2">
      <c r="A876" s="41">
        <v>46257</v>
      </c>
      <c r="B876" s="40">
        <f t="shared" si="39"/>
        <v>8</v>
      </c>
      <c r="C876" s="40">
        <f t="shared" si="40"/>
        <v>23</v>
      </c>
      <c r="D876" s="40" t="str">
        <f t="shared" si="41"/>
        <v>日</v>
      </c>
      <c r="E876" t="str">
        <f>IFERROR(VLOOKUP(A876,祝日一覧!$A:$C,3,0),"")</f>
        <v/>
      </c>
      <c r="F876"/>
      <c r="G876"/>
    </row>
    <row r="877" spans="1:7" x14ac:dyDescent="0.2">
      <c r="A877" s="41">
        <v>46258</v>
      </c>
      <c r="B877" s="40">
        <f t="shared" si="39"/>
        <v>8</v>
      </c>
      <c r="C877" s="40">
        <f t="shared" si="40"/>
        <v>24</v>
      </c>
      <c r="D877" s="40" t="str">
        <f t="shared" si="41"/>
        <v>月</v>
      </c>
      <c r="E877" t="str">
        <f>IFERROR(VLOOKUP(A877,祝日一覧!$A:$C,3,0),"")</f>
        <v/>
      </c>
      <c r="F877"/>
      <c r="G877"/>
    </row>
    <row r="878" spans="1:7" x14ac:dyDescent="0.2">
      <c r="A878" s="41">
        <v>46259</v>
      </c>
      <c r="B878" s="40">
        <f t="shared" si="39"/>
        <v>8</v>
      </c>
      <c r="C878" s="40">
        <f t="shared" si="40"/>
        <v>25</v>
      </c>
      <c r="D878" s="40" t="str">
        <f t="shared" si="41"/>
        <v>火</v>
      </c>
      <c r="E878" t="str">
        <f>IFERROR(VLOOKUP(A878,祝日一覧!$A:$C,3,0),"")</f>
        <v/>
      </c>
      <c r="F878"/>
      <c r="G878"/>
    </row>
    <row r="879" spans="1:7" x14ac:dyDescent="0.2">
      <c r="A879" s="41">
        <v>46260</v>
      </c>
      <c r="B879" s="40">
        <f t="shared" si="39"/>
        <v>8</v>
      </c>
      <c r="C879" s="40">
        <f t="shared" si="40"/>
        <v>26</v>
      </c>
      <c r="D879" s="40" t="str">
        <f t="shared" si="41"/>
        <v>水</v>
      </c>
      <c r="E879" t="str">
        <f>IFERROR(VLOOKUP(A879,祝日一覧!$A:$C,3,0),"")</f>
        <v/>
      </c>
      <c r="F879"/>
      <c r="G879"/>
    </row>
    <row r="880" spans="1:7" x14ac:dyDescent="0.2">
      <c r="A880" s="41">
        <v>46261</v>
      </c>
      <c r="B880" s="40">
        <f t="shared" si="39"/>
        <v>8</v>
      </c>
      <c r="C880" s="40">
        <f t="shared" si="40"/>
        <v>27</v>
      </c>
      <c r="D880" s="40" t="str">
        <f t="shared" si="41"/>
        <v>木</v>
      </c>
      <c r="E880" t="str">
        <f>IFERROR(VLOOKUP(A880,祝日一覧!$A:$C,3,0),"")</f>
        <v/>
      </c>
      <c r="F880"/>
      <c r="G880"/>
    </row>
    <row r="881" spans="1:7" x14ac:dyDescent="0.2">
      <c r="A881" s="41">
        <v>46262</v>
      </c>
      <c r="B881" s="40">
        <f t="shared" si="39"/>
        <v>8</v>
      </c>
      <c r="C881" s="40">
        <f t="shared" si="40"/>
        <v>28</v>
      </c>
      <c r="D881" s="40" t="str">
        <f t="shared" si="41"/>
        <v>金</v>
      </c>
      <c r="E881" t="str">
        <f>IFERROR(VLOOKUP(A881,祝日一覧!$A:$C,3,0),"")</f>
        <v/>
      </c>
      <c r="F881"/>
      <c r="G881"/>
    </row>
    <row r="882" spans="1:7" x14ac:dyDescent="0.2">
      <c r="A882" s="41">
        <v>46263</v>
      </c>
      <c r="B882" s="40">
        <f t="shared" si="39"/>
        <v>8</v>
      </c>
      <c r="C882" s="40">
        <f t="shared" si="40"/>
        <v>29</v>
      </c>
      <c r="D882" s="40" t="str">
        <f t="shared" si="41"/>
        <v>土</v>
      </c>
      <c r="E882" t="str">
        <f>IFERROR(VLOOKUP(A882,祝日一覧!$A:$C,3,0),"")</f>
        <v/>
      </c>
      <c r="F882"/>
      <c r="G882"/>
    </row>
    <row r="883" spans="1:7" x14ac:dyDescent="0.2">
      <c r="A883" s="41">
        <v>46264</v>
      </c>
      <c r="B883" s="40">
        <f t="shared" si="39"/>
        <v>8</v>
      </c>
      <c r="C883" s="40">
        <f t="shared" si="40"/>
        <v>30</v>
      </c>
      <c r="D883" s="40" t="str">
        <f t="shared" si="41"/>
        <v>日</v>
      </c>
      <c r="E883" t="str">
        <f>IFERROR(VLOOKUP(A883,祝日一覧!$A:$C,3,0),"")</f>
        <v/>
      </c>
      <c r="F883"/>
      <c r="G883"/>
    </row>
    <row r="884" spans="1:7" x14ac:dyDescent="0.2">
      <c r="A884" s="41">
        <v>46265</v>
      </c>
      <c r="B884" s="40">
        <f t="shared" si="39"/>
        <v>8</v>
      </c>
      <c r="C884" s="40">
        <f t="shared" si="40"/>
        <v>31</v>
      </c>
      <c r="D884" s="40" t="str">
        <f t="shared" si="41"/>
        <v>月</v>
      </c>
      <c r="E884" t="str">
        <f>IFERROR(VLOOKUP(A884,祝日一覧!$A:$C,3,0),"")</f>
        <v/>
      </c>
      <c r="F884"/>
      <c r="G884"/>
    </row>
    <row r="885" spans="1:7" x14ac:dyDescent="0.2">
      <c r="A885" s="41">
        <v>46266</v>
      </c>
      <c r="B885" s="40">
        <f t="shared" si="39"/>
        <v>9</v>
      </c>
      <c r="C885" s="40">
        <f t="shared" si="40"/>
        <v>1</v>
      </c>
      <c r="D885" s="40" t="str">
        <f t="shared" si="41"/>
        <v>火</v>
      </c>
      <c r="E885" t="str">
        <f>IFERROR(VLOOKUP(A885,祝日一覧!$A:$C,3,0),"")</f>
        <v/>
      </c>
      <c r="F885"/>
      <c r="G885"/>
    </row>
    <row r="886" spans="1:7" x14ac:dyDescent="0.2">
      <c r="A886" s="41">
        <v>46267</v>
      </c>
      <c r="B886" s="40">
        <f t="shared" si="39"/>
        <v>9</v>
      </c>
      <c r="C886" s="40">
        <f t="shared" si="40"/>
        <v>2</v>
      </c>
      <c r="D886" s="40" t="str">
        <f t="shared" si="41"/>
        <v>水</v>
      </c>
      <c r="E886" t="str">
        <f>IFERROR(VLOOKUP(A886,祝日一覧!$A:$C,3,0),"")</f>
        <v/>
      </c>
      <c r="F886"/>
      <c r="G886"/>
    </row>
    <row r="887" spans="1:7" x14ac:dyDescent="0.2">
      <c r="A887" s="41">
        <v>46268</v>
      </c>
      <c r="B887" s="40">
        <f t="shared" si="39"/>
        <v>9</v>
      </c>
      <c r="C887" s="40">
        <f t="shared" si="40"/>
        <v>3</v>
      </c>
      <c r="D887" s="40" t="str">
        <f t="shared" si="41"/>
        <v>木</v>
      </c>
      <c r="E887" t="str">
        <f>IFERROR(VLOOKUP(A887,祝日一覧!$A:$C,3,0),"")</f>
        <v/>
      </c>
      <c r="F887"/>
      <c r="G887"/>
    </row>
    <row r="888" spans="1:7" x14ac:dyDescent="0.2">
      <c r="A888" s="41">
        <v>46269</v>
      </c>
      <c r="B888" s="40">
        <f t="shared" si="39"/>
        <v>9</v>
      </c>
      <c r="C888" s="40">
        <f t="shared" si="40"/>
        <v>4</v>
      </c>
      <c r="D888" s="40" t="str">
        <f t="shared" si="41"/>
        <v>金</v>
      </c>
      <c r="E888" t="str">
        <f>IFERROR(VLOOKUP(A888,祝日一覧!$A:$C,3,0),"")</f>
        <v/>
      </c>
      <c r="F888"/>
      <c r="G888"/>
    </row>
    <row r="889" spans="1:7" x14ac:dyDescent="0.2">
      <c r="A889" s="41">
        <v>46270</v>
      </c>
      <c r="B889" s="40">
        <f t="shared" si="39"/>
        <v>9</v>
      </c>
      <c r="C889" s="40">
        <f t="shared" si="40"/>
        <v>5</v>
      </c>
      <c r="D889" s="40" t="str">
        <f t="shared" si="41"/>
        <v>土</v>
      </c>
      <c r="E889" t="str">
        <f>IFERROR(VLOOKUP(A889,祝日一覧!$A:$C,3,0),"")</f>
        <v/>
      </c>
      <c r="F889"/>
      <c r="G889"/>
    </row>
    <row r="890" spans="1:7" x14ac:dyDescent="0.2">
      <c r="A890" s="41">
        <v>46271</v>
      </c>
      <c r="B890" s="40">
        <f t="shared" si="39"/>
        <v>9</v>
      </c>
      <c r="C890" s="40">
        <f t="shared" si="40"/>
        <v>6</v>
      </c>
      <c r="D890" s="40" t="str">
        <f t="shared" si="41"/>
        <v>日</v>
      </c>
      <c r="E890" t="str">
        <f>IFERROR(VLOOKUP(A890,祝日一覧!$A:$C,3,0),"")</f>
        <v/>
      </c>
      <c r="F890"/>
      <c r="G890"/>
    </row>
    <row r="891" spans="1:7" x14ac:dyDescent="0.2">
      <c r="A891" s="41">
        <v>46272</v>
      </c>
      <c r="B891" s="40">
        <f t="shared" si="39"/>
        <v>9</v>
      </c>
      <c r="C891" s="40">
        <f t="shared" si="40"/>
        <v>7</v>
      </c>
      <c r="D891" s="40" t="str">
        <f t="shared" si="41"/>
        <v>月</v>
      </c>
      <c r="E891" t="str">
        <f>IFERROR(VLOOKUP(A891,祝日一覧!$A:$C,3,0),"")</f>
        <v/>
      </c>
      <c r="F891"/>
      <c r="G891"/>
    </row>
    <row r="892" spans="1:7" x14ac:dyDescent="0.2">
      <c r="A892" s="41">
        <v>46273</v>
      </c>
      <c r="B892" s="40">
        <f t="shared" si="39"/>
        <v>9</v>
      </c>
      <c r="C892" s="40">
        <f t="shared" si="40"/>
        <v>8</v>
      </c>
      <c r="D892" s="40" t="str">
        <f t="shared" si="41"/>
        <v>火</v>
      </c>
      <c r="E892" t="str">
        <f>IFERROR(VLOOKUP(A892,祝日一覧!$A:$C,3,0),"")</f>
        <v/>
      </c>
      <c r="F892"/>
      <c r="G892"/>
    </row>
    <row r="893" spans="1:7" x14ac:dyDescent="0.2">
      <c r="A893" s="41">
        <v>46274</v>
      </c>
      <c r="B893" s="40">
        <f t="shared" si="39"/>
        <v>9</v>
      </c>
      <c r="C893" s="40">
        <f t="shared" si="40"/>
        <v>9</v>
      </c>
      <c r="D893" s="40" t="str">
        <f t="shared" si="41"/>
        <v>水</v>
      </c>
      <c r="E893" t="str">
        <f>IFERROR(VLOOKUP(A893,祝日一覧!$A:$C,3,0),"")</f>
        <v/>
      </c>
      <c r="F893"/>
      <c r="G893"/>
    </row>
    <row r="894" spans="1:7" x14ac:dyDescent="0.2">
      <c r="A894" s="41">
        <v>46275</v>
      </c>
      <c r="B894" s="40">
        <f t="shared" si="39"/>
        <v>9</v>
      </c>
      <c r="C894" s="40">
        <f t="shared" si="40"/>
        <v>10</v>
      </c>
      <c r="D894" s="40" t="str">
        <f t="shared" si="41"/>
        <v>木</v>
      </c>
      <c r="E894" t="str">
        <f>IFERROR(VLOOKUP(A894,祝日一覧!$A:$C,3,0),"")</f>
        <v/>
      </c>
      <c r="F894"/>
      <c r="G894"/>
    </row>
    <row r="895" spans="1:7" x14ac:dyDescent="0.2">
      <c r="A895" s="41">
        <v>46276</v>
      </c>
      <c r="B895" s="40">
        <f t="shared" si="39"/>
        <v>9</v>
      </c>
      <c r="C895" s="40">
        <f t="shared" si="40"/>
        <v>11</v>
      </c>
      <c r="D895" s="40" t="str">
        <f t="shared" si="41"/>
        <v>金</v>
      </c>
      <c r="E895" t="str">
        <f>IFERROR(VLOOKUP(A895,祝日一覧!$A:$C,3,0),"")</f>
        <v/>
      </c>
      <c r="F895"/>
      <c r="G895"/>
    </row>
    <row r="896" spans="1:7" x14ac:dyDescent="0.2">
      <c r="A896" s="41">
        <v>46277</v>
      </c>
      <c r="B896" s="40">
        <f t="shared" si="39"/>
        <v>9</v>
      </c>
      <c r="C896" s="40">
        <f t="shared" si="40"/>
        <v>12</v>
      </c>
      <c r="D896" s="40" t="str">
        <f t="shared" si="41"/>
        <v>土</v>
      </c>
      <c r="E896" t="str">
        <f>IFERROR(VLOOKUP(A896,祝日一覧!$A:$C,3,0),"")</f>
        <v/>
      </c>
      <c r="F896"/>
      <c r="G896"/>
    </row>
    <row r="897" spans="1:7" x14ac:dyDescent="0.2">
      <c r="A897" s="41">
        <v>46278</v>
      </c>
      <c r="B897" s="40">
        <f t="shared" si="39"/>
        <v>9</v>
      </c>
      <c r="C897" s="40">
        <f t="shared" si="40"/>
        <v>13</v>
      </c>
      <c r="D897" s="40" t="str">
        <f t="shared" si="41"/>
        <v>日</v>
      </c>
      <c r="E897" t="str">
        <f>IFERROR(VLOOKUP(A897,祝日一覧!$A:$C,3,0),"")</f>
        <v/>
      </c>
      <c r="F897"/>
      <c r="G897"/>
    </row>
    <row r="898" spans="1:7" x14ac:dyDescent="0.2">
      <c r="A898" s="41">
        <v>46279</v>
      </c>
      <c r="B898" s="40">
        <f t="shared" si="39"/>
        <v>9</v>
      </c>
      <c r="C898" s="40">
        <f t="shared" si="40"/>
        <v>14</v>
      </c>
      <c r="D898" s="40" t="str">
        <f t="shared" si="41"/>
        <v>月</v>
      </c>
      <c r="E898" t="str">
        <f>IFERROR(VLOOKUP(A898,祝日一覧!$A:$C,3,0),"")</f>
        <v/>
      </c>
      <c r="F898"/>
      <c r="G898"/>
    </row>
    <row r="899" spans="1:7" x14ac:dyDescent="0.2">
      <c r="A899" s="41">
        <v>46280</v>
      </c>
      <c r="B899" s="40">
        <f t="shared" ref="B899:B962" si="42">MONTH(A899)</f>
        <v>9</v>
      </c>
      <c r="C899" s="40">
        <f t="shared" ref="C899:C962" si="43">DAY(A899)</f>
        <v>15</v>
      </c>
      <c r="D899" s="40" t="str">
        <f t="shared" ref="D899:D962" si="44">TEXT(A899,"aaa")</f>
        <v>火</v>
      </c>
      <c r="E899" t="str">
        <f>IFERROR(VLOOKUP(A899,祝日一覧!$A:$C,3,0),"")</f>
        <v/>
      </c>
      <c r="F899"/>
      <c r="G899"/>
    </row>
    <row r="900" spans="1:7" x14ac:dyDescent="0.2">
      <c r="A900" s="41">
        <v>46281</v>
      </c>
      <c r="B900" s="40">
        <f t="shared" si="42"/>
        <v>9</v>
      </c>
      <c r="C900" s="40">
        <f t="shared" si="43"/>
        <v>16</v>
      </c>
      <c r="D900" s="40" t="str">
        <f t="shared" si="44"/>
        <v>水</v>
      </c>
      <c r="E900" t="str">
        <f>IFERROR(VLOOKUP(A900,祝日一覧!$A:$C,3,0),"")</f>
        <v/>
      </c>
      <c r="F900"/>
      <c r="G900"/>
    </row>
    <row r="901" spans="1:7" x14ac:dyDescent="0.2">
      <c r="A901" s="41">
        <v>46282</v>
      </c>
      <c r="B901" s="40">
        <f t="shared" si="42"/>
        <v>9</v>
      </c>
      <c r="C901" s="40">
        <f t="shared" si="43"/>
        <v>17</v>
      </c>
      <c r="D901" s="40" t="str">
        <f t="shared" si="44"/>
        <v>木</v>
      </c>
      <c r="E901" t="str">
        <f>IFERROR(VLOOKUP(A901,祝日一覧!$A:$C,3,0),"")</f>
        <v/>
      </c>
      <c r="F901"/>
      <c r="G901"/>
    </row>
    <row r="902" spans="1:7" x14ac:dyDescent="0.2">
      <c r="A902" s="41">
        <v>46283</v>
      </c>
      <c r="B902" s="40">
        <f t="shared" si="42"/>
        <v>9</v>
      </c>
      <c r="C902" s="40">
        <f t="shared" si="43"/>
        <v>18</v>
      </c>
      <c r="D902" s="40" t="str">
        <f t="shared" si="44"/>
        <v>金</v>
      </c>
      <c r="E902" t="str">
        <f>IFERROR(VLOOKUP(A902,祝日一覧!$A:$C,3,0),"")</f>
        <v/>
      </c>
      <c r="F902"/>
      <c r="G902"/>
    </row>
    <row r="903" spans="1:7" x14ac:dyDescent="0.2">
      <c r="A903" s="41">
        <v>46284</v>
      </c>
      <c r="B903" s="40">
        <f t="shared" si="42"/>
        <v>9</v>
      </c>
      <c r="C903" s="40">
        <f t="shared" si="43"/>
        <v>19</v>
      </c>
      <c r="D903" s="40" t="str">
        <f t="shared" si="44"/>
        <v>土</v>
      </c>
      <c r="E903" t="str">
        <f>IFERROR(VLOOKUP(A903,祝日一覧!$A:$C,3,0),"")</f>
        <v/>
      </c>
      <c r="F903"/>
      <c r="G903"/>
    </row>
    <row r="904" spans="1:7" x14ac:dyDescent="0.2">
      <c r="A904" s="41">
        <v>46285</v>
      </c>
      <c r="B904" s="40">
        <f t="shared" si="42"/>
        <v>9</v>
      </c>
      <c r="C904" s="40">
        <f t="shared" si="43"/>
        <v>20</v>
      </c>
      <c r="D904" s="40" t="str">
        <f t="shared" si="44"/>
        <v>日</v>
      </c>
      <c r="E904" t="str">
        <f>IFERROR(VLOOKUP(A904,祝日一覧!$A:$C,3,0),"")</f>
        <v/>
      </c>
      <c r="F904"/>
      <c r="G904"/>
    </row>
    <row r="905" spans="1:7" x14ac:dyDescent="0.2">
      <c r="A905" s="41">
        <v>46286</v>
      </c>
      <c r="B905" s="40">
        <f t="shared" si="42"/>
        <v>9</v>
      </c>
      <c r="C905" s="40">
        <f t="shared" si="43"/>
        <v>21</v>
      </c>
      <c r="D905" s="40" t="str">
        <f t="shared" si="44"/>
        <v>月</v>
      </c>
      <c r="E905" t="str">
        <f>IFERROR(VLOOKUP(A905,祝日一覧!$A:$C,3,0),"")</f>
        <v>敬老の日</v>
      </c>
      <c r="F905"/>
      <c r="G905"/>
    </row>
    <row r="906" spans="1:7" x14ac:dyDescent="0.2">
      <c r="A906" s="41">
        <v>46287</v>
      </c>
      <c r="B906" s="40">
        <f t="shared" si="42"/>
        <v>9</v>
      </c>
      <c r="C906" s="40">
        <f t="shared" si="43"/>
        <v>22</v>
      </c>
      <c r="D906" s="40" t="str">
        <f t="shared" si="44"/>
        <v>火</v>
      </c>
      <c r="E906" t="str">
        <f>IFERROR(VLOOKUP(A906,祝日一覧!$A:$C,3,0),"")</f>
        <v/>
      </c>
      <c r="F906"/>
      <c r="G906"/>
    </row>
    <row r="907" spans="1:7" x14ac:dyDescent="0.2">
      <c r="A907" s="41">
        <v>46288</v>
      </c>
      <c r="B907" s="40">
        <f t="shared" si="42"/>
        <v>9</v>
      </c>
      <c r="C907" s="40">
        <f t="shared" si="43"/>
        <v>23</v>
      </c>
      <c r="D907" s="40" t="str">
        <f t="shared" si="44"/>
        <v>水</v>
      </c>
      <c r="E907" t="str">
        <f>IFERROR(VLOOKUP(A907,祝日一覧!$A:$C,3,0),"")</f>
        <v>秋分の日</v>
      </c>
      <c r="F907"/>
      <c r="G907"/>
    </row>
    <row r="908" spans="1:7" x14ac:dyDescent="0.2">
      <c r="A908" s="41">
        <v>46289</v>
      </c>
      <c r="B908" s="40">
        <f t="shared" si="42"/>
        <v>9</v>
      </c>
      <c r="C908" s="40">
        <f t="shared" si="43"/>
        <v>24</v>
      </c>
      <c r="D908" s="40" t="str">
        <f t="shared" si="44"/>
        <v>木</v>
      </c>
      <c r="E908" t="str">
        <f>IFERROR(VLOOKUP(A908,祝日一覧!$A:$C,3,0),"")</f>
        <v/>
      </c>
      <c r="F908"/>
      <c r="G908"/>
    </row>
    <row r="909" spans="1:7" x14ac:dyDescent="0.2">
      <c r="A909" s="41">
        <v>46290</v>
      </c>
      <c r="B909" s="40">
        <f t="shared" si="42"/>
        <v>9</v>
      </c>
      <c r="C909" s="40">
        <f t="shared" si="43"/>
        <v>25</v>
      </c>
      <c r="D909" s="40" t="str">
        <f t="shared" si="44"/>
        <v>金</v>
      </c>
      <c r="E909" t="str">
        <f>IFERROR(VLOOKUP(A909,祝日一覧!$A:$C,3,0),"")</f>
        <v/>
      </c>
      <c r="F909"/>
      <c r="G909"/>
    </row>
    <row r="910" spans="1:7" x14ac:dyDescent="0.2">
      <c r="A910" s="41">
        <v>46291</v>
      </c>
      <c r="B910" s="40">
        <f t="shared" si="42"/>
        <v>9</v>
      </c>
      <c r="C910" s="40">
        <f t="shared" si="43"/>
        <v>26</v>
      </c>
      <c r="D910" s="40" t="str">
        <f t="shared" si="44"/>
        <v>土</v>
      </c>
      <c r="E910" t="str">
        <f>IFERROR(VLOOKUP(A910,祝日一覧!$A:$C,3,0),"")</f>
        <v/>
      </c>
      <c r="F910"/>
      <c r="G910"/>
    </row>
    <row r="911" spans="1:7" x14ac:dyDescent="0.2">
      <c r="A911" s="41">
        <v>46292</v>
      </c>
      <c r="B911" s="40">
        <f t="shared" si="42"/>
        <v>9</v>
      </c>
      <c r="C911" s="40">
        <f t="shared" si="43"/>
        <v>27</v>
      </c>
      <c r="D911" s="40" t="str">
        <f t="shared" si="44"/>
        <v>日</v>
      </c>
      <c r="E911" t="str">
        <f>IFERROR(VLOOKUP(A911,祝日一覧!$A:$C,3,0),"")</f>
        <v/>
      </c>
      <c r="F911"/>
      <c r="G911"/>
    </row>
    <row r="912" spans="1:7" x14ac:dyDescent="0.2">
      <c r="A912" s="41">
        <v>46293</v>
      </c>
      <c r="B912" s="40">
        <f t="shared" si="42"/>
        <v>9</v>
      </c>
      <c r="C912" s="40">
        <f t="shared" si="43"/>
        <v>28</v>
      </c>
      <c r="D912" s="40" t="str">
        <f t="shared" si="44"/>
        <v>月</v>
      </c>
      <c r="E912" t="str">
        <f>IFERROR(VLOOKUP(A912,祝日一覧!$A:$C,3,0),"")</f>
        <v/>
      </c>
      <c r="F912"/>
      <c r="G912"/>
    </row>
    <row r="913" spans="1:7" x14ac:dyDescent="0.2">
      <c r="A913" s="41">
        <v>46294</v>
      </c>
      <c r="B913" s="40">
        <f t="shared" si="42"/>
        <v>9</v>
      </c>
      <c r="C913" s="40">
        <f t="shared" si="43"/>
        <v>29</v>
      </c>
      <c r="D913" s="40" t="str">
        <f t="shared" si="44"/>
        <v>火</v>
      </c>
      <c r="E913" t="str">
        <f>IFERROR(VLOOKUP(A913,祝日一覧!$A:$C,3,0),"")</f>
        <v/>
      </c>
      <c r="F913"/>
      <c r="G913"/>
    </row>
    <row r="914" spans="1:7" x14ac:dyDescent="0.2">
      <c r="A914" s="41">
        <v>46295</v>
      </c>
      <c r="B914" s="40">
        <f t="shared" si="42"/>
        <v>9</v>
      </c>
      <c r="C914" s="40">
        <f t="shared" si="43"/>
        <v>30</v>
      </c>
      <c r="D914" s="40" t="str">
        <f t="shared" si="44"/>
        <v>水</v>
      </c>
      <c r="E914" t="str">
        <f>IFERROR(VLOOKUP(A914,祝日一覧!$A:$C,3,0),"")</f>
        <v/>
      </c>
      <c r="F914"/>
      <c r="G914"/>
    </row>
    <row r="915" spans="1:7" x14ac:dyDescent="0.2">
      <c r="A915" s="41">
        <v>46296</v>
      </c>
      <c r="B915" s="40">
        <f t="shared" si="42"/>
        <v>10</v>
      </c>
      <c r="C915" s="40">
        <f t="shared" si="43"/>
        <v>1</v>
      </c>
      <c r="D915" s="40" t="str">
        <f t="shared" si="44"/>
        <v>木</v>
      </c>
      <c r="E915" t="str">
        <f>IFERROR(VLOOKUP(A915,祝日一覧!$A:$C,3,0),"")</f>
        <v/>
      </c>
      <c r="F915"/>
      <c r="G915"/>
    </row>
    <row r="916" spans="1:7" x14ac:dyDescent="0.2">
      <c r="A916" s="41">
        <v>46297</v>
      </c>
      <c r="B916" s="40">
        <f t="shared" si="42"/>
        <v>10</v>
      </c>
      <c r="C916" s="40">
        <f t="shared" si="43"/>
        <v>2</v>
      </c>
      <c r="D916" s="40" t="str">
        <f t="shared" si="44"/>
        <v>金</v>
      </c>
      <c r="E916" t="str">
        <f>IFERROR(VLOOKUP(A916,祝日一覧!$A:$C,3,0),"")</f>
        <v/>
      </c>
      <c r="F916"/>
      <c r="G916"/>
    </row>
    <row r="917" spans="1:7" x14ac:dyDescent="0.2">
      <c r="A917" s="41">
        <v>46298</v>
      </c>
      <c r="B917" s="40">
        <f t="shared" si="42"/>
        <v>10</v>
      </c>
      <c r="C917" s="40">
        <f t="shared" si="43"/>
        <v>3</v>
      </c>
      <c r="D917" s="40" t="str">
        <f t="shared" si="44"/>
        <v>土</v>
      </c>
      <c r="E917" t="str">
        <f>IFERROR(VLOOKUP(A917,祝日一覧!$A:$C,3,0),"")</f>
        <v/>
      </c>
      <c r="F917"/>
      <c r="G917"/>
    </row>
    <row r="918" spans="1:7" x14ac:dyDescent="0.2">
      <c r="A918" s="41">
        <v>46299</v>
      </c>
      <c r="B918" s="40">
        <f t="shared" si="42"/>
        <v>10</v>
      </c>
      <c r="C918" s="40">
        <f t="shared" si="43"/>
        <v>4</v>
      </c>
      <c r="D918" s="40" t="str">
        <f t="shared" si="44"/>
        <v>日</v>
      </c>
      <c r="E918" t="str">
        <f>IFERROR(VLOOKUP(A918,祝日一覧!$A:$C,3,0),"")</f>
        <v/>
      </c>
      <c r="F918"/>
      <c r="G918"/>
    </row>
    <row r="919" spans="1:7" x14ac:dyDescent="0.2">
      <c r="A919" s="41">
        <v>46300</v>
      </c>
      <c r="B919" s="40">
        <f t="shared" si="42"/>
        <v>10</v>
      </c>
      <c r="C919" s="40">
        <f t="shared" si="43"/>
        <v>5</v>
      </c>
      <c r="D919" s="40" t="str">
        <f t="shared" si="44"/>
        <v>月</v>
      </c>
      <c r="E919" t="str">
        <f>IFERROR(VLOOKUP(A919,祝日一覧!$A:$C,3,0),"")</f>
        <v/>
      </c>
      <c r="F919"/>
      <c r="G919"/>
    </row>
    <row r="920" spans="1:7" x14ac:dyDescent="0.2">
      <c r="A920" s="41">
        <v>46301</v>
      </c>
      <c r="B920" s="40">
        <f t="shared" si="42"/>
        <v>10</v>
      </c>
      <c r="C920" s="40">
        <f t="shared" si="43"/>
        <v>6</v>
      </c>
      <c r="D920" s="40" t="str">
        <f t="shared" si="44"/>
        <v>火</v>
      </c>
      <c r="E920" t="str">
        <f>IFERROR(VLOOKUP(A920,祝日一覧!$A:$C,3,0),"")</f>
        <v/>
      </c>
      <c r="F920"/>
      <c r="G920"/>
    </row>
    <row r="921" spans="1:7" x14ac:dyDescent="0.2">
      <c r="A921" s="41">
        <v>46302</v>
      </c>
      <c r="B921" s="40">
        <f t="shared" si="42"/>
        <v>10</v>
      </c>
      <c r="C921" s="40">
        <f t="shared" si="43"/>
        <v>7</v>
      </c>
      <c r="D921" s="40" t="str">
        <f t="shared" si="44"/>
        <v>水</v>
      </c>
      <c r="E921" t="str">
        <f>IFERROR(VLOOKUP(A921,祝日一覧!$A:$C,3,0),"")</f>
        <v/>
      </c>
      <c r="F921"/>
      <c r="G921"/>
    </row>
    <row r="922" spans="1:7" x14ac:dyDescent="0.2">
      <c r="A922" s="41">
        <v>46303</v>
      </c>
      <c r="B922" s="40">
        <f t="shared" si="42"/>
        <v>10</v>
      </c>
      <c r="C922" s="40">
        <f t="shared" si="43"/>
        <v>8</v>
      </c>
      <c r="D922" s="40" t="str">
        <f t="shared" si="44"/>
        <v>木</v>
      </c>
      <c r="E922" t="str">
        <f>IFERROR(VLOOKUP(A922,祝日一覧!$A:$C,3,0),"")</f>
        <v/>
      </c>
      <c r="F922"/>
      <c r="G922"/>
    </row>
    <row r="923" spans="1:7" x14ac:dyDescent="0.2">
      <c r="A923" s="41">
        <v>46304</v>
      </c>
      <c r="B923" s="40">
        <f t="shared" si="42"/>
        <v>10</v>
      </c>
      <c r="C923" s="40">
        <f t="shared" si="43"/>
        <v>9</v>
      </c>
      <c r="D923" s="40" t="str">
        <f t="shared" si="44"/>
        <v>金</v>
      </c>
      <c r="E923" t="str">
        <f>IFERROR(VLOOKUP(A923,祝日一覧!$A:$C,3,0),"")</f>
        <v/>
      </c>
      <c r="F923"/>
      <c r="G923"/>
    </row>
    <row r="924" spans="1:7" x14ac:dyDescent="0.2">
      <c r="A924" s="41">
        <v>46305</v>
      </c>
      <c r="B924" s="40">
        <f t="shared" si="42"/>
        <v>10</v>
      </c>
      <c r="C924" s="40">
        <f t="shared" si="43"/>
        <v>10</v>
      </c>
      <c r="D924" s="40" t="str">
        <f t="shared" si="44"/>
        <v>土</v>
      </c>
      <c r="E924" t="str">
        <f>IFERROR(VLOOKUP(A924,祝日一覧!$A:$C,3,0),"")</f>
        <v/>
      </c>
      <c r="F924"/>
      <c r="G924"/>
    </row>
    <row r="925" spans="1:7" x14ac:dyDescent="0.2">
      <c r="A925" s="41">
        <v>46306</v>
      </c>
      <c r="B925" s="40">
        <f t="shared" si="42"/>
        <v>10</v>
      </c>
      <c r="C925" s="40">
        <f t="shared" si="43"/>
        <v>11</v>
      </c>
      <c r="D925" s="40" t="str">
        <f t="shared" si="44"/>
        <v>日</v>
      </c>
      <c r="E925" t="str">
        <f>IFERROR(VLOOKUP(A925,祝日一覧!$A:$C,3,0),"")</f>
        <v/>
      </c>
      <c r="F925"/>
      <c r="G925"/>
    </row>
    <row r="926" spans="1:7" x14ac:dyDescent="0.2">
      <c r="A926" s="41">
        <v>46307</v>
      </c>
      <c r="B926" s="40">
        <f t="shared" si="42"/>
        <v>10</v>
      </c>
      <c r="C926" s="40">
        <f t="shared" si="43"/>
        <v>12</v>
      </c>
      <c r="D926" s="40" t="str">
        <f t="shared" si="44"/>
        <v>月</v>
      </c>
      <c r="E926" t="str">
        <f>IFERROR(VLOOKUP(A926,祝日一覧!$A:$C,3,0),"")</f>
        <v>スポーツの日</v>
      </c>
      <c r="F926"/>
      <c r="G926"/>
    </row>
    <row r="927" spans="1:7" x14ac:dyDescent="0.2">
      <c r="A927" s="41">
        <v>46308</v>
      </c>
      <c r="B927" s="40">
        <f t="shared" si="42"/>
        <v>10</v>
      </c>
      <c r="C927" s="40">
        <f t="shared" si="43"/>
        <v>13</v>
      </c>
      <c r="D927" s="40" t="str">
        <f t="shared" si="44"/>
        <v>火</v>
      </c>
      <c r="E927" t="str">
        <f>IFERROR(VLOOKUP(A927,祝日一覧!$A:$C,3,0),"")</f>
        <v/>
      </c>
      <c r="F927"/>
      <c r="G927"/>
    </row>
    <row r="928" spans="1:7" x14ac:dyDescent="0.2">
      <c r="A928" s="41">
        <v>46309</v>
      </c>
      <c r="B928" s="40">
        <f t="shared" si="42"/>
        <v>10</v>
      </c>
      <c r="C928" s="40">
        <f t="shared" si="43"/>
        <v>14</v>
      </c>
      <c r="D928" s="40" t="str">
        <f t="shared" si="44"/>
        <v>水</v>
      </c>
      <c r="E928" t="str">
        <f>IFERROR(VLOOKUP(A928,祝日一覧!$A:$C,3,0),"")</f>
        <v/>
      </c>
      <c r="F928"/>
      <c r="G928"/>
    </row>
    <row r="929" spans="1:7" x14ac:dyDescent="0.2">
      <c r="A929" s="41">
        <v>46310</v>
      </c>
      <c r="B929" s="40">
        <f t="shared" si="42"/>
        <v>10</v>
      </c>
      <c r="C929" s="40">
        <f t="shared" si="43"/>
        <v>15</v>
      </c>
      <c r="D929" s="40" t="str">
        <f t="shared" si="44"/>
        <v>木</v>
      </c>
      <c r="E929" t="str">
        <f>IFERROR(VLOOKUP(A929,祝日一覧!$A:$C,3,0),"")</f>
        <v/>
      </c>
      <c r="F929"/>
      <c r="G929"/>
    </row>
    <row r="930" spans="1:7" x14ac:dyDescent="0.2">
      <c r="A930" s="41">
        <v>46311</v>
      </c>
      <c r="B930" s="40">
        <f t="shared" si="42"/>
        <v>10</v>
      </c>
      <c r="C930" s="40">
        <f t="shared" si="43"/>
        <v>16</v>
      </c>
      <c r="D930" s="40" t="str">
        <f t="shared" si="44"/>
        <v>金</v>
      </c>
      <c r="E930" t="str">
        <f>IFERROR(VLOOKUP(A930,祝日一覧!$A:$C,3,0),"")</f>
        <v/>
      </c>
      <c r="F930"/>
      <c r="G930"/>
    </row>
    <row r="931" spans="1:7" x14ac:dyDescent="0.2">
      <c r="A931" s="41">
        <v>46312</v>
      </c>
      <c r="B931" s="40">
        <f t="shared" si="42"/>
        <v>10</v>
      </c>
      <c r="C931" s="40">
        <f t="shared" si="43"/>
        <v>17</v>
      </c>
      <c r="D931" s="40" t="str">
        <f t="shared" si="44"/>
        <v>土</v>
      </c>
      <c r="E931" t="str">
        <f>IFERROR(VLOOKUP(A931,祝日一覧!$A:$C,3,0),"")</f>
        <v/>
      </c>
      <c r="F931"/>
      <c r="G931"/>
    </row>
    <row r="932" spans="1:7" x14ac:dyDescent="0.2">
      <c r="A932" s="41">
        <v>46313</v>
      </c>
      <c r="B932" s="40">
        <f t="shared" si="42"/>
        <v>10</v>
      </c>
      <c r="C932" s="40">
        <f t="shared" si="43"/>
        <v>18</v>
      </c>
      <c r="D932" s="40" t="str">
        <f t="shared" si="44"/>
        <v>日</v>
      </c>
      <c r="E932" t="str">
        <f>IFERROR(VLOOKUP(A932,祝日一覧!$A:$C,3,0),"")</f>
        <v/>
      </c>
      <c r="F932"/>
      <c r="G932"/>
    </row>
    <row r="933" spans="1:7" x14ac:dyDescent="0.2">
      <c r="A933" s="41">
        <v>46314</v>
      </c>
      <c r="B933" s="40">
        <f t="shared" si="42"/>
        <v>10</v>
      </c>
      <c r="C933" s="40">
        <f t="shared" si="43"/>
        <v>19</v>
      </c>
      <c r="D933" s="40" t="str">
        <f t="shared" si="44"/>
        <v>月</v>
      </c>
      <c r="E933" t="str">
        <f>IFERROR(VLOOKUP(A933,祝日一覧!$A:$C,3,0),"")</f>
        <v/>
      </c>
      <c r="F933"/>
      <c r="G933"/>
    </row>
    <row r="934" spans="1:7" x14ac:dyDescent="0.2">
      <c r="A934" s="41">
        <v>46315</v>
      </c>
      <c r="B934" s="40">
        <f t="shared" si="42"/>
        <v>10</v>
      </c>
      <c r="C934" s="40">
        <f t="shared" si="43"/>
        <v>20</v>
      </c>
      <c r="D934" s="40" t="str">
        <f t="shared" si="44"/>
        <v>火</v>
      </c>
      <c r="E934" t="str">
        <f>IFERROR(VLOOKUP(A934,祝日一覧!$A:$C,3,0),"")</f>
        <v/>
      </c>
      <c r="F934"/>
      <c r="G934"/>
    </row>
    <row r="935" spans="1:7" x14ac:dyDescent="0.2">
      <c r="A935" s="41">
        <v>46316</v>
      </c>
      <c r="B935" s="40">
        <f t="shared" si="42"/>
        <v>10</v>
      </c>
      <c r="C935" s="40">
        <f t="shared" si="43"/>
        <v>21</v>
      </c>
      <c r="D935" s="40" t="str">
        <f t="shared" si="44"/>
        <v>水</v>
      </c>
      <c r="E935" t="str">
        <f>IFERROR(VLOOKUP(A935,祝日一覧!$A:$C,3,0),"")</f>
        <v/>
      </c>
      <c r="F935"/>
      <c r="G935"/>
    </row>
    <row r="936" spans="1:7" x14ac:dyDescent="0.2">
      <c r="A936" s="41">
        <v>46317</v>
      </c>
      <c r="B936" s="40">
        <f t="shared" si="42"/>
        <v>10</v>
      </c>
      <c r="C936" s="40">
        <f t="shared" si="43"/>
        <v>22</v>
      </c>
      <c r="D936" s="40" t="str">
        <f t="shared" si="44"/>
        <v>木</v>
      </c>
      <c r="E936" t="str">
        <f>IFERROR(VLOOKUP(A936,祝日一覧!$A:$C,3,0),"")</f>
        <v/>
      </c>
      <c r="F936"/>
      <c r="G936"/>
    </row>
    <row r="937" spans="1:7" x14ac:dyDescent="0.2">
      <c r="A937" s="41">
        <v>46318</v>
      </c>
      <c r="B937" s="40">
        <f t="shared" si="42"/>
        <v>10</v>
      </c>
      <c r="C937" s="40">
        <f t="shared" si="43"/>
        <v>23</v>
      </c>
      <c r="D937" s="40" t="str">
        <f t="shared" si="44"/>
        <v>金</v>
      </c>
      <c r="E937" t="str">
        <f>IFERROR(VLOOKUP(A937,祝日一覧!$A:$C,3,0),"")</f>
        <v/>
      </c>
      <c r="F937"/>
      <c r="G937"/>
    </row>
    <row r="938" spans="1:7" x14ac:dyDescent="0.2">
      <c r="A938" s="41">
        <v>46319</v>
      </c>
      <c r="B938" s="40">
        <f t="shared" si="42"/>
        <v>10</v>
      </c>
      <c r="C938" s="40">
        <f t="shared" si="43"/>
        <v>24</v>
      </c>
      <c r="D938" s="40" t="str">
        <f t="shared" si="44"/>
        <v>土</v>
      </c>
      <c r="E938" t="str">
        <f>IFERROR(VLOOKUP(A938,祝日一覧!$A:$C,3,0),"")</f>
        <v/>
      </c>
      <c r="F938"/>
      <c r="G938"/>
    </row>
    <row r="939" spans="1:7" x14ac:dyDescent="0.2">
      <c r="A939" s="41">
        <v>46320</v>
      </c>
      <c r="B939" s="40">
        <f t="shared" si="42"/>
        <v>10</v>
      </c>
      <c r="C939" s="40">
        <f t="shared" si="43"/>
        <v>25</v>
      </c>
      <c r="D939" s="40" t="str">
        <f t="shared" si="44"/>
        <v>日</v>
      </c>
      <c r="E939" t="str">
        <f>IFERROR(VLOOKUP(A939,祝日一覧!$A:$C,3,0),"")</f>
        <v/>
      </c>
      <c r="F939"/>
      <c r="G939"/>
    </row>
    <row r="940" spans="1:7" x14ac:dyDescent="0.2">
      <c r="A940" s="41">
        <v>46321</v>
      </c>
      <c r="B940" s="40">
        <f t="shared" si="42"/>
        <v>10</v>
      </c>
      <c r="C940" s="40">
        <f t="shared" si="43"/>
        <v>26</v>
      </c>
      <c r="D940" s="40" t="str">
        <f t="shared" si="44"/>
        <v>月</v>
      </c>
      <c r="E940" t="str">
        <f>IFERROR(VLOOKUP(A940,祝日一覧!$A:$C,3,0),"")</f>
        <v/>
      </c>
      <c r="F940"/>
      <c r="G940"/>
    </row>
    <row r="941" spans="1:7" x14ac:dyDescent="0.2">
      <c r="A941" s="41">
        <v>46322</v>
      </c>
      <c r="B941" s="40">
        <f t="shared" si="42"/>
        <v>10</v>
      </c>
      <c r="C941" s="40">
        <f t="shared" si="43"/>
        <v>27</v>
      </c>
      <c r="D941" s="40" t="str">
        <f t="shared" si="44"/>
        <v>火</v>
      </c>
      <c r="E941" t="str">
        <f>IFERROR(VLOOKUP(A941,祝日一覧!$A:$C,3,0),"")</f>
        <v/>
      </c>
      <c r="F941"/>
      <c r="G941"/>
    </row>
    <row r="942" spans="1:7" x14ac:dyDescent="0.2">
      <c r="A942" s="41">
        <v>46323</v>
      </c>
      <c r="B942" s="40">
        <f t="shared" si="42"/>
        <v>10</v>
      </c>
      <c r="C942" s="40">
        <f t="shared" si="43"/>
        <v>28</v>
      </c>
      <c r="D942" s="40" t="str">
        <f t="shared" si="44"/>
        <v>水</v>
      </c>
      <c r="E942" t="str">
        <f>IFERROR(VLOOKUP(A942,祝日一覧!$A:$C,3,0),"")</f>
        <v/>
      </c>
      <c r="F942"/>
      <c r="G942"/>
    </row>
    <row r="943" spans="1:7" x14ac:dyDescent="0.2">
      <c r="A943" s="41">
        <v>46324</v>
      </c>
      <c r="B943" s="40">
        <f t="shared" si="42"/>
        <v>10</v>
      </c>
      <c r="C943" s="40">
        <f t="shared" si="43"/>
        <v>29</v>
      </c>
      <c r="D943" s="40" t="str">
        <f t="shared" si="44"/>
        <v>木</v>
      </c>
      <c r="E943" t="str">
        <f>IFERROR(VLOOKUP(A943,祝日一覧!$A:$C,3,0),"")</f>
        <v/>
      </c>
      <c r="F943"/>
      <c r="G943"/>
    </row>
    <row r="944" spans="1:7" x14ac:dyDescent="0.2">
      <c r="A944" s="41">
        <v>46325</v>
      </c>
      <c r="B944" s="40">
        <f t="shared" si="42"/>
        <v>10</v>
      </c>
      <c r="C944" s="40">
        <f t="shared" si="43"/>
        <v>30</v>
      </c>
      <c r="D944" s="40" t="str">
        <f t="shared" si="44"/>
        <v>金</v>
      </c>
      <c r="E944" t="str">
        <f>IFERROR(VLOOKUP(A944,祝日一覧!$A:$C,3,0),"")</f>
        <v/>
      </c>
      <c r="F944"/>
      <c r="G944"/>
    </row>
    <row r="945" spans="1:7" x14ac:dyDescent="0.2">
      <c r="A945" s="41">
        <v>46326</v>
      </c>
      <c r="B945" s="40">
        <f t="shared" si="42"/>
        <v>10</v>
      </c>
      <c r="C945" s="40">
        <f t="shared" si="43"/>
        <v>31</v>
      </c>
      <c r="D945" s="40" t="str">
        <f t="shared" si="44"/>
        <v>土</v>
      </c>
      <c r="E945" t="str">
        <f>IFERROR(VLOOKUP(A945,祝日一覧!$A:$C,3,0),"")</f>
        <v/>
      </c>
      <c r="F945"/>
      <c r="G945"/>
    </row>
    <row r="946" spans="1:7" x14ac:dyDescent="0.2">
      <c r="A946" s="41">
        <v>46327</v>
      </c>
      <c r="B946" s="40">
        <f t="shared" si="42"/>
        <v>11</v>
      </c>
      <c r="C946" s="40">
        <f t="shared" si="43"/>
        <v>1</v>
      </c>
      <c r="D946" s="40" t="str">
        <f t="shared" si="44"/>
        <v>日</v>
      </c>
      <c r="E946" t="str">
        <f>IFERROR(VLOOKUP(A946,祝日一覧!$A:$C,3,0),"")</f>
        <v/>
      </c>
      <c r="F946"/>
      <c r="G946"/>
    </row>
    <row r="947" spans="1:7" x14ac:dyDescent="0.2">
      <c r="A947" s="41">
        <v>46328</v>
      </c>
      <c r="B947" s="40">
        <f t="shared" si="42"/>
        <v>11</v>
      </c>
      <c r="C947" s="40">
        <f t="shared" si="43"/>
        <v>2</v>
      </c>
      <c r="D947" s="40" t="str">
        <f t="shared" si="44"/>
        <v>月</v>
      </c>
      <c r="E947" t="str">
        <f>IFERROR(VLOOKUP(A947,祝日一覧!$A:$C,3,0),"")</f>
        <v/>
      </c>
      <c r="F947"/>
      <c r="G947"/>
    </row>
    <row r="948" spans="1:7" x14ac:dyDescent="0.2">
      <c r="A948" s="41">
        <v>46329</v>
      </c>
      <c r="B948" s="40">
        <f t="shared" si="42"/>
        <v>11</v>
      </c>
      <c r="C948" s="40">
        <f t="shared" si="43"/>
        <v>3</v>
      </c>
      <c r="D948" s="40" t="str">
        <f t="shared" si="44"/>
        <v>火</v>
      </c>
      <c r="E948" t="str">
        <f>IFERROR(VLOOKUP(A948,祝日一覧!$A:$C,3,0),"")</f>
        <v>文化の日</v>
      </c>
      <c r="F948"/>
      <c r="G948"/>
    </row>
    <row r="949" spans="1:7" x14ac:dyDescent="0.2">
      <c r="A949" s="41">
        <v>46330</v>
      </c>
      <c r="B949" s="40">
        <f t="shared" si="42"/>
        <v>11</v>
      </c>
      <c r="C949" s="40">
        <f t="shared" si="43"/>
        <v>4</v>
      </c>
      <c r="D949" s="40" t="str">
        <f t="shared" si="44"/>
        <v>水</v>
      </c>
      <c r="E949" t="str">
        <f>IFERROR(VLOOKUP(A949,祝日一覧!$A:$C,3,0),"")</f>
        <v/>
      </c>
      <c r="F949"/>
      <c r="G949"/>
    </row>
    <row r="950" spans="1:7" x14ac:dyDescent="0.2">
      <c r="A950" s="41">
        <v>46331</v>
      </c>
      <c r="B950" s="40">
        <f t="shared" si="42"/>
        <v>11</v>
      </c>
      <c r="C950" s="40">
        <f t="shared" si="43"/>
        <v>5</v>
      </c>
      <c r="D950" s="40" t="str">
        <f t="shared" si="44"/>
        <v>木</v>
      </c>
      <c r="E950" t="str">
        <f>IFERROR(VLOOKUP(A950,祝日一覧!$A:$C,3,0),"")</f>
        <v/>
      </c>
      <c r="F950"/>
      <c r="G950"/>
    </row>
    <row r="951" spans="1:7" x14ac:dyDescent="0.2">
      <c r="A951" s="41">
        <v>46332</v>
      </c>
      <c r="B951" s="40">
        <f t="shared" si="42"/>
        <v>11</v>
      </c>
      <c r="C951" s="40">
        <f t="shared" si="43"/>
        <v>6</v>
      </c>
      <c r="D951" s="40" t="str">
        <f t="shared" si="44"/>
        <v>金</v>
      </c>
      <c r="E951" t="str">
        <f>IFERROR(VLOOKUP(A951,祝日一覧!$A:$C,3,0),"")</f>
        <v/>
      </c>
      <c r="F951"/>
      <c r="G951"/>
    </row>
    <row r="952" spans="1:7" x14ac:dyDescent="0.2">
      <c r="A952" s="41">
        <v>46333</v>
      </c>
      <c r="B952" s="40">
        <f t="shared" si="42"/>
        <v>11</v>
      </c>
      <c r="C952" s="40">
        <f t="shared" si="43"/>
        <v>7</v>
      </c>
      <c r="D952" s="40" t="str">
        <f t="shared" si="44"/>
        <v>土</v>
      </c>
      <c r="E952" t="str">
        <f>IFERROR(VLOOKUP(A952,祝日一覧!$A:$C,3,0),"")</f>
        <v/>
      </c>
      <c r="F952"/>
      <c r="G952"/>
    </row>
    <row r="953" spans="1:7" x14ac:dyDescent="0.2">
      <c r="A953" s="41">
        <v>46334</v>
      </c>
      <c r="B953" s="40">
        <f t="shared" si="42"/>
        <v>11</v>
      </c>
      <c r="C953" s="40">
        <f t="shared" si="43"/>
        <v>8</v>
      </c>
      <c r="D953" s="40" t="str">
        <f t="shared" si="44"/>
        <v>日</v>
      </c>
      <c r="E953" t="str">
        <f>IFERROR(VLOOKUP(A953,祝日一覧!$A:$C,3,0),"")</f>
        <v/>
      </c>
      <c r="F953"/>
      <c r="G953"/>
    </row>
    <row r="954" spans="1:7" x14ac:dyDescent="0.2">
      <c r="A954" s="41">
        <v>46335</v>
      </c>
      <c r="B954" s="40">
        <f t="shared" si="42"/>
        <v>11</v>
      </c>
      <c r="C954" s="40">
        <f t="shared" si="43"/>
        <v>9</v>
      </c>
      <c r="D954" s="40" t="str">
        <f t="shared" si="44"/>
        <v>月</v>
      </c>
      <c r="E954" t="str">
        <f>IFERROR(VLOOKUP(A954,祝日一覧!$A:$C,3,0),"")</f>
        <v/>
      </c>
      <c r="F954"/>
      <c r="G954"/>
    </row>
    <row r="955" spans="1:7" x14ac:dyDescent="0.2">
      <c r="A955" s="41">
        <v>46336</v>
      </c>
      <c r="B955" s="40">
        <f t="shared" si="42"/>
        <v>11</v>
      </c>
      <c r="C955" s="40">
        <f t="shared" si="43"/>
        <v>10</v>
      </c>
      <c r="D955" s="40" t="str">
        <f t="shared" si="44"/>
        <v>火</v>
      </c>
      <c r="E955" t="str">
        <f>IFERROR(VLOOKUP(A955,祝日一覧!$A:$C,3,0),"")</f>
        <v/>
      </c>
      <c r="F955"/>
      <c r="G955"/>
    </row>
    <row r="956" spans="1:7" x14ac:dyDescent="0.2">
      <c r="A956" s="41">
        <v>46337</v>
      </c>
      <c r="B956" s="40">
        <f t="shared" si="42"/>
        <v>11</v>
      </c>
      <c r="C956" s="40">
        <f t="shared" si="43"/>
        <v>11</v>
      </c>
      <c r="D956" s="40" t="str">
        <f t="shared" si="44"/>
        <v>水</v>
      </c>
      <c r="E956" t="str">
        <f>IFERROR(VLOOKUP(A956,祝日一覧!$A:$C,3,0),"")</f>
        <v/>
      </c>
      <c r="F956"/>
      <c r="G956"/>
    </row>
    <row r="957" spans="1:7" x14ac:dyDescent="0.2">
      <c r="A957" s="41">
        <v>46338</v>
      </c>
      <c r="B957" s="40">
        <f t="shared" si="42"/>
        <v>11</v>
      </c>
      <c r="C957" s="40">
        <f t="shared" si="43"/>
        <v>12</v>
      </c>
      <c r="D957" s="40" t="str">
        <f t="shared" si="44"/>
        <v>木</v>
      </c>
      <c r="E957" t="str">
        <f>IFERROR(VLOOKUP(A957,祝日一覧!$A:$C,3,0),"")</f>
        <v/>
      </c>
      <c r="F957"/>
      <c r="G957"/>
    </row>
    <row r="958" spans="1:7" x14ac:dyDescent="0.2">
      <c r="A958" s="41">
        <v>46339</v>
      </c>
      <c r="B958" s="40">
        <f t="shared" si="42"/>
        <v>11</v>
      </c>
      <c r="C958" s="40">
        <f t="shared" si="43"/>
        <v>13</v>
      </c>
      <c r="D958" s="40" t="str">
        <f t="shared" si="44"/>
        <v>金</v>
      </c>
      <c r="E958" t="str">
        <f>IFERROR(VLOOKUP(A958,祝日一覧!$A:$C,3,0),"")</f>
        <v/>
      </c>
      <c r="F958"/>
      <c r="G958"/>
    </row>
    <row r="959" spans="1:7" x14ac:dyDescent="0.2">
      <c r="A959" s="41">
        <v>46340</v>
      </c>
      <c r="B959" s="40">
        <f t="shared" si="42"/>
        <v>11</v>
      </c>
      <c r="C959" s="40">
        <f t="shared" si="43"/>
        <v>14</v>
      </c>
      <c r="D959" s="40" t="str">
        <f t="shared" si="44"/>
        <v>土</v>
      </c>
      <c r="E959" t="str">
        <f>IFERROR(VLOOKUP(A959,祝日一覧!$A:$C,3,0),"")</f>
        <v/>
      </c>
      <c r="F959"/>
      <c r="G959"/>
    </row>
    <row r="960" spans="1:7" x14ac:dyDescent="0.2">
      <c r="A960" s="41">
        <v>46341</v>
      </c>
      <c r="B960" s="40">
        <f t="shared" si="42"/>
        <v>11</v>
      </c>
      <c r="C960" s="40">
        <f t="shared" si="43"/>
        <v>15</v>
      </c>
      <c r="D960" s="40" t="str">
        <f t="shared" si="44"/>
        <v>日</v>
      </c>
      <c r="E960" t="str">
        <f>IFERROR(VLOOKUP(A960,祝日一覧!$A:$C,3,0),"")</f>
        <v/>
      </c>
      <c r="F960"/>
      <c r="G960"/>
    </row>
    <row r="961" spans="1:7" x14ac:dyDescent="0.2">
      <c r="A961" s="41">
        <v>46342</v>
      </c>
      <c r="B961" s="40">
        <f t="shared" si="42"/>
        <v>11</v>
      </c>
      <c r="C961" s="40">
        <f t="shared" si="43"/>
        <v>16</v>
      </c>
      <c r="D961" s="40" t="str">
        <f t="shared" si="44"/>
        <v>月</v>
      </c>
      <c r="E961" t="str">
        <f>IFERROR(VLOOKUP(A961,祝日一覧!$A:$C,3,0),"")</f>
        <v/>
      </c>
      <c r="F961"/>
      <c r="G961"/>
    </row>
    <row r="962" spans="1:7" x14ac:dyDescent="0.2">
      <c r="A962" s="41">
        <v>46343</v>
      </c>
      <c r="B962" s="40">
        <f t="shared" si="42"/>
        <v>11</v>
      </c>
      <c r="C962" s="40">
        <f t="shared" si="43"/>
        <v>17</v>
      </c>
      <c r="D962" s="40" t="str">
        <f t="shared" si="44"/>
        <v>火</v>
      </c>
      <c r="E962" t="str">
        <f>IFERROR(VLOOKUP(A962,祝日一覧!$A:$C,3,0),"")</f>
        <v/>
      </c>
      <c r="F962"/>
      <c r="G962"/>
    </row>
    <row r="963" spans="1:7" x14ac:dyDescent="0.2">
      <c r="A963" s="41">
        <v>46344</v>
      </c>
      <c r="B963" s="40">
        <f t="shared" ref="B963:B1026" si="45">MONTH(A963)</f>
        <v>11</v>
      </c>
      <c r="C963" s="40">
        <f t="shared" ref="C963:C1026" si="46">DAY(A963)</f>
        <v>18</v>
      </c>
      <c r="D963" s="40" t="str">
        <f t="shared" ref="D963:D1026" si="47">TEXT(A963,"aaa")</f>
        <v>水</v>
      </c>
      <c r="E963" t="str">
        <f>IFERROR(VLOOKUP(A963,祝日一覧!$A:$C,3,0),"")</f>
        <v/>
      </c>
      <c r="F963"/>
      <c r="G963"/>
    </row>
    <row r="964" spans="1:7" x14ac:dyDescent="0.2">
      <c r="A964" s="41">
        <v>46345</v>
      </c>
      <c r="B964" s="40">
        <f t="shared" si="45"/>
        <v>11</v>
      </c>
      <c r="C964" s="40">
        <f t="shared" si="46"/>
        <v>19</v>
      </c>
      <c r="D964" s="40" t="str">
        <f t="shared" si="47"/>
        <v>木</v>
      </c>
      <c r="E964" t="str">
        <f>IFERROR(VLOOKUP(A964,祝日一覧!$A:$C,3,0),"")</f>
        <v/>
      </c>
      <c r="F964"/>
      <c r="G964"/>
    </row>
    <row r="965" spans="1:7" x14ac:dyDescent="0.2">
      <c r="A965" s="41">
        <v>46346</v>
      </c>
      <c r="B965" s="40">
        <f t="shared" si="45"/>
        <v>11</v>
      </c>
      <c r="C965" s="40">
        <f t="shared" si="46"/>
        <v>20</v>
      </c>
      <c r="D965" s="40" t="str">
        <f t="shared" si="47"/>
        <v>金</v>
      </c>
      <c r="E965" t="str">
        <f>IFERROR(VLOOKUP(A965,祝日一覧!$A:$C,3,0),"")</f>
        <v/>
      </c>
      <c r="F965"/>
      <c r="G965"/>
    </row>
    <row r="966" spans="1:7" x14ac:dyDescent="0.2">
      <c r="A966" s="41">
        <v>46347</v>
      </c>
      <c r="B966" s="40">
        <f t="shared" si="45"/>
        <v>11</v>
      </c>
      <c r="C966" s="40">
        <f t="shared" si="46"/>
        <v>21</v>
      </c>
      <c r="D966" s="40" t="str">
        <f t="shared" si="47"/>
        <v>土</v>
      </c>
      <c r="E966" t="str">
        <f>IFERROR(VLOOKUP(A966,祝日一覧!$A:$C,3,0),"")</f>
        <v/>
      </c>
      <c r="F966"/>
      <c r="G966"/>
    </row>
    <row r="967" spans="1:7" x14ac:dyDescent="0.2">
      <c r="A967" s="41">
        <v>46348</v>
      </c>
      <c r="B967" s="40">
        <f t="shared" si="45"/>
        <v>11</v>
      </c>
      <c r="C967" s="40">
        <f t="shared" si="46"/>
        <v>22</v>
      </c>
      <c r="D967" s="40" t="str">
        <f t="shared" si="47"/>
        <v>日</v>
      </c>
      <c r="E967" t="str">
        <f>IFERROR(VLOOKUP(A967,祝日一覧!$A:$C,3,0),"")</f>
        <v/>
      </c>
      <c r="F967"/>
      <c r="G967"/>
    </row>
    <row r="968" spans="1:7" x14ac:dyDescent="0.2">
      <c r="A968" s="41">
        <v>46349</v>
      </c>
      <c r="B968" s="40">
        <f t="shared" si="45"/>
        <v>11</v>
      </c>
      <c r="C968" s="40">
        <f t="shared" si="46"/>
        <v>23</v>
      </c>
      <c r="D968" s="40" t="str">
        <f t="shared" si="47"/>
        <v>月</v>
      </c>
      <c r="E968" t="str">
        <f>IFERROR(VLOOKUP(A968,祝日一覧!$A:$C,3,0),"")</f>
        <v>勤労感謝の日</v>
      </c>
      <c r="F968"/>
      <c r="G968"/>
    </row>
    <row r="969" spans="1:7" x14ac:dyDescent="0.2">
      <c r="A969" s="41">
        <v>46350</v>
      </c>
      <c r="B969" s="40">
        <f t="shared" si="45"/>
        <v>11</v>
      </c>
      <c r="C969" s="40">
        <f t="shared" si="46"/>
        <v>24</v>
      </c>
      <c r="D969" s="40" t="str">
        <f t="shared" si="47"/>
        <v>火</v>
      </c>
      <c r="E969" t="str">
        <f>IFERROR(VLOOKUP(A969,祝日一覧!$A:$C,3,0),"")</f>
        <v/>
      </c>
      <c r="F969"/>
      <c r="G969"/>
    </row>
    <row r="970" spans="1:7" x14ac:dyDescent="0.2">
      <c r="A970" s="41">
        <v>46351</v>
      </c>
      <c r="B970" s="40">
        <f t="shared" si="45"/>
        <v>11</v>
      </c>
      <c r="C970" s="40">
        <f t="shared" si="46"/>
        <v>25</v>
      </c>
      <c r="D970" s="40" t="str">
        <f t="shared" si="47"/>
        <v>水</v>
      </c>
      <c r="E970" t="str">
        <f>IFERROR(VLOOKUP(A970,祝日一覧!$A:$C,3,0),"")</f>
        <v/>
      </c>
      <c r="F970"/>
      <c r="G970"/>
    </row>
    <row r="971" spans="1:7" x14ac:dyDescent="0.2">
      <c r="A971" s="41">
        <v>46352</v>
      </c>
      <c r="B971" s="40">
        <f t="shared" si="45"/>
        <v>11</v>
      </c>
      <c r="C971" s="40">
        <f t="shared" si="46"/>
        <v>26</v>
      </c>
      <c r="D971" s="40" t="str">
        <f t="shared" si="47"/>
        <v>木</v>
      </c>
      <c r="E971" t="str">
        <f>IFERROR(VLOOKUP(A971,祝日一覧!$A:$C,3,0),"")</f>
        <v/>
      </c>
      <c r="F971"/>
      <c r="G971"/>
    </row>
    <row r="972" spans="1:7" x14ac:dyDescent="0.2">
      <c r="A972" s="41">
        <v>46353</v>
      </c>
      <c r="B972" s="40">
        <f t="shared" si="45"/>
        <v>11</v>
      </c>
      <c r="C972" s="40">
        <f t="shared" si="46"/>
        <v>27</v>
      </c>
      <c r="D972" s="40" t="str">
        <f t="shared" si="47"/>
        <v>金</v>
      </c>
      <c r="E972" t="str">
        <f>IFERROR(VLOOKUP(A972,祝日一覧!$A:$C,3,0),"")</f>
        <v/>
      </c>
      <c r="F972"/>
      <c r="G972"/>
    </row>
    <row r="973" spans="1:7" x14ac:dyDescent="0.2">
      <c r="A973" s="41">
        <v>46354</v>
      </c>
      <c r="B973" s="40">
        <f t="shared" si="45"/>
        <v>11</v>
      </c>
      <c r="C973" s="40">
        <f t="shared" si="46"/>
        <v>28</v>
      </c>
      <c r="D973" s="40" t="str">
        <f t="shared" si="47"/>
        <v>土</v>
      </c>
      <c r="E973" t="str">
        <f>IFERROR(VLOOKUP(A973,祝日一覧!$A:$C,3,0),"")</f>
        <v/>
      </c>
      <c r="F973"/>
      <c r="G973"/>
    </row>
    <row r="974" spans="1:7" x14ac:dyDescent="0.2">
      <c r="A974" s="41">
        <v>46355</v>
      </c>
      <c r="B974" s="40">
        <f t="shared" si="45"/>
        <v>11</v>
      </c>
      <c r="C974" s="40">
        <f t="shared" si="46"/>
        <v>29</v>
      </c>
      <c r="D974" s="40" t="str">
        <f t="shared" si="47"/>
        <v>日</v>
      </c>
      <c r="E974" t="str">
        <f>IFERROR(VLOOKUP(A974,祝日一覧!$A:$C,3,0),"")</f>
        <v/>
      </c>
      <c r="F974"/>
      <c r="G974"/>
    </row>
    <row r="975" spans="1:7" x14ac:dyDescent="0.2">
      <c r="A975" s="41">
        <v>46356</v>
      </c>
      <c r="B975" s="40">
        <f t="shared" si="45"/>
        <v>11</v>
      </c>
      <c r="C975" s="40">
        <f t="shared" si="46"/>
        <v>30</v>
      </c>
      <c r="D975" s="40" t="str">
        <f t="shared" si="47"/>
        <v>月</v>
      </c>
      <c r="E975" t="str">
        <f>IFERROR(VLOOKUP(A975,祝日一覧!$A:$C,3,0),"")</f>
        <v/>
      </c>
      <c r="F975"/>
      <c r="G975"/>
    </row>
    <row r="976" spans="1:7" x14ac:dyDescent="0.2">
      <c r="A976" s="41">
        <v>46357</v>
      </c>
      <c r="B976" s="40">
        <f t="shared" si="45"/>
        <v>12</v>
      </c>
      <c r="C976" s="40">
        <f t="shared" si="46"/>
        <v>1</v>
      </c>
      <c r="D976" s="40" t="str">
        <f t="shared" si="47"/>
        <v>火</v>
      </c>
      <c r="E976" t="str">
        <f>IFERROR(VLOOKUP(A976,祝日一覧!$A:$C,3,0),"")</f>
        <v/>
      </c>
      <c r="F976"/>
      <c r="G976"/>
    </row>
    <row r="977" spans="1:7" x14ac:dyDescent="0.2">
      <c r="A977" s="41">
        <v>46358</v>
      </c>
      <c r="B977" s="40">
        <f t="shared" si="45"/>
        <v>12</v>
      </c>
      <c r="C977" s="40">
        <f t="shared" si="46"/>
        <v>2</v>
      </c>
      <c r="D977" s="40" t="str">
        <f t="shared" si="47"/>
        <v>水</v>
      </c>
      <c r="E977" t="str">
        <f>IFERROR(VLOOKUP(A977,祝日一覧!$A:$C,3,0),"")</f>
        <v/>
      </c>
      <c r="F977"/>
      <c r="G977"/>
    </row>
    <row r="978" spans="1:7" x14ac:dyDescent="0.2">
      <c r="A978" s="41">
        <v>46359</v>
      </c>
      <c r="B978" s="40">
        <f t="shared" si="45"/>
        <v>12</v>
      </c>
      <c r="C978" s="40">
        <f t="shared" si="46"/>
        <v>3</v>
      </c>
      <c r="D978" s="40" t="str">
        <f t="shared" si="47"/>
        <v>木</v>
      </c>
      <c r="E978" t="str">
        <f>IFERROR(VLOOKUP(A978,祝日一覧!$A:$C,3,0),"")</f>
        <v/>
      </c>
      <c r="F978"/>
      <c r="G978"/>
    </row>
    <row r="979" spans="1:7" x14ac:dyDescent="0.2">
      <c r="A979" s="41">
        <v>46360</v>
      </c>
      <c r="B979" s="40">
        <f t="shared" si="45"/>
        <v>12</v>
      </c>
      <c r="C979" s="40">
        <f t="shared" si="46"/>
        <v>4</v>
      </c>
      <c r="D979" s="40" t="str">
        <f t="shared" si="47"/>
        <v>金</v>
      </c>
      <c r="E979" t="str">
        <f>IFERROR(VLOOKUP(A979,祝日一覧!$A:$C,3,0),"")</f>
        <v/>
      </c>
      <c r="F979"/>
      <c r="G979"/>
    </row>
    <row r="980" spans="1:7" x14ac:dyDescent="0.2">
      <c r="A980" s="41">
        <v>46361</v>
      </c>
      <c r="B980" s="40">
        <f t="shared" si="45"/>
        <v>12</v>
      </c>
      <c r="C980" s="40">
        <f t="shared" si="46"/>
        <v>5</v>
      </c>
      <c r="D980" s="40" t="str">
        <f t="shared" si="47"/>
        <v>土</v>
      </c>
      <c r="E980" t="str">
        <f>IFERROR(VLOOKUP(A980,祝日一覧!$A:$C,3,0),"")</f>
        <v/>
      </c>
      <c r="F980"/>
      <c r="G980"/>
    </row>
    <row r="981" spans="1:7" x14ac:dyDescent="0.2">
      <c r="A981" s="41">
        <v>46362</v>
      </c>
      <c r="B981" s="40">
        <f t="shared" si="45"/>
        <v>12</v>
      </c>
      <c r="C981" s="40">
        <f t="shared" si="46"/>
        <v>6</v>
      </c>
      <c r="D981" s="40" t="str">
        <f t="shared" si="47"/>
        <v>日</v>
      </c>
      <c r="E981" t="str">
        <f>IFERROR(VLOOKUP(A981,祝日一覧!$A:$C,3,0),"")</f>
        <v/>
      </c>
      <c r="F981"/>
      <c r="G981"/>
    </row>
    <row r="982" spans="1:7" x14ac:dyDescent="0.2">
      <c r="A982" s="41">
        <v>46363</v>
      </c>
      <c r="B982" s="40">
        <f t="shared" si="45"/>
        <v>12</v>
      </c>
      <c r="C982" s="40">
        <f t="shared" si="46"/>
        <v>7</v>
      </c>
      <c r="D982" s="40" t="str">
        <f t="shared" si="47"/>
        <v>月</v>
      </c>
      <c r="E982" t="str">
        <f>IFERROR(VLOOKUP(A982,祝日一覧!$A:$C,3,0),"")</f>
        <v/>
      </c>
      <c r="F982"/>
      <c r="G982"/>
    </row>
    <row r="983" spans="1:7" x14ac:dyDescent="0.2">
      <c r="A983" s="41">
        <v>46364</v>
      </c>
      <c r="B983" s="40">
        <f t="shared" si="45"/>
        <v>12</v>
      </c>
      <c r="C983" s="40">
        <f t="shared" si="46"/>
        <v>8</v>
      </c>
      <c r="D983" s="40" t="str">
        <f t="shared" si="47"/>
        <v>火</v>
      </c>
      <c r="E983" t="str">
        <f>IFERROR(VLOOKUP(A983,祝日一覧!$A:$C,3,0),"")</f>
        <v/>
      </c>
      <c r="F983"/>
      <c r="G983"/>
    </row>
    <row r="984" spans="1:7" x14ac:dyDescent="0.2">
      <c r="A984" s="41">
        <v>46365</v>
      </c>
      <c r="B984" s="40">
        <f t="shared" si="45"/>
        <v>12</v>
      </c>
      <c r="C984" s="40">
        <f t="shared" si="46"/>
        <v>9</v>
      </c>
      <c r="D984" s="40" t="str">
        <f t="shared" si="47"/>
        <v>水</v>
      </c>
      <c r="E984" t="str">
        <f>IFERROR(VLOOKUP(A984,祝日一覧!$A:$C,3,0),"")</f>
        <v/>
      </c>
      <c r="F984"/>
      <c r="G984"/>
    </row>
    <row r="985" spans="1:7" x14ac:dyDescent="0.2">
      <c r="A985" s="41">
        <v>46366</v>
      </c>
      <c r="B985" s="40">
        <f t="shared" si="45"/>
        <v>12</v>
      </c>
      <c r="C985" s="40">
        <f t="shared" si="46"/>
        <v>10</v>
      </c>
      <c r="D985" s="40" t="str">
        <f t="shared" si="47"/>
        <v>木</v>
      </c>
      <c r="E985" t="str">
        <f>IFERROR(VLOOKUP(A985,祝日一覧!$A:$C,3,0),"")</f>
        <v/>
      </c>
      <c r="F985"/>
      <c r="G985"/>
    </row>
    <row r="986" spans="1:7" x14ac:dyDescent="0.2">
      <c r="A986" s="41">
        <v>46367</v>
      </c>
      <c r="B986" s="40">
        <f t="shared" si="45"/>
        <v>12</v>
      </c>
      <c r="C986" s="40">
        <f t="shared" si="46"/>
        <v>11</v>
      </c>
      <c r="D986" s="40" t="str">
        <f t="shared" si="47"/>
        <v>金</v>
      </c>
      <c r="E986" t="str">
        <f>IFERROR(VLOOKUP(A986,祝日一覧!$A:$C,3,0),"")</f>
        <v/>
      </c>
      <c r="F986"/>
      <c r="G986"/>
    </row>
    <row r="987" spans="1:7" x14ac:dyDescent="0.2">
      <c r="A987" s="41">
        <v>46368</v>
      </c>
      <c r="B987" s="40">
        <f t="shared" si="45"/>
        <v>12</v>
      </c>
      <c r="C987" s="40">
        <f t="shared" si="46"/>
        <v>12</v>
      </c>
      <c r="D987" s="40" t="str">
        <f t="shared" si="47"/>
        <v>土</v>
      </c>
      <c r="E987" t="str">
        <f>IFERROR(VLOOKUP(A987,祝日一覧!$A:$C,3,0),"")</f>
        <v/>
      </c>
      <c r="F987"/>
      <c r="G987"/>
    </row>
    <row r="988" spans="1:7" x14ac:dyDescent="0.2">
      <c r="A988" s="41">
        <v>46369</v>
      </c>
      <c r="B988" s="40">
        <f t="shared" si="45"/>
        <v>12</v>
      </c>
      <c r="C988" s="40">
        <f t="shared" si="46"/>
        <v>13</v>
      </c>
      <c r="D988" s="40" t="str">
        <f t="shared" si="47"/>
        <v>日</v>
      </c>
      <c r="E988" t="str">
        <f>IFERROR(VLOOKUP(A988,祝日一覧!$A:$C,3,0),"")</f>
        <v/>
      </c>
      <c r="F988"/>
      <c r="G988"/>
    </row>
    <row r="989" spans="1:7" x14ac:dyDescent="0.2">
      <c r="A989" s="41">
        <v>46370</v>
      </c>
      <c r="B989" s="40">
        <f t="shared" si="45"/>
        <v>12</v>
      </c>
      <c r="C989" s="40">
        <f t="shared" si="46"/>
        <v>14</v>
      </c>
      <c r="D989" s="40" t="str">
        <f t="shared" si="47"/>
        <v>月</v>
      </c>
      <c r="E989" t="str">
        <f>IFERROR(VLOOKUP(A989,祝日一覧!$A:$C,3,0),"")</f>
        <v/>
      </c>
      <c r="F989"/>
      <c r="G989"/>
    </row>
    <row r="990" spans="1:7" x14ac:dyDescent="0.2">
      <c r="A990" s="41">
        <v>46371</v>
      </c>
      <c r="B990" s="40">
        <f t="shared" si="45"/>
        <v>12</v>
      </c>
      <c r="C990" s="40">
        <f t="shared" si="46"/>
        <v>15</v>
      </c>
      <c r="D990" s="40" t="str">
        <f t="shared" si="47"/>
        <v>火</v>
      </c>
      <c r="E990" t="str">
        <f>IFERROR(VLOOKUP(A990,祝日一覧!$A:$C,3,0),"")</f>
        <v/>
      </c>
      <c r="F990"/>
      <c r="G990"/>
    </row>
    <row r="991" spans="1:7" x14ac:dyDescent="0.2">
      <c r="A991" s="41">
        <v>46372</v>
      </c>
      <c r="B991" s="40">
        <f t="shared" si="45"/>
        <v>12</v>
      </c>
      <c r="C991" s="40">
        <f t="shared" si="46"/>
        <v>16</v>
      </c>
      <c r="D991" s="40" t="str">
        <f t="shared" si="47"/>
        <v>水</v>
      </c>
      <c r="E991" t="str">
        <f>IFERROR(VLOOKUP(A991,祝日一覧!$A:$C,3,0),"")</f>
        <v/>
      </c>
      <c r="F991"/>
      <c r="G991"/>
    </row>
    <row r="992" spans="1:7" x14ac:dyDescent="0.2">
      <c r="A992" s="41">
        <v>46373</v>
      </c>
      <c r="B992" s="40">
        <f t="shared" si="45"/>
        <v>12</v>
      </c>
      <c r="C992" s="40">
        <f t="shared" si="46"/>
        <v>17</v>
      </c>
      <c r="D992" s="40" t="str">
        <f t="shared" si="47"/>
        <v>木</v>
      </c>
      <c r="E992" t="str">
        <f>IFERROR(VLOOKUP(A992,祝日一覧!$A:$C,3,0),"")</f>
        <v/>
      </c>
      <c r="F992"/>
      <c r="G992"/>
    </row>
    <row r="993" spans="1:7" x14ac:dyDescent="0.2">
      <c r="A993" s="41">
        <v>46374</v>
      </c>
      <c r="B993" s="40">
        <f t="shared" si="45"/>
        <v>12</v>
      </c>
      <c r="C993" s="40">
        <f t="shared" si="46"/>
        <v>18</v>
      </c>
      <c r="D993" s="40" t="str">
        <f t="shared" si="47"/>
        <v>金</v>
      </c>
      <c r="E993" t="str">
        <f>IFERROR(VLOOKUP(A993,祝日一覧!$A:$C,3,0),"")</f>
        <v/>
      </c>
      <c r="F993"/>
      <c r="G993"/>
    </row>
    <row r="994" spans="1:7" x14ac:dyDescent="0.2">
      <c r="A994" s="41">
        <v>46375</v>
      </c>
      <c r="B994" s="40">
        <f t="shared" si="45"/>
        <v>12</v>
      </c>
      <c r="C994" s="40">
        <f t="shared" si="46"/>
        <v>19</v>
      </c>
      <c r="D994" s="40" t="str">
        <f t="shared" si="47"/>
        <v>土</v>
      </c>
      <c r="E994" t="str">
        <f>IFERROR(VLOOKUP(A994,祝日一覧!$A:$C,3,0),"")</f>
        <v/>
      </c>
      <c r="F994"/>
      <c r="G994"/>
    </row>
    <row r="995" spans="1:7" x14ac:dyDescent="0.2">
      <c r="A995" s="41">
        <v>46376</v>
      </c>
      <c r="B995" s="40">
        <f t="shared" si="45"/>
        <v>12</v>
      </c>
      <c r="C995" s="40">
        <f t="shared" si="46"/>
        <v>20</v>
      </c>
      <c r="D995" s="40" t="str">
        <f t="shared" si="47"/>
        <v>日</v>
      </c>
      <c r="E995" t="str">
        <f>IFERROR(VLOOKUP(A995,祝日一覧!$A:$C,3,0),"")</f>
        <v/>
      </c>
      <c r="F995"/>
      <c r="G995"/>
    </row>
    <row r="996" spans="1:7" x14ac:dyDescent="0.2">
      <c r="A996" s="41">
        <v>46377</v>
      </c>
      <c r="B996" s="40">
        <f t="shared" si="45"/>
        <v>12</v>
      </c>
      <c r="C996" s="40">
        <f t="shared" si="46"/>
        <v>21</v>
      </c>
      <c r="D996" s="40" t="str">
        <f t="shared" si="47"/>
        <v>月</v>
      </c>
      <c r="E996" t="str">
        <f>IFERROR(VLOOKUP(A996,祝日一覧!$A:$C,3,0),"")</f>
        <v/>
      </c>
      <c r="F996"/>
      <c r="G996"/>
    </row>
    <row r="997" spans="1:7" x14ac:dyDescent="0.2">
      <c r="A997" s="41">
        <v>46378</v>
      </c>
      <c r="B997" s="40">
        <f t="shared" si="45"/>
        <v>12</v>
      </c>
      <c r="C997" s="40">
        <f t="shared" si="46"/>
        <v>22</v>
      </c>
      <c r="D997" s="40" t="str">
        <f t="shared" si="47"/>
        <v>火</v>
      </c>
      <c r="E997" t="str">
        <f>IFERROR(VLOOKUP(A997,祝日一覧!$A:$C,3,0),"")</f>
        <v/>
      </c>
      <c r="F997"/>
      <c r="G997"/>
    </row>
    <row r="998" spans="1:7" x14ac:dyDescent="0.2">
      <c r="A998" s="41">
        <v>46379</v>
      </c>
      <c r="B998" s="40">
        <f t="shared" si="45"/>
        <v>12</v>
      </c>
      <c r="C998" s="40">
        <f t="shared" si="46"/>
        <v>23</v>
      </c>
      <c r="D998" s="40" t="str">
        <f t="shared" si="47"/>
        <v>水</v>
      </c>
      <c r="E998" t="str">
        <f>IFERROR(VLOOKUP(A998,祝日一覧!$A:$C,3,0),"")</f>
        <v/>
      </c>
      <c r="F998"/>
      <c r="G998"/>
    </row>
    <row r="999" spans="1:7" x14ac:dyDescent="0.2">
      <c r="A999" s="41">
        <v>46380</v>
      </c>
      <c r="B999" s="40">
        <f t="shared" si="45"/>
        <v>12</v>
      </c>
      <c r="C999" s="40">
        <f t="shared" si="46"/>
        <v>24</v>
      </c>
      <c r="D999" s="40" t="str">
        <f t="shared" si="47"/>
        <v>木</v>
      </c>
      <c r="E999" t="str">
        <f>IFERROR(VLOOKUP(A999,祝日一覧!$A:$C,3,0),"")</f>
        <v/>
      </c>
      <c r="F999"/>
      <c r="G999"/>
    </row>
    <row r="1000" spans="1:7" x14ac:dyDescent="0.2">
      <c r="A1000" s="41">
        <v>46381</v>
      </c>
      <c r="B1000" s="40">
        <f t="shared" si="45"/>
        <v>12</v>
      </c>
      <c r="C1000" s="40">
        <f t="shared" si="46"/>
        <v>25</v>
      </c>
      <c r="D1000" s="40" t="str">
        <f t="shared" si="47"/>
        <v>金</v>
      </c>
      <c r="E1000" t="str">
        <f>IFERROR(VLOOKUP(A1000,祝日一覧!$A:$C,3,0),"")</f>
        <v/>
      </c>
      <c r="F1000"/>
      <c r="G1000"/>
    </row>
    <row r="1001" spans="1:7" x14ac:dyDescent="0.2">
      <c r="A1001" s="41">
        <v>46382</v>
      </c>
      <c r="B1001" s="40">
        <f t="shared" si="45"/>
        <v>12</v>
      </c>
      <c r="C1001" s="40">
        <f t="shared" si="46"/>
        <v>26</v>
      </c>
      <c r="D1001" s="40" t="str">
        <f t="shared" si="47"/>
        <v>土</v>
      </c>
      <c r="E1001" t="str">
        <f>IFERROR(VLOOKUP(A1001,祝日一覧!$A:$C,3,0),"")</f>
        <v/>
      </c>
      <c r="F1001"/>
      <c r="G1001"/>
    </row>
    <row r="1002" spans="1:7" x14ac:dyDescent="0.2">
      <c r="A1002" s="41">
        <v>46383</v>
      </c>
      <c r="B1002" s="40">
        <f t="shared" si="45"/>
        <v>12</v>
      </c>
      <c r="C1002" s="40">
        <f t="shared" si="46"/>
        <v>27</v>
      </c>
      <c r="D1002" s="40" t="str">
        <f t="shared" si="47"/>
        <v>日</v>
      </c>
      <c r="E1002" t="str">
        <f>IFERROR(VLOOKUP(A1002,祝日一覧!$A:$C,3,0),"")</f>
        <v/>
      </c>
      <c r="F1002"/>
      <c r="G1002"/>
    </row>
    <row r="1003" spans="1:7" x14ac:dyDescent="0.2">
      <c r="A1003" s="41">
        <v>46384</v>
      </c>
      <c r="B1003" s="40">
        <f t="shared" si="45"/>
        <v>12</v>
      </c>
      <c r="C1003" s="40">
        <f t="shared" si="46"/>
        <v>28</v>
      </c>
      <c r="D1003" s="40" t="str">
        <f t="shared" si="47"/>
        <v>月</v>
      </c>
      <c r="E1003" t="str">
        <f>IFERROR(VLOOKUP(A1003,祝日一覧!$A:$C,3,0),"")</f>
        <v/>
      </c>
      <c r="F1003"/>
      <c r="G1003"/>
    </row>
    <row r="1004" spans="1:7" x14ac:dyDescent="0.2">
      <c r="A1004" s="41">
        <v>46385</v>
      </c>
      <c r="B1004" s="40">
        <f t="shared" si="45"/>
        <v>12</v>
      </c>
      <c r="C1004" s="40">
        <f t="shared" si="46"/>
        <v>29</v>
      </c>
      <c r="D1004" s="40" t="str">
        <f t="shared" si="47"/>
        <v>火</v>
      </c>
      <c r="E1004" t="str">
        <f>IFERROR(VLOOKUP(A1004,祝日一覧!$A:$C,3,0),"")</f>
        <v/>
      </c>
      <c r="F1004"/>
      <c r="G1004"/>
    </row>
    <row r="1005" spans="1:7" x14ac:dyDescent="0.2">
      <c r="A1005" s="41">
        <v>46386</v>
      </c>
      <c r="B1005" s="40">
        <f t="shared" si="45"/>
        <v>12</v>
      </c>
      <c r="C1005" s="40">
        <f t="shared" si="46"/>
        <v>30</v>
      </c>
      <c r="D1005" s="40" t="str">
        <f t="shared" si="47"/>
        <v>水</v>
      </c>
      <c r="E1005" t="str">
        <f>IFERROR(VLOOKUP(A1005,祝日一覧!$A:$C,3,0),"")</f>
        <v/>
      </c>
      <c r="F1005"/>
      <c r="G1005"/>
    </row>
    <row r="1006" spans="1:7" x14ac:dyDescent="0.2">
      <c r="A1006" s="41">
        <v>46387</v>
      </c>
      <c r="B1006" s="40">
        <f t="shared" si="45"/>
        <v>12</v>
      </c>
      <c r="C1006" s="40">
        <f t="shared" si="46"/>
        <v>31</v>
      </c>
      <c r="D1006" s="40" t="str">
        <f t="shared" si="47"/>
        <v>木</v>
      </c>
      <c r="E1006" t="str">
        <f>IFERROR(VLOOKUP(A1006,祝日一覧!$A:$C,3,0),"")</f>
        <v/>
      </c>
      <c r="F1006"/>
      <c r="G1006"/>
    </row>
    <row r="1007" spans="1:7" x14ac:dyDescent="0.2">
      <c r="A1007" s="41">
        <v>46388</v>
      </c>
      <c r="B1007" s="40">
        <f t="shared" si="45"/>
        <v>1</v>
      </c>
      <c r="C1007" s="40">
        <f t="shared" si="46"/>
        <v>1</v>
      </c>
      <c r="D1007" s="40" t="str">
        <f t="shared" si="47"/>
        <v>金</v>
      </c>
      <c r="E1007" t="str">
        <f>IFERROR(VLOOKUP(A1007,祝日一覧!$A:$C,3,0),"")</f>
        <v>元日</v>
      </c>
      <c r="F1007"/>
      <c r="G1007"/>
    </row>
    <row r="1008" spans="1:7" x14ac:dyDescent="0.2">
      <c r="A1008" s="41">
        <v>46389</v>
      </c>
      <c r="B1008" s="40">
        <f t="shared" si="45"/>
        <v>1</v>
      </c>
      <c r="C1008" s="40">
        <f t="shared" si="46"/>
        <v>2</v>
      </c>
      <c r="D1008" s="40" t="str">
        <f t="shared" si="47"/>
        <v>土</v>
      </c>
      <c r="E1008" t="str">
        <f>IFERROR(VLOOKUP(A1008,祝日一覧!$A:$C,3,0),"")</f>
        <v/>
      </c>
      <c r="F1008"/>
      <c r="G1008"/>
    </row>
    <row r="1009" spans="1:7" x14ac:dyDescent="0.2">
      <c r="A1009" s="41">
        <v>46390</v>
      </c>
      <c r="B1009" s="40">
        <f t="shared" si="45"/>
        <v>1</v>
      </c>
      <c r="C1009" s="40">
        <f t="shared" si="46"/>
        <v>3</v>
      </c>
      <c r="D1009" s="40" t="str">
        <f t="shared" si="47"/>
        <v>日</v>
      </c>
      <c r="E1009" t="str">
        <f>IFERROR(VLOOKUP(A1009,祝日一覧!$A:$C,3,0),"")</f>
        <v/>
      </c>
      <c r="F1009"/>
      <c r="G1009"/>
    </row>
    <row r="1010" spans="1:7" x14ac:dyDescent="0.2">
      <c r="A1010" s="41">
        <v>46391</v>
      </c>
      <c r="B1010" s="40">
        <f t="shared" si="45"/>
        <v>1</v>
      </c>
      <c r="C1010" s="40">
        <f t="shared" si="46"/>
        <v>4</v>
      </c>
      <c r="D1010" s="40" t="str">
        <f t="shared" si="47"/>
        <v>月</v>
      </c>
      <c r="E1010" t="str">
        <f>IFERROR(VLOOKUP(A1010,祝日一覧!$A:$C,3,0),"")</f>
        <v/>
      </c>
      <c r="F1010"/>
      <c r="G1010"/>
    </row>
    <row r="1011" spans="1:7" x14ac:dyDescent="0.2">
      <c r="A1011" s="41">
        <v>46392</v>
      </c>
      <c r="B1011" s="40">
        <f t="shared" si="45"/>
        <v>1</v>
      </c>
      <c r="C1011" s="40">
        <f t="shared" si="46"/>
        <v>5</v>
      </c>
      <c r="D1011" s="40" t="str">
        <f t="shared" si="47"/>
        <v>火</v>
      </c>
      <c r="E1011" t="str">
        <f>IFERROR(VLOOKUP(A1011,祝日一覧!$A:$C,3,0),"")</f>
        <v/>
      </c>
      <c r="F1011"/>
      <c r="G1011"/>
    </row>
    <row r="1012" spans="1:7" x14ac:dyDescent="0.2">
      <c r="A1012" s="41">
        <v>46393</v>
      </c>
      <c r="B1012" s="40">
        <f t="shared" si="45"/>
        <v>1</v>
      </c>
      <c r="C1012" s="40">
        <f t="shared" si="46"/>
        <v>6</v>
      </c>
      <c r="D1012" s="40" t="str">
        <f t="shared" si="47"/>
        <v>水</v>
      </c>
      <c r="E1012" t="str">
        <f>IFERROR(VLOOKUP(A1012,祝日一覧!$A:$C,3,0),"")</f>
        <v/>
      </c>
      <c r="F1012"/>
      <c r="G1012"/>
    </row>
    <row r="1013" spans="1:7" x14ac:dyDescent="0.2">
      <c r="A1013" s="41">
        <v>46394</v>
      </c>
      <c r="B1013" s="40">
        <f t="shared" si="45"/>
        <v>1</v>
      </c>
      <c r="C1013" s="40">
        <f t="shared" si="46"/>
        <v>7</v>
      </c>
      <c r="D1013" s="40" t="str">
        <f t="shared" si="47"/>
        <v>木</v>
      </c>
      <c r="E1013" t="str">
        <f>IFERROR(VLOOKUP(A1013,祝日一覧!$A:$C,3,0),"")</f>
        <v/>
      </c>
      <c r="F1013"/>
      <c r="G1013"/>
    </row>
    <row r="1014" spans="1:7" x14ac:dyDescent="0.2">
      <c r="A1014" s="41">
        <v>46395</v>
      </c>
      <c r="B1014" s="40">
        <f t="shared" si="45"/>
        <v>1</v>
      </c>
      <c r="C1014" s="40">
        <f t="shared" si="46"/>
        <v>8</v>
      </c>
      <c r="D1014" s="40" t="str">
        <f t="shared" si="47"/>
        <v>金</v>
      </c>
      <c r="E1014" t="str">
        <f>IFERROR(VLOOKUP(A1014,祝日一覧!$A:$C,3,0),"")</f>
        <v/>
      </c>
      <c r="F1014"/>
      <c r="G1014"/>
    </row>
    <row r="1015" spans="1:7" x14ac:dyDescent="0.2">
      <c r="A1015" s="41">
        <v>46396</v>
      </c>
      <c r="B1015" s="40">
        <f t="shared" si="45"/>
        <v>1</v>
      </c>
      <c r="C1015" s="40">
        <f t="shared" si="46"/>
        <v>9</v>
      </c>
      <c r="D1015" s="40" t="str">
        <f t="shared" si="47"/>
        <v>土</v>
      </c>
      <c r="E1015" t="str">
        <f>IFERROR(VLOOKUP(A1015,祝日一覧!$A:$C,3,0),"")</f>
        <v/>
      </c>
      <c r="F1015"/>
      <c r="G1015"/>
    </row>
    <row r="1016" spans="1:7" x14ac:dyDescent="0.2">
      <c r="A1016" s="41">
        <v>46397</v>
      </c>
      <c r="B1016" s="40">
        <f t="shared" si="45"/>
        <v>1</v>
      </c>
      <c r="C1016" s="40">
        <f t="shared" si="46"/>
        <v>10</v>
      </c>
      <c r="D1016" s="40" t="str">
        <f t="shared" si="47"/>
        <v>日</v>
      </c>
      <c r="E1016" t="str">
        <f>IFERROR(VLOOKUP(A1016,祝日一覧!$A:$C,3,0),"")</f>
        <v/>
      </c>
      <c r="F1016"/>
      <c r="G1016"/>
    </row>
    <row r="1017" spans="1:7" x14ac:dyDescent="0.2">
      <c r="A1017" s="41">
        <v>46398</v>
      </c>
      <c r="B1017" s="40">
        <f t="shared" si="45"/>
        <v>1</v>
      </c>
      <c r="C1017" s="40">
        <f t="shared" si="46"/>
        <v>11</v>
      </c>
      <c r="D1017" s="40" t="str">
        <f t="shared" si="47"/>
        <v>月</v>
      </c>
      <c r="E1017" t="str">
        <f>IFERROR(VLOOKUP(A1017,祝日一覧!$A:$C,3,0),"")</f>
        <v>成人の日</v>
      </c>
      <c r="F1017"/>
      <c r="G1017"/>
    </row>
    <row r="1018" spans="1:7" x14ac:dyDescent="0.2">
      <c r="A1018" s="41">
        <v>46399</v>
      </c>
      <c r="B1018" s="40">
        <f t="shared" si="45"/>
        <v>1</v>
      </c>
      <c r="C1018" s="40">
        <f t="shared" si="46"/>
        <v>12</v>
      </c>
      <c r="D1018" s="40" t="str">
        <f t="shared" si="47"/>
        <v>火</v>
      </c>
      <c r="E1018" t="str">
        <f>IFERROR(VLOOKUP(A1018,祝日一覧!$A:$C,3,0),"")</f>
        <v/>
      </c>
      <c r="F1018"/>
      <c r="G1018"/>
    </row>
    <row r="1019" spans="1:7" x14ac:dyDescent="0.2">
      <c r="A1019" s="41">
        <v>46400</v>
      </c>
      <c r="B1019" s="40">
        <f t="shared" si="45"/>
        <v>1</v>
      </c>
      <c r="C1019" s="40">
        <f t="shared" si="46"/>
        <v>13</v>
      </c>
      <c r="D1019" s="40" t="str">
        <f t="shared" si="47"/>
        <v>水</v>
      </c>
      <c r="E1019" t="str">
        <f>IFERROR(VLOOKUP(A1019,祝日一覧!$A:$C,3,0),"")</f>
        <v/>
      </c>
      <c r="F1019"/>
      <c r="G1019"/>
    </row>
    <row r="1020" spans="1:7" x14ac:dyDescent="0.2">
      <c r="A1020" s="41">
        <v>46401</v>
      </c>
      <c r="B1020" s="40">
        <f t="shared" si="45"/>
        <v>1</v>
      </c>
      <c r="C1020" s="40">
        <f t="shared" si="46"/>
        <v>14</v>
      </c>
      <c r="D1020" s="40" t="str">
        <f t="shared" si="47"/>
        <v>木</v>
      </c>
      <c r="E1020" t="str">
        <f>IFERROR(VLOOKUP(A1020,祝日一覧!$A:$C,3,0),"")</f>
        <v/>
      </c>
      <c r="F1020"/>
      <c r="G1020"/>
    </row>
    <row r="1021" spans="1:7" x14ac:dyDescent="0.2">
      <c r="A1021" s="41">
        <v>46402</v>
      </c>
      <c r="B1021" s="40">
        <f t="shared" si="45"/>
        <v>1</v>
      </c>
      <c r="C1021" s="40">
        <f t="shared" si="46"/>
        <v>15</v>
      </c>
      <c r="D1021" s="40" t="str">
        <f t="shared" si="47"/>
        <v>金</v>
      </c>
      <c r="E1021" t="str">
        <f>IFERROR(VLOOKUP(A1021,祝日一覧!$A:$C,3,0),"")</f>
        <v/>
      </c>
      <c r="F1021"/>
      <c r="G1021"/>
    </row>
    <row r="1022" spans="1:7" x14ac:dyDescent="0.2">
      <c r="A1022" s="41">
        <v>46403</v>
      </c>
      <c r="B1022" s="40">
        <f t="shared" si="45"/>
        <v>1</v>
      </c>
      <c r="C1022" s="40">
        <f t="shared" si="46"/>
        <v>16</v>
      </c>
      <c r="D1022" s="40" t="str">
        <f t="shared" si="47"/>
        <v>土</v>
      </c>
      <c r="E1022" t="str">
        <f>IFERROR(VLOOKUP(A1022,祝日一覧!$A:$C,3,0),"")</f>
        <v/>
      </c>
      <c r="F1022"/>
      <c r="G1022"/>
    </row>
    <row r="1023" spans="1:7" x14ac:dyDescent="0.2">
      <c r="A1023" s="41">
        <v>46404</v>
      </c>
      <c r="B1023" s="40">
        <f t="shared" si="45"/>
        <v>1</v>
      </c>
      <c r="C1023" s="40">
        <f t="shared" si="46"/>
        <v>17</v>
      </c>
      <c r="D1023" s="40" t="str">
        <f t="shared" si="47"/>
        <v>日</v>
      </c>
      <c r="E1023" t="str">
        <f>IFERROR(VLOOKUP(A1023,祝日一覧!$A:$C,3,0),"")</f>
        <v/>
      </c>
      <c r="F1023"/>
      <c r="G1023"/>
    </row>
    <row r="1024" spans="1:7" x14ac:dyDescent="0.2">
      <c r="A1024" s="41">
        <v>46405</v>
      </c>
      <c r="B1024" s="40">
        <f t="shared" si="45"/>
        <v>1</v>
      </c>
      <c r="C1024" s="40">
        <f t="shared" si="46"/>
        <v>18</v>
      </c>
      <c r="D1024" s="40" t="str">
        <f t="shared" si="47"/>
        <v>月</v>
      </c>
      <c r="E1024" t="str">
        <f>IFERROR(VLOOKUP(A1024,祝日一覧!$A:$C,3,0),"")</f>
        <v/>
      </c>
      <c r="F1024"/>
      <c r="G1024"/>
    </row>
    <row r="1025" spans="1:7" x14ac:dyDescent="0.2">
      <c r="A1025" s="41">
        <v>46406</v>
      </c>
      <c r="B1025" s="40">
        <f t="shared" si="45"/>
        <v>1</v>
      </c>
      <c r="C1025" s="40">
        <f t="shared" si="46"/>
        <v>19</v>
      </c>
      <c r="D1025" s="40" t="str">
        <f t="shared" si="47"/>
        <v>火</v>
      </c>
      <c r="E1025" t="str">
        <f>IFERROR(VLOOKUP(A1025,祝日一覧!$A:$C,3,0),"")</f>
        <v/>
      </c>
      <c r="F1025"/>
      <c r="G1025"/>
    </row>
    <row r="1026" spans="1:7" x14ac:dyDescent="0.2">
      <c r="A1026" s="41">
        <v>46407</v>
      </c>
      <c r="B1026" s="40">
        <f t="shared" si="45"/>
        <v>1</v>
      </c>
      <c r="C1026" s="40">
        <f t="shared" si="46"/>
        <v>20</v>
      </c>
      <c r="D1026" s="40" t="str">
        <f t="shared" si="47"/>
        <v>水</v>
      </c>
      <c r="E1026" t="str">
        <f>IFERROR(VLOOKUP(A1026,祝日一覧!$A:$C,3,0),"")</f>
        <v/>
      </c>
      <c r="F1026"/>
      <c r="G1026"/>
    </row>
    <row r="1027" spans="1:7" x14ac:dyDescent="0.2">
      <c r="A1027" s="41">
        <v>46408</v>
      </c>
      <c r="B1027" s="40">
        <f t="shared" ref="B1027:B1090" si="48">MONTH(A1027)</f>
        <v>1</v>
      </c>
      <c r="C1027" s="40">
        <f t="shared" ref="C1027:C1090" si="49">DAY(A1027)</f>
        <v>21</v>
      </c>
      <c r="D1027" s="40" t="str">
        <f t="shared" ref="D1027:D1090" si="50">TEXT(A1027,"aaa")</f>
        <v>木</v>
      </c>
      <c r="E1027" t="str">
        <f>IFERROR(VLOOKUP(A1027,祝日一覧!$A:$C,3,0),"")</f>
        <v/>
      </c>
      <c r="F1027"/>
      <c r="G1027"/>
    </row>
    <row r="1028" spans="1:7" x14ac:dyDescent="0.2">
      <c r="A1028" s="41">
        <v>46409</v>
      </c>
      <c r="B1028" s="40">
        <f t="shared" si="48"/>
        <v>1</v>
      </c>
      <c r="C1028" s="40">
        <f t="shared" si="49"/>
        <v>22</v>
      </c>
      <c r="D1028" s="40" t="str">
        <f t="shared" si="50"/>
        <v>金</v>
      </c>
      <c r="E1028" t="str">
        <f>IFERROR(VLOOKUP(A1028,祝日一覧!$A:$C,3,0),"")</f>
        <v/>
      </c>
      <c r="F1028"/>
      <c r="G1028"/>
    </row>
    <row r="1029" spans="1:7" x14ac:dyDescent="0.2">
      <c r="A1029" s="41">
        <v>46410</v>
      </c>
      <c r="B1029" s="40">
        <f t="shared" si="48"/>
        <v>1</v>
      </c>
      <c r="C1029" s="40">
        <f t="shared" si="49"/>
        <v>23</v>
      </c>
      <c r="D1029" s="40" t="str">
        <f t="shared" si="50"/>
        <v>土</v>
      </c>
      <c r="E1029" t="str">
        <f>IFERROR(VLOOKUP(A1029,祝日一覧!$A:$C,3,0),"")</f>
        <v/>
      </c>
      <c r="F1029"/>
      <c r="G1029"/>
    </row>
    <row r="1030" spans="1:7" x14ac:dyDescent="0.2">
      <c r="A1030" s="41">
        <v>46411</v>
      </c>
      <c r="B1030" s="40">
        <f t="shared" si="48"/>
        <v>1</v>
      </c>
      <c r="C1030" s="40">
        <f t="shared" si="49"/>
        <v>24</v>
      </c>
      <c r="D1030" s="40" t="str">
        <f t="shared" si="50"/>
        <v>日</v>
      </c>
      <c r="E1030" t="str">
        <f>IFERROR(VLOOKUP(A1030,祝日一覧!$A:$C,3,0),"")</f>
        <v/>
      </c>
      <c r="F1030"/>
      <c r="G1030"/>
    </row>
    <row r="1031" spans="1:7" x14ac:dyDescent="0.2">
      <c r="A1031" s="41">
        <v>46412</v>
      </c>
      <c r="B1031" s="40">
        <f t="shared" si="48"/>
        <v>1</v>
      </c>
      <c r="C1031" s="40">
        <f t="shared" si="49"/>
        <v>25</v>
      </c>
      <c r="D1031" s="40" t="str">
        <f t="shared" si="50"/>
        <v>月</v>
      </c>
      <c r="E1031" t="str">
        <f>IFERROR(VLOOKUP(A1031,祝日一覧!$A:$C,3,0),"")</f>
        <v/>
      </c>
      <c r="F1031"/>
      <c r="G1031"/>
    </row>
    <row r="1032" spans="1:7" x14ac:dyDescent="0.2">
      <c r="A1032" s="41">
        <v>46413</v>
      </c>
      <c r="B1032" s="40">
        <f t="shared" si="48"/>
        <v>1</v>
      </c>
      <c r="C1032" s="40">
        <f t="shared" si="49"/>
        <v>26</v>
      </c>
      <c r="D1032" s="40" t="str">
        <f t="shared" si="50"/>
        <v>火</v>
      </c>
      <c r="E1032" t="str">
        <f>IFERROR(VLOOKUP(A1032,祝日一覧!$A:$C,3,0),"")</f>
        <v/>
      </c>
      <c r="F1032"/>
      <c r="G1032"/>
    </row>
    <row r="1033" spans="1:7" x14ac:dyDescent="0.2">
      <c r="A1033" s="41">
        <v>46414</v>
      </c>
      <c r="B1033" s="40">
        <f t="shared" si="48"/>
        <v>1</v>
      </c>
      <c r="C1033" s="40">
        <f t="shared" si="49"/>
        <v>27</v>
      </c>
      <c r="D1033" s="40" t="str">
        <f t="shared" si="50"/>
        <v>水</v>
      </c>
      <c r="E1033" t="str">
        <f>IFERROR(VLOOKUP(A1033,祝日一覧!$A:$C,3,0),"")</f>
        <v/>
      </c>
      <c r="F1033"/>
      <c r="G1033"/>
    </row>
    <row r="1034" spans="1:7" x14ac:dyDescent="0.2">
      <c r="A1034" s="41">
        <v>46415</v>
      </c>
      <c r="B1034" s="40">
        <f t="shared" si="48"/>
        <v>1</v>
      </c>
      <c r="C1034" s="40">
        <f t="shared" si="49"/>
        <v>28</v>
      </c>
      <c r="D1034" s="40" t="str">
        <f t="shared" si="50"/>
        <v>木</v>
      </c>
      <c r="E1034" t="str">
        <f>IFERROR(VLOOKUP(A1034,祝日一覧!$A:$C,3,0),"")</f>
        <v/>
      </c>
      <c r="F1034"/>
      <c r="G1034"/>
    </row>
    <row r="1035" spans="1:7" x14ac:dyDescent="0.2">
      <c r="A1035" s="41">
        <v>46416</v>
      </c>
      <c r="B1035" s="40">
        <f t="shared" si="48"/>
        <v>1</v>
      </c>
      <c r="C1035" s="40">
        <f t="shared" si="49"/>
        <v>29</v>
      </c>
      <c r="D1035" s="40" t="str">
        <f t="shared" si="50"/>
        <v>金</v>
      </c>
      <c r="E1035" t="str">
        <f>IFERROR(VLOOKUP(A1035,祝日一覧!$A:$C,3,0),"")</f>
        <v/>
      </c>
      <c r="F1035"/>
      <c r="G1035"/>
    </row>
    <row r="1036" spans="1:7" x14ac:dyDescent="0.2">
      <c r="A1036" s="41">
        <v>46417</v>
      </c>
      <c r="B1036" s="40">
        <f t="shared" si="48"/>
        <v>1</v>
      </c>
      <c r="C1036" s="40">
        <f t="shared" si="49"/>
        <v>30</v>
      </c>
      <c r="D1036" s="40" t="str">
        <f t="shared" si="50"/>
        <v>土</v>
      </c>
      <c r="E1036" t="str">
        <f>IFERROR(VLOOKUP(A1036,祝日一覧!$A:$C,3,0),"")</f>
        <v/>
      </c>
      <c r="F1036"/>
      <c r="G1036"/>
    </row>
    <row r="1037" spans="1:7" x14ac:dyDescent="0.2">
      <c r="A1037" s="41">
        <v>46418</v>
      </c>
      <c r="B1037" s="40">
        <f t="shared" si="48"/>
        <v>1</v>
      </c>
      <c r="C1037" s="40">
        <f t="shared" si="49"/>
        <v>31</v>
      </c>
      <c r="D1037" s="40" t="str">
        <f t="shared" si="50"/>
        <v>日</v>
      </c>
      <c r="E1037" t="str">
        <f>IFERROR(VLOOKUP(A1037,祝日一覧!$A:$C,3,0),"")</f>
        <v/>
      </c>
      <c r="F1037"/>
      <c r="G1037"/>
    </row>
    <row r="1038" spans="1:7" x14ac:dyDescent="0.2">
      <c r="A1038" s="41">
        <v>46419</v>
      </c>
      <c r="B1038" s="40">
        <f t="shared" si="48"/>
        <v>2</v>
      </c>
      <c r="C1038" s="40">
        <f t="shared" si="49"/>
        <v>1</v>
      </c>
      <c r="D1038" s="40" t="str">
        <f t="shared" si="50"/>
        <v>月</v>
      </c>
      <c r="E1038" t="str">
        <f>IFERROR(VLOOKUP(A1038,祝日一覧!$A:$C,3,0),"")</f>
        <v/>
      </c>
      <c r="F1038"/>
      <c r="G1038"/>
    </row>
    <row r="1039" spans="1:7" x14ac:dyDescent="0.2">
      <c r="A1039" s="41">
        <v>46420</v>
      </c>
      <c r="B1039" s="40">
        <f t="shared" si="48"/>
        <v>2</v>
      </c>
      <c r="C1039" s="40">
        <f t="shared" si="49"/>
        <v>2</v>
      </c>
      <c r="D1039" s="40" t="str">
        <f t="shared" si="50"/>
        <v>火</v>
      </c>
      <c r="E1039" t="str">
        <f>IFERROR(VLOOKUP(A1039,祝日一覧!$A:$C,3,0),"")</f>
        <v/>
      </c>
      <c r="F1039"/>
      <c r="G1039"/>
    </row>
    <row r="1040" spans="1:7" x14ac:dyDescent="0.2">
      <c r="A1040" s="41">
        <v>46421</v>
      </c>
      <c r="B1040" s="40">
        <f t="shared" si="48"/>
        <v>2</v>
      </c>
      <c r="C1040" s="40">
        <f t="shared" si="49"/>
        <v>3</v>
      </c>
      <c r="D1040" s="40" t="str">
        <f t="shared" si="50"/>
        <v>水</v>
      </c>
      <c r="E1040" t="str">
        <f>IFERROR(VLOOKUP(A1040,祝日一覧!$A:$C,3,0),"")</f>
        <v/>
      </c>
      <c r="F1040"/>
      <c r="G1040"/>
    </row>
    <row r="1041" spans="1:7" x14ac:dyDescent="0.2">
      <c r="A1041" s="41">
        <v>46422</v>
      </c>
      <c r="B1041" s="40">
        <f t="shared" si="48"/>
        <v>2</v>
      </c>
      <c r="C1041" s="40">
        <f t="shared" si="49"/>
        <v>4</v>
      </c>
      <c r="D1041" s="40" t="str">
        <f t="shared" si="50"/>
        <v>木</v>
      </c>
      <c r="E1041" t="str">
        <f>IFERROR(VLOOKUP(A1041,祝日一覧!$A:$C,3,0),"")</f>
        <v/>
      </c>
      <c r="F1041"/>
      <c r="G1041"/>
    </row>
    <row r="1042" spans="1:7" x14ac:dyDescent="0.2">
      <c r="A1042" s="41">
        <v>46423</v>
      </c>
      <c r="B1042" s="40">
        <f t="shared" si="48"/>
        <v>2</v>
      </c>
      <c r="C1042" s="40">
        <f t="shared" si="49"/>
        <v>5</v>
      </c>
      <c r="D1042" s="40" t="str">
        <f t="shared" si="50"/>
        <v>金</v>
      </c>
      <c r="E1042" t="str">
        <f>IFERROR(VLOOKUP(A1042,祝日一覧!$A:$C,3,0),"")</f>
        <v/>
      </c>
      <c r="F1042"/>
      <c r="G1042"/>
    </row>
    <row r="1043" spans="1:7" x14ac:dyDescent="0.2">
      <c r="A1043" s="41">
        <v>46424</v>
      </c>
      <c r="B1043" s="40">
        <f t="shared" si="48"/>
        <v>2</v>
      </c>
      <c r="C1043" s="40">
        <f t="shared" si="49"/>
        <v>6</v>
      </c>
      <c r="D1043" s="40" t="str">
        <f t="shared" si="50"/>
        <v>土</v>
      </c>
      <c r="E1043" t="str">
        <f>IFERROR(VLOOKUP(A1043,祝日一覧!$A:$C,3,0),"")</f>
        <v/>
      </c>
      <c r="F1043"/>
      <c r="G1043"/>
    </row>
    <row r="1044" spans="1:7" x14ac:dyDescent="0.2">
      <c r="A1044" s="41">
        <v>46425</v>
      </c>
      <c r="B1044" s="40">
        <f t="shared" si="48"/>
        <v>2</v>
      </c>
      <c r="C1044" s="40">
        <f t="shared" si="49"/>
        <v>7</v>
      </c>
      <c r="D1044" s="40" t="str">
        <f t="shared" si="50"/>
        <v>日</v>
      </c>
      <c r="E1044" t="str">
        <f>IFERROR(VLOOKUP(A1044,祝日一覧!$A:$C,3,0),"")</f>
        <v/>
      </c>
      <c r="F1044"/>
      <c r="G1044"/>
    </row>
    <row r="1045" spans="1:7" x14ac:dyDescent="0.2">
      <c r="A1045" s="41">
        <v>46426</v>
      </c>
      <c r="B1045" s="40">
        <f t="shared" si="48"/>
        <v>2</v>
      </c>
      <c r="C1045" s="40">
        <f t="shared" si="49"/>
        <v>8</v>
      </c>
      <c r="D1045" s="40" t="str">
        <f t="shared" si="50"/>
        <v>月</v>
      </c>
      <c r="E1045" t="str">
        <f>IFERROR(VLOOKUP(A1045,祝日一覧!$A:$C,3,0),"")</f>
        <v/>
      </c>
      <c r="F1045"/>
      <c r="G1045"/>
    </row>
    <row r="1046" spans="1:7" x14ac:dyDescent="0.2">
      <c r="A1046" s="41">
        <v>46427</v>
      </c>
      <c r="B1046" s="40">
        <f t="shared" si="48"/>
        <v>2</v>
      </c>
      <c r="C1046" s="40">
        <f t="shared" si="49"/>
        <v>9</v>
      </c>
      <c r="D1046" s="40" t="str">
        <f t="shared" si="50"/>
        <v>火</v>
      </c>
      <c r="E1046" t="str">
        <f>IFERROR(VLOOKUP(A1046,祝日一覧!$A:$C,3,0),"")</f>
        <v/>
      </c>
      <c r="F1046"/>
      <c r="G1046"/>
    </row>
    <row r="1047" spans="1:7" x14ac:dyDescent="0.2">
      <c r="A1047" s="41">
        <v>46428</v>
      </c>
      <c r="B1047" s="40">
        <f t="shared" si="48"/>
        <v>2</v>
      </c>
      <c r="C1047" s="40">
        <f t="shared" si="49"/>
        <v>10</v>
      </c>
      <c r="D1047" s="40" t="str">
        <f t="shared" si="50"/>
        <v>水</v>
      </c>
      <c r="E1047" t="str">
        <f>IFERROR(VLOOKUP(A1047,祝日一覧!$A:$C,3,0),"")</f>
        <v/>
      </c>
      <c r="F1047"/>
      <c r="G1047"/>
    </row>
    <row r="1048" spans="1:7" x14ac:dyDescent="0.2">
      <c r="A1048" s="41">
        <v>46429</v>
      </c>
      <c r="B1048" s="40">
        <f t="shared" si="48"/>
        <v>2</v>
      </c>
      <c r="C1048" s="40">
        <f t="shared" si="49"/>
        <v>11</v>
      </c>
      <c r="D1048" s="40" t="str">
        <f t="shared" si="50"/>
        <v>木</v>
      </c>
      <c r="E1048" t="str">
        <f>IFERROR(VLOOKUP(A1048,祝日一覧!$A:$C,3,0),"")</f>
        <v>建国記念の日</v>
      </c>
      <c r="F1048"/>
      <c r="G1048"/>
    </row>
    <row r="1049" spans="1:7" x14ac:dyDescent="0.2">
      <c r="A1049" s="41">
        <v>46430</v>
      </c>
      <c r="B1049" s="40">
        <f t="shared" si="48"/>
        <v>2</v>
      </c>
      <c r="C1049" s="40">
        <f t="shared" si="49"/>
        <v>12</v>
      </c>
      <c r="D1049" s="40" t="str">
        <f t="shared" si="50"/>
        <v>金</v>
      </c>
      <c r="E1049" t="str">
        <f>IFERROR(VLOOKUP(A1049,祝日一覧!$A:$C,3,0),"")</f>
        <v/>
      </c>
      <c r="F1049"/>
      <c r="G1049"/>
    </row>
    <row r="1050" spans="1:7" x14ac:dyDescent="0.2">
      <c r="A1050" s="41">
        <v>46431</v>
      </c>
      <c r="B1050" s="40">
        <f t="shared" si="48"/>
        <v>2</v>
      </c>
      <c r="C1050" s="40">
        <f t="shared" si="49"/>
        <v>13</v>
      </c>
      <c r="D1050" s="40" t="str">
        <f t="shared" si="50"/>
        <v>土</v>
      </c>
      <c r="E1050" t="str">
        <f>IFERROR(VLOOKUP(A1050,祝日一覧!$A:$C,3,0),"")</f>
        <v/>
      </c>
      <c r="F1050"/>
      <c r="G1050"/>
    </row>
    <row r="1051" spans="1:7" x14ac:dyDescent="0.2">
      <c r="A1051" s="41">
        <v>46432</v>
      </c>
      <c r="B1051" s="40">
        <f t="shared" si="48"/>
        <v>2</v>
      </c>
      <c r="C1051" s="40">
        <f t="shared" si="49"/>
        <v>14</v>
      </c>
      <c r="D1051" s="40" t="str">
        <f t="shared" si="50"/>
        <v>日</v>
      </c>
      <c r="E1051" t="str">
        <f>IFERROR(VLOOKUP(A1051,祝日一覧!$A:$C,3,0),"")</f>
        <v/>
      </c>
      <c r="F1051"/>
      <c r="G1051"/>
    </row>
    <row r="1052" spans="1:7" x14ac:dyDescent="0.2">
      <c r="A1052" s="41">
        <v>46433</v>
      </c>
      <c r="B1052" s="40">
        <f t="shared" si="48"/>
        <v>2</v>
      </c>
      <c r="C1052" s="40">
        <f t="shared" si="49"/>
        <v>15</v>
      </c>
      <c r="D1052" s="40" t="str">
        <f t="shared" si="50"/>
        <v>月</v>
      </c>
      <c r="E1052" t="str">
        <f>IFERROR(VLOOKUP(A1052,祝日一覧!$A:$C,3,0),"")</f>
        <v/>
      </c>
      <c r="F1052"/>
      <c r="G1052"/>
    </row>
    <row r="1053" spans="1:7" x14ac:dyDescent="0.2">
      <c r="A1053" s="41">
        <v>46434</v>
      </c>
      <c r="B1053" s="40">
        <f t="shared" si="48"/>
        <v>2</v>
      </c>
      <c r="C1053" s="40">
        <f t="shared" si="49"/>
        <v>16</v>
      </c>
      <c r="D1053" s="40" t="str">
        <f t="shared" si="50"/>
        <v>火</v>
      </c>
      <c r="E1053" t="str">
        <f>IFERROR(VLOOKUP(A1053,祝日一覧!$A:$C,3,0),"")</f>
        <v/>
      </c>
      <c r="F1053"/>
      <c r="G1053"/>
    </row>
    <row r="1054" spans="1:7" x14ac:dyDescent="0.2">
      <c r="A1054" s="41">
        <v>46435</v>
      </c>
      <c r="B1054" s="40">
        <f t="shared" si="48"/>
        <v>2</v>
      </c>
      <c r="C1054" s="40">
        <f t="shared" si="49"/>
        <v>17</v>
      </c>
      <c r="D1054" s="40" t="str">
        <f t="shared" si="50"/>
        <v>水</v>
      </c>
      <c r="E1054" t="str">
        <f>IFERROR(VLOOKUP(A1054,祝日一覧!$A:$C,3,0),"")</f>
        <v/>
      </c>
      <c r="F1054"/>
      <c r="G1054"/>
    </row>
    <row r="1055" spans="1:7" x14ac:dyDescent="0.2">
      <c r="A1055" s="41">
        <v>46436</v>
      </c>
      <c r="B1055" s="40">
        <f t="shared" si="48"/>
        <v>2</v>
      </c>
      <c r="C1055" s="40">
        <f t="shared" si="49"/>
        <v>18</v>
      </c>
      <c r="D1055" s="40" t="str">
        <f t="shared" si="50"/>
        <v>木</v>
      </c>
      <c r="E1055" t="str">
        <f>IFERROR(VLOOKUP(A1055,祝日一覧!$A:$C,3,0),"")</f>
        <v/>
      </c>
      <c r="F1055"/>
      <c r="G1055"/>
    </row>
    <row r="1056" spans="1:7" x14ac:dyDescent="0.2">
      <c r="A1056" s="41">
        <v>46437</v>
      </c>
      <c r="B1056" s="40">
        <f t="shared" si="48"/>
        <v>2</v>
      </c>
      <c r="C1056" s="40">
        <f t="shared" si="49"/>
        <v>19</v>
      </c>
      <c r="D1056" s="40" t="str">
        <f t="shared" si="50"/>
        <v>金</v>
      </c>
      <c r="E1056" t="str">
        <f>IFERROR(VLOOKUP(A1056,祝日一覧!$A:$C,3,0),"")</f>
        <v/>
      </c>
      <c r="F1056"/>
      <c r="G1056"/>
    </row>
    <row r="1057" spans="1:7" x14ac:dyDescent="0.2">
      <c r="A1057" s="41">
        <v>46438</v>
      </c>
      <c r="B1057" s="40">
        <f t="shared" si="48"/>
        <v>2</v>
      </c>
      <c r="C1057" s="40">
        <f t="shared" si="49"/>
        <v>20</v>
      </c>
      <c r="D1057" s="40" t="str">
        <f t="shared" si="50"/>
        <v>土</v>
      </c>
      <c r="E1057" t="str">
        <f>IFERROR(VLOOKUP(A1057,祝日一覧!$A:$C,3,0),"")</f>
        <v/>
      </c>
      <c r="F1057"/>
      <c r="G1057"/>
    </row>
    <row r="1058" spans="1:7" x14ac:dyDescent="0.2">
      <c r="A1058" s="41">
        <v>46439</v>
      </c>
      <c r="B1058" s="40">
        <f t="shared" si="48"/>
        <v>2</v>
      </c>
      <c r="C1058" s="40">
        <f t="shared" si="49"/>
        <v>21</v>
      </c>
      <c r="D1058" s="40" t="str">
        <f t="shared" si="50"/>
        <v>日</v>
      </c>
      <c r="E1058" t="str">
        <f>IFERROR(VLOOKUP(A1058,祝日一覧!$A:$C,3,0),"")</f>
        <v/>
      </c>
      <c r="F1058"/>
      <c r="G1058"/>
    </row>
    <row r="1059" spans="1:7" x14ac:dyDescent="0.2">
      <c r="A1059" s="41">
        <v>46440</v>
      </c>
      <c r="B1059" s="40">
        <f t="shared" si="48"/>
        <v>2</v>
      </c>
      <c r="C1059" s="40">
        <f t="shared" si="49"/>
        <v>22</v>
      </c>
      <c r="D1059" s="40" t="str">
        <f t="shared" si="50"/>
        <v>月</v>
      </c>
      <c r="E1059" t="str">
        <f>IFERROR(VLOOKUP(A1059,祝日一覧!$A:$C,3,0),"")</f>
        <v/>
      </c>
      <c r="F1059"/>
      <c r="G1059"/>
    </row>
    <row r="1060" spans="1:7" x14ac:dyDescent="0.2">
      <c r="A1060" s="41">
        <v>46441</v>
      </c>
      <c r="B1060" s="40">
        <f t="shared" si="48"/>
        <v>2</v>
      </c>
      <c r="C1060" s="40">
        <f t="shared" si="49"/>
        <v>23</v>
      </c>
      <c r="D1060" s="40" t="str">
        <f t="shared" si="50"/>
        <v>火</v>
      </c>
      <c r="E1060" t="str">
        <f>IFERROR(VLOOKUP(A1060,祝日一覧!$A:$C,3,0),"")</f>
        <v>天皇誕生日</v>
      </c>
      <c r="F1060"/>
      <c r="G1060"/>
    </row>
    <row r="1061" spans="1:7" x14ac:dyDescent="0.2">
      <c r="A1061" s="41">
        <v>46442</v>
      </c>
      <c r="B1061" s="40">
        <f t="shared" si="48"/>
        <v>2</v>
      </c>
      <c r="C1061" s="40">
        <f t="shared" si="49"/>
        <v>24</v>
      </c>
      <c r="D1061" s="40" t="str">
        <f t="shared" si="50"/>
        <v>水</v>
      </c>
      <c r="E1061" t="str">
        <f>IFERROR(VLOOKUP(A1061,祝日一覧!$A:$C,3,0),"")</f>
        <v/>
      </c>
      <c r="F1061"/>
      <c r="G1061"/>
    </row>
    <row r="1062" spans="1:7" x14ac:dyDescent="0.2">
      <c r="A1062" s="41">
        <v>46443</v>
      </c>
      <c r="B1062" s="40">
        <f t="shared" si="48"/>
        <v>2</v>
      </c>
      <c r="C1062" s="40">
        <f t="shared" si="49"/>
        <v>25</v>
      </c>
      <c r="D1062" s="40" t="str">
        <f t="shared" si="50"/>
        <v>木</v>
      </c>
      <c r="E1062" t="str">
        <f>IFERROR(VLOOKUP(A1062,祝日一覧!$A:$C,3,0),"")</f>
        <v/>
      </c>
      <c r="F1062"/>
      <c r="G1062"/>
    </row>
    <row r="1063" spans="1:7" x14ac:dyDescent="0.2">
      <c r="A1063" s="41">
        <v>46444</v>
      </c>
      <c r="B1063" s="40">
        <f t="shared" si="48"/>
        <v>2</v>
      </c>
      <c r="C1063" s="40">
        <f t="shared" si="49"/>
        <v>26</v>
      </c>
      <c r="D1063" s="40" t="str">
        <f t="shared" si="50"/>
        <v>金</v>
      </c>
      <c r="E1063" t="str">
        <f>IFERROR(VLOOKUP(A1063,祝日一覧!$A:$C,3,0),"")</f>
        <v/>
      </c>
      <c r="F1063"/>
      <c r="G1063"/>
    </row>
    <row r="1064" spans="1:7" x14ac:dyDescent="0.2">
      <c r="A1064" s="41">
        <v>46445</v>
      </c>
      <c r="B1064" s="40">
        <f t="shared" si="48"/>
        <v>2</v>
      </c>
      <c r="C1064" s="40">
        <f t="shared" si="49"/>
        <v>27</v>
      </c>
      <c r="D1064" s="40" t="str">
        <f t="shared" si="50"/>
        <v>土</v>
      </c>
      <c r="E1064" t="str">
        <f>IFERROR(VLOOKUP(A1064,祝日一覧!$A:$C,3,0),"")</f>
        <v/>
      </c>
      <c r="F1064"/>
      <c r="G1064"/>
    </row>
    <row r="1065" spans="1:7" x14ac:dyDescent="0.2">
      <c r="A1065" s="41">
        <v>46446</v>
      </c>
      <c r="B1065" s="40">
        <f t="shared" si="48"/>
        <v>2</v>
      </c>
      <c r="C1065" s="40">
        <f t="shared" si="49"/>
        <v>28</v>
      </c>
      <c r="D1065" s="40" t="str">
        <f t="shared" si="50"/>
        <v>日</v>
      </c>
      <c r="E1065" t="str">
        <f>IFERROR(VLOOKUP(A1065,祝日一覧!$A:$C,3,0),"")</f>
        <v/>
      </c>
      <c r="F1065"/>
      <c r="G1065"/>
    </row>
    <row r="1066" spans="1:7" x14ac:dyDescent="0.2">
      <c r="A1066" s="41">
        <v>46447</v>
      </c>
      <c r="B1066" s="40">
        <f t="shared" si="48"/>
        <v>3</v>
      </c>
      <c r="C1066" s="40">
        <f t="shared" si="49"/>
        <v>1</v>
      </c>
      <c r="D1066" s="40" t="str">
        <f t="shared" si="50"/>
        <v>月</v>
      </c>
      <c r="E1066" t="str">
        <f>IFERROR(VLOOKUP(A1066,祝日一覧!$A:$C,3,0),"")</f>
        <v/>
      </c>
      <c r="F1066"/>
      <c r="G1066"/>
    </row>
    <row r="1067" spans="1:7" x14ac:dyDescent="0.2">
      <c r="A1067" s="41">
        <v>46448</v>
      </c>
      <c r="B1067" s="40">
        <f t="shared" si="48"/>
        <v>3</v>
      </c>
      <c r="C1067" s="40">
        <f t="shared" si="49"/>
        <v>2</v>
      </c>
      <c r="D1067" s="40" t="str">
        <f t="shared" si="50"/>
        <v>火</v>
      </c>
      <c r="E1067" t="str">
        <f>IFERROR(VLOOKUP(A1067,祝日一覧!$A:$C,3,0),"")</f>
        <v/>
      </c>
      <c r="F1067"/>
      <c r="G1067"/>
    </row>
    <row r="1068" spans="1:7" x14ac:dyDescent="0.2">
      <c r="A1068" s="41">
        <v>46449</v>
      </c>
      <c r="B1068" s="40">
        <f t="shared" si="48"/>
        <v>3</v>
      </c>
      <c r="C1068" s="40">
        <f t="shared" si="49"/>
        <v>3</v>
      </c>
      <c r="D1068" s="40" t="str">
        <f t="shared" si="50"/>
        <v>水</v>
      </c>
      <c r="E1068" t="str">
        <f>IFERROR(VLOOKUP(A1068,祝日一覧!$A:$C,3,0),"")</f>
        <v/>
      </c>
      <c r="F1068"/>
      <c r="G1068"/>
    </row>
    <row r="1069" spans="1:7" x14ac:dyDescent="0.2">
      <c r="A1069" s="41">
        <v>46450</v>
      </c>
      <c r="B1069" s="40">
        <f t="shared" si="48"/>
        <v>3</v>
      </c>
      <c r="C1069" s="40">
        <f t="shared" si="49"/>
        <v>4</v>
      </c>
      <c r="D1069" s="40" t="str">
        <f t="shared" si="50"/>
        <v>木</v>
      </c>
      <c r="E1069" t="str">
        <f>IFERROR(VLOOKUP(A1069,祝日一覧!$A:$C,3,0),"")</f>
        <v/>
      </c>
      <c r="F1069"/>
      <c r="G1069"/>
    </row>
    <row r="1070" spans="1:7" x14ac:dyDescent="0.2">
      <c r="A1070" s="41">
        <v>46451</v>
      </c>
      <c r="B1070" s="40">
        <f t="shared" si="48"/>
        <v>3</v>
      </c>
      <c r="C1070" s="40">
        <f t="shared" si="49"/>
        <v>5</v>
      </c>
      <c r="D1070" s="40" t="str">
        <f t="shared" si="50"/>
        <v>金</v>
      </c>
      <c r="E1070" t="str">
        <f>IFERROR(VLOOKUP(A1070,祝日一覧!$A:$C,3,0),"")</f>
        <v/>
      </c>
      <c r="F1070"/>
      <c r="G1070"/>
    </row>
    <row r="1071" spans="1:7" x14ac:dyDescent="0.2">
      <c r="A1071" s="41">
        <v>46452</v>
      </c>
      <c r="B1071" s="40">
        <f t="shared" si="48"/>
        <v>3</v>
      </c>
      <c r="C1071" s="40">
        <f t="shared" si="49"/>
        <v>6</v>
      </c>
      <c r="D1071" s="40" t="str">
        <f t="shared" si="50"/>
        <v>土</v>
      </c>
      <c r="E1071" t="str">
        <f>IFERROR(VLOOKUP(A1071,祝日一覧!$A:$C,3,0),"")</f>
        <v/>
      </c>
      <c r="F1071"/>
      <c r="G1071"/>
    </row>
    <row r="1072" spans="1:7" x14ac:dyDescent="0.2">
      <c r="A1072" s="41">
        <v>46453</v>
      </c>
      <c r="B1072" s="40">
        <f t="shared" si="48"/>
        <v>3</v>
      </c>
      <c r="C1072" s="40">
        <f t="shared" si="49"/>
        <v>7</v>
      </c>
      <c r="D1072" s="40" t="str">
        <f t="shared" si="50"/>
        <v>日</v>
      </c>
      <c r="E1072" t="str">
        <f>IFERROR(VLOOKUP(A1072,祝日一覧!$A:$C,3,0),"")</f>
        <v/>
      </c>
      <c r="F1072"/>
      <c r="G1072"/>
    </row>
    <row r="1073" spans="1:7" x14ac:dyDescent="0.2">
      <c r="A1073" s="41">
        <v>46454</v>
      </c>
      <c r="B1073" s="40">
        <f t="shared" si="48"/>
        <v>3</v>
      </c>
      <c r="C1073" s="40">
        <f t="shared" si="49"/>
        <v>8</v>
      </c>
      <c r="D1073" s="40" t="str">
        <f t="shared" si="50"/>
        <v>月</v>
      </c>
      <c r="E1073" t="str">
        <f>IFERROR(VLOOKUP(A1073,祝日一覧!$A:$C,3,0),"")</f>
        <v/>
      </c>
      <c r="F1073"/>
      <c r="G1073"/>
    </row>
    <row r="1074" spans="1:7" x14ac:dyDescent="0.2">
      <c r="A1074" s="41">
        <v>46455</v>
      </c>
      <c r="B1074" s="40">
        <f t="shared" si="48"/>
        <v>3</v>
      </c>
      <c r="C1074" s="40">
        <f t="shared" si="49"/>
        <v>9</v>
      </c>
      <c r="D1074" s="40" t="str">
        <f t="shared" si="50"/>
        <v>火</v>
      </c>
      <c r="E1074" t="str">
        <f>IFERROR(VLOOKUP(A1074,祝日一覧!$A:$C,3,0),"")</f>
        <v/>
      </c>
      <c r="F1074"/>
      <c r="G1074"/>
    </row>
    <row r="1075" spans="1:7" x14ac:dyDescent="0.2">
      <c r="A1075" s="41">
        <v>46456</v>
      </c>
      <c r="B1075" s="40">
        <f t="shared" si="48"/>
        <v>3</v>
      </c>
      <c r="C1075" s="40">
        <f t="shared" si="49"/>
        <v>10</v>
      </c>
      <c r="D1075" s="40" t="str">
        <f t="shared" si="50"/>
        <v>水</v>
      </c>
      <c r="E1075" t="str">
        <f>IFERROR(VLOOKUP(A1075,祝日一覧!$A:$C,3,0),"")</f>
        <v/>
      </c>
      <c r="F1075"/>
      <c r="G1075"/>
    </row>
    <row r="1076" spans="1:7" x14ac:dyDescent="0.2">
      <c r="A1076" s="41">
        <v>46457</v>
      </c>
      <c r="B1076" s="40">
        <f t="shared" si="48"/>
        <v>3</v>
      </c>
      <c r="C1076" s="40">
        <f t="shared" si="49"/>
        <v>11</v>
      </c>
      <c r="D1076" s="40" t="str">
        <f t="shared" si="50"/>
        <v>木</v>
      </c>
      <c r="E1076" t="str">
        <f>IFERROR(VLOOKUP(A1076,祝日一覧!$A:$C,3,0),"")</f>
        <v/>
      </c>
      <c r="F1076"/>
      <c r="G1076"/>
    </row>
    <row r="1077" spans="1:7" x14ac:dyDescent="0.2">
      <c r="A1077" s="41">
        <v>46458</v>
      </c>
      <c r="B1077" s="40">
        <f t="shared" si="48"/>
        <v>3</v>
      </c>
      <c r="C1077" s="40">
        <f t="shared" si="49"/>
        <v>12</v>
      </c>
      <c r="D1077" s="40" t="str">
        <f t="shared" si="50"/>
        <v>金</v>
      </c>
      <c r="E1077" t="str">
        <f>IFERROR(VLOOKUP(A1077,祝日一覧!$A:$C,3,0),"")</f>
        <v/>
      </c>
      <c r="F1077"/>
      <c r="G1077"/>
    </row>
    <row r="1078" spans="1:7" x14ac:dyDescent="0.2">
      <c r="A1078" s="41">
        <v>46459</v>
      </c>
      <c r="B1078" s="40">
        <f t="shared" si="48"/>
        <v>3</v>
      </c>
      <c r="C1078" s="40">
        <f t="shared" si="49"/>
        <v>13</v>
      </c>
      <c r="D1078" s="40" t="str">
        <f t="shared" si="50"/>
        <v>土</v>
      </c>
      <c r="E1078" t="str">
        <f>IFERROR(VLOOKUP(A1078,祝日一覧!$A:$C,3,0),"")</f>
        <v/>
      </c>
      <c r="F1078"/>
      <c r="G1078"/>
    </row>
    <row r="1079" spans="1:7" x14ac:dyDescent="0.2">
      <c r="A1079" s="41">
        <v>46460</v>
      </c>
      <c r="B1079" s="40">
        <f t="shared" si="48"/>
        <v>3</v>
      </c>
      <c r="C1079" s="40">
        <f t="shared" si="49"/>
        <v>14</v>
      </c>
      <c r="D1079" s="40" t="str">
        <f t="shared" si="50"/>
        <v>日</v>
      </c>
      <c r="E1079" t="str">
        <f>IFERROR(VLOOKUP(A1079,祝日一覧!$A:$C,3,0),"")</f>
        <v/>
      </c>
      <c r="F1079"/>
      <c r="G1079"/>
    </row>
    <row r="1080" spans="1:7" x14ac:dyDescent="0.2">
      <c r="A1080" s="41">
        <v>46461</v>
      </c>
      <c r="B1080" s="40">
        <f t="shared" si="48"/>
        <v>3</v>
      </c>
      <c r="C1080" s="40">
        <f t="shared" si="49"/>
        <v>15</v>
      </c>
      <c r="D1080" s="40" t="str">
        <f t="shared" si="50"/>
        <v>月</v>
      </c>
      <c r="E1080" t="str">
        <f>IFERROR(VLOOKUP(A1080,祝日一覧!$A:$C,3,0),"")</f>
        <v/>
      </c>
      <c r="F1080"/>
      <c r="G1080"/>
    </row>
    <row r="1081" spans="1:7" x14ac:dyDescent="0.2">
      <c r="A1081" s="41">
        <v>46462</v>
      </c>
      <c r="B1081" s="40">
        <f t="shared" si="48"/>
        <v>3</v>
      </c>
      <c r="C1081" s="40">
        <f t="shared" si="49"/>
        <v>16</v>
      </c>
      <c r="D1081" s="40" t="str">
        <f t="shared" si="50"/>
        <v>火</v>
      </c>
      <c r="E1081" t="str">
        <f>IFERROR(VLOOKUP(A1081,祝日一覧!$A:$C,3,0),"")</f>
        <v/>
      </c>
      <c r="F1081"/>
      <c r="G1081"/>
    </row>
    <row r="1082" spans="1:7" x14ac:dyDescent="0.2">
      <c r="A1082" s="41">
        <v>46463</v>
      </c>
      <c r="B1082" s="40">
        <f t="shared" si="48"/>
        <v>3</v>
      </c>
      <c r="C1082" s="40">
        <f t="shared" si="49"/>
        <v>17</v>
      </c>
      <c r="D1082" s="40" t="str">
        <f t="shared" si="50"/>
        <v>水</v>
      </c>
      <c r="E1082" t="str">
        <f>IFERROR(VLOOKUP(A1082,祝日一覧!$A:$C,3,0),"")</f>
        <v/>
      </c>
      <c r="F1082"/>
      <c r="G1082"/>
    </row>
    <row r="1083" spans="1:7" x14ac:dyDescent="0.2">
      <c r="A1083" s="41">
        <v>46464</v>
      </c>
      <c r="B1083" s="40">
        <f t="shared" si="48"/>
        <v>3</v>
      </c>
      <c r="C1083" s="40">
        <f t="shared" si="49"/>
        <v>18</v>
      </c>
      <c r="D1083" s="40" t="str">
        <f t="shared" si="50"/>
        <v>木</v>
      </c>
      <c r="E1083" t="str">
        <f>IFERROR(VLOOKUP(A1083,祝日一覧!$A:$C,3,0),"")</f>
        <v/>
      </c>
      <c r="F1083"/>
      <c r="G1083"/>
    </row>
    <row r="1084" spans="1:7" x14ac:dyDescent="0.2">
      <c r="A1084" s="41">
        <v>46465</v>
      </c>
      <c r="B1084" s="40">
        <f t="shared" si="48"/>
        <v>3</v>
      </c>
      <c r="C1084" s="40">
        <f t="shared" si="49"/>
        <v>19</v>
      </c>
      <c r="D1084" s="40" t="str">
        <f t="shared" si="50"/>
        <v>金</v>
      </c>
      <c r="E1084" t="str">
        <f>IFERROR(VLOOKUP(A1084,祝日一覧!$A:$C,3,0),"")</f>
        <v/>
      </c>
      <c r="F1084"/>
      <c r="G1084"/>
    </row>
    <row r="1085" spans="1:7" x14ac:dyDescent="0.2">
      <c r="A1085" s="41">
        <v>46466</v>
      </c>
      <c r="B1085" s="40">
        <f t="shared" si="48"/>
        <v>3</v>
      </c>
      <c r="C1085" s="40">
        <f t="shared" si="49"/>
        <v>20</v>
      </c>
      <c r="D1085" s="40" t="str">
        <f t="shared" si="50"/>
        <v>土</v>
      </c>
      <c r="E1085" t="str">
        <f>IFERROR(VLOOKUP(A1085,祝日一覧!$A:$C,3,0),"")</f>
        <v/>
      </c>
      <c r="F1085"/>
      <c r="G1085"/>
    </row>
    <row r="1086" spans="1:7" x14ac:dyDescent="0.2">
      <c r="A1086" s="41">
        <v>46467</v>
      </c>
      <c r="B1086" s="40">
        <f t="shared" si="48"/>
        <v>3</v>
      </c>
      <c r="C1086" s="40">
        <f t="shared" si="49"/>
        <v>21</v>
      </c>
      <c r="D1086" s="40" t="str">
        <f t="shared" si="50"/>
        <v>日</v>
      </c>
      <c r="E1086" t="str">
        <f>IFERROR(VLOOKUP(A1086,祝日一覧!$A:$C,3,0),"")</f>
        <v>春分の日</v>
      </c>
      <c r="F1086"/>
      <c r="G1086"/>
    </row>
    <row r="1087" spans="1:7" x14ac:dyDescent="0.2">
      <c r="A1087" s="41">
        <v>46468</v>
      </c>
      <c r="B1087" s="40">
        <f t="shared" si="48"/>
        <v>3</v>
      </c>
      <c r="C1087" s="40">
        <f t="shared" si="49"/>
        <v>22</v>
      </c>
      <c r="D1087" s="40" t="str">
        <f t="shared" si="50"/>
        <v>月</v>
      </c>
      <c r="E1087" t="str">
        <f>IFERROR(VLOOKUP(A1087,祝日一覧!$A:$C,3,0),"")</f>
        <v>振替休日</v>
      </c>
      <c r="F1087"/>
      <c r="G1087"/>
    </row>
    <row r="1088" spans="1:7" x14ac:dyDescent="0.2">
      <c r="A1088" s="41">
        <v>46469</v>
      </c>
      <c r="B1088" s="40">
        <f t="shared" si="48"/>
        <v>3</v>
      </c>
      <c r="C1088" s="40">
        <f t="shared" si="49"/>
        <v>23</v>
      </c>
      <c r="D1088" s="40" t="str">
        <f t="shared" si="50"/>
        <v>火</v>
      </c>
      <c r="E1088" t="str">
        <f>IFERROR(VLOOKUP(A1088,祝日一覧!$A:$C,3,0),"")</f>
        <v/>
      </c>
      <c r="F1088"/>
      <c r="G1088"/>
    </row>
    <row r="1089" spans="1:7" x14ac:dyDescent="0.2">
      <c r="A1089" s="41">
        <v>46470</v>
      </c>
      <c r="B1089" s="40">
        <f t="shared" si="48"/>
        <v>3</v>
      </c>
      <c r="C1089" s="40">
        <f t="shared" si="49"/>
        <v>24</v>
      </c>
      <c r="D1089" s="40" t="str">
        <f t="shared" si="50"/>
        <v>水</v>
      </c>
      <c r="E1089" t="str">
        <f>IFERROR(VLOOKUP(A1089,祝日一覧!$A:$C,3,0),"")</f>
        <v/>
      </c>
      <c r="F1089"/>
      <c r="G1089"/>
    </row>
    <row r="1090" spans="1:7" x14ac:dyDescent="0.2">
      <c r="A1090" s="41">
        <v>46471</v>
      </c>
      <c r="B1090" s="40">
        <f t="shared" si="48"/>
        <v>3</v>
      </c>
      <c r="C1090" s="40">
        <f t="shared" si="49"/>
        <v>25</v>
      </c>
      <c r="D1090" s="40" t="str">
        <f t="shared" si="50"/>
        <v>木</v>
      </c>
      <c r="E1090" t="str">
        <f>IFERROR(VLOOKUP(A1090,祝日一覧!$A:$C,3,0),"")</f>
        <v/>
      </c>
      <c r="F1090"/>
      <c r="G1090"/>
    </row>
    <row r="1091" spans="1:7" x14ac:dyDescent="0.2">
      <c r="A1091" s="41">
        <v>46472</v>
      </c>
      <c r="B1091" s="40">
        <f t="shared" ref="B1091:B1126" si="51">MONTH(A1091)</f>
        <v>3</v>
      </c>
      <c r="C1091" s="40">
        <f t="shared" ref="C1091:C1126" si="52">DAY(A1091)</f>
        <v>26</v>
      </c>
      <c r="D1091" s="40" t="str">
        <f t="shared" ref="D1091:D1126" si="53">TEXT(A1091,"aaa")</f>
        <v>金</v>
      </c>
      <c r="E1091" t="str">
        <f>IFERROR(VLOOKUP(A1091,祝日一覧!$A:$C,3,0),"")</f>
        <v/>
      </c>
      <c r="F1091"/>
      <c r="G1091"/>
    </row>
    <row r="1092" spans="1:7" x14ac:dyDescent="0.2">
      <c r="A1092" s="41">
        <v>46473</v>
      </c>
      <c r="B1092" s="40">
        <f t="shared" si="51"/>
        <v>3</v>
      </c>
      <c r="C1092" s="40">
        <f t="shared" si="52"/>
        <v>27</v>
      </c>
      <c r="D1092" s="40" t="str">
        <f t="shared" si="53"/>
        <v>土</v>
      </c>
      <c r="E1092" t="str">
        <f>IFERROR(VLOOKUP(A1092,祝日一覧!$A:$C,3,0),"")</f>
        <v/>
      </c>
      <c r="F1092"/>
      <c r="G1092"/>
    </row>
    <row r="1093" spans="1:7" x14ac:dyDescent="0.2">
      <c r="A1093" s="41">
        <v>46474</v>
      </c>
      <c r="B1093" s="40">
        <f t="shared" si="51"/>
        <v>3</v>
      </c>
      <c r="C1093" s="40">
        <f t="shared" si="52"/>
        <v>28</v>
      </c>
      <c r="D1093" s="40" t="str">
        <f t="shared" si="53"/>
        <v>日</v>
      </c>
      <c r="E1093" t="str">
        <f>IFERROR(VLOOKUP(A1093,祝日一覧!$A:$C,3,0),"")</f>
        <v/>
      </c>
      <c r="F1093"/>
      <c r="G1093"/>
    </row>
    <row r="1094" spans="1:7" x14ac:dyDescent="0.2">
      <c r="A1094" s="41">
        <v>46475</v>
      </c>
      <c r="B1094" s="40">
        <f t="shared" si="51"/>
        <v>3</v>
      </c>
      <c r="C1094" s="40">
        <f t="shared" si="52"/>
        <v>29</v>
      </c>
      <c r="D1094" s="40" t="str">
        <f t="shared" si="53"/>
        <v>月</v>
      </c>
      <c r="E1094" t="str">
        <f>IFERROR(VLOOKUP(A1094,祝日一覧!$A:$C,3,0),"")</f>
        <v/>
      </c>
      <c r="F1094"/>
      <c r="G1094"/>
    </row>
    <row r="1095" spans="1:7" x14ac:dyDescent="0.2">
      <c r="A1095" s="41">
        <v>46476</v>
      </c>
      <c r="B1095" s="40">
        <f t="shared" si="51"/>
        <v>3</v>
      </c>
      <c r="C1095" s="40">
        <f t="shared" si="52"/>
        <v>30</v>
      </c>
      <c r="D1095" s="40" t="str">
        <f t="shared" si="53"/>
        <v>火</v>
      </c>
      <c r="E1095" t="str">
        <f>IFERROR(VLOOKUP(A1095,祝日一覧!$A:$C,3,0),"")</f>
        <v/>
      </c>
      <c r="F1095"/>
      <c r="G1095"/>
    </row>
    <row r="1096" spans="1:7" x14ac:dyDescent="0.2">
      <c r="A1096" s="41">
        <v>46477</v>
      </c>
      <c r="B1096" s="40">
        <f t="shared" si="51"/>
        <v>3</v>
      </c>
      <c r="C1096" s="40">
        <f t="shared" si="52"/>
        <v>31</v>
      </c>
      <c r="D1096" s="40" t="str">
        <f t="shared" si="53"/>
        <v>水</v>
      </c>
      <c r="E1096" t="str">
        <f>IFERROR(VLOOKUP(A1096,祝日一覧!$A:$C,3,0),"")</f>
        <v/>
      </c>
      <c r="F1096"/>
      <c r="G1096"/>
    </row>
    <row r="1097" spans="1:7" x14ac:dyDescent="0.2">
      <c r="A1097" s="41">
        <v>46478</v>
      </c>
      <c r="B1097" s="40">
        <f t="shared" si="51"/>
        <v>4</v>
      </c>
      <c r="C1097" s="40">
        <f t="shared" si="52"/>
        <v>1</v>
      </c>
      <c r="D1097" s="40" t="str">
        <f t="shared" si="53"/>
        <v>木</v>
      </c>
      <c r="E1097" t="str">
        <f>IFERROR(VLOOKUP(A1097,祝日一覧!$A:$C,3,0),"")</f>
        <v/>
      </c>
      <c r="F1097"/>
      <c r="G1097"/>
    </row>
    <row r="1098" spans="1:7" x14ac:dyDescent="0.2">
      <c r="A1098" s="41">
        <v>46479</v>
      </c>
      <c r="B1098" s="40">
        <f t="shared" si="51"/>
        <v>4</v>
      </c>
      <c r="C1098" s="40">
        <f t="shared" si="52"/>
        <v>2</v>
      </c>
      <c r="D1098" s="40" t="str">
        <f t="shared" si="53"/>
        <v>金</v>
      </c>
      <c r="E1098" t="str">
        <f>IFERROR(VLOOKUP(A1098,祝日一覧!$A:$C,3,0),"")</f>
        <v/>
      </c>
      <c r="F1098"/>
      <c r="G1098"/>
    </row>
    <row r="1099" spans="1:7" x14ac:dyDescent="0.2">
      <c r="A1099" s="41">
        <v>46480</v>
      </c>
      <c r="B1099" s="40">
        <f t="shared" si="51"/>
        <v>4</v>
      </c>
      <c r="C1099" s="40">
        <f t="shared" si="52"/>
        <v>3</v>
      </c>
      <c r="D1099" s="40" t="str">
        <f t="shared" si="53"/>
        <v>土</v>
      </c>
      <c r="E1099" t="str">
        <f>IFERROR(VLOOKUP(A1099,祝日一覧!$A:$C,3,0),"")</f>
        <v/>
      </c>
      <c r="F1099"/>
      <c r="G1099"/>
    </row>
    <row r="1100" spans="1:7" x14ac:dyDescent="0.2">
      <c r="A1100" s="41">
        <v>46481</v>
      </c>
      <c r="B1100" s="40">
        <f t="shared" si="51"/>
        <v>4</v>
      </c>
      <c r="C1100" s="40">
        <f t="shared" si="52"/>
        <v>4</v>
      </c>
      <c r="D1100" s="40" t="str">
        <f t="shared" si="53"/>
        <v>日</v>
      </c>
      <c r="E1100" t="str">
        <f>IFERROR(VLOOKUP(A1100,祝日一覧!$A:$C,3,0),"")</f>
        <v/>
      </c>
      <c r="F1100"/>
      <c r="G1100"/>
    </row>
    <row r="1101" spans="1:7" x14ac:dyDescent="0.2">
      <c r="A1101" s="41">
        <v>46482</v>
      </c>
      <c r="B1101" s="40">
        <f t="shared" si="51"/>
        <v>4</v>
      </c>
      <c r="C1101" s="40">
        <f t="shared" si="52"/>
        <v>5</v>
      </c>
      <c r="D1101" s="40" t="str">
        <f t="shared" si="53"/>
        <v>月</v>
      </c>
      <c r="E1101" t="str">
        <f>IFERROR(VLOOKUP(A1101,祝日一覧!$A:$C,3,0),"")</f>
        <v/>
      </c>
      <c r="F1101"/>
      <c r="G1101"/>
    </row>
    <row r="1102" spans="1:7" x14ac:dyDescent="0.2">
      <c r="A1102" s="41">
        <v>46483</v>
      </c>
      <c r="B1102" s="40">
        <f t="shared" si="51"/>
        <v>4</v>
      </c>
      <c r="C1102" s="40">
        <f t="shared" si="52"/>
        <v>6</v>
      </c>
      <c r="D1102" s="40" t="str">
        <f t="shared" si="53"/>
        <v>火</v>
      </c>
      <c r="E1102" t="str">
        <f>IFERROR(VLOOKUP(A1102,祝日一覧!$A:$C,3,0),"")</f>
        <v/>
      </c>
      <c r="F1102"/>
      <c r="G1102"/>
    </row>
    <row r="1103" spans="1:7" x14ac:dyDescent="0.2">
      <c r="A1103" s="41">
        <v>46484</v>
      </c>
      <c r="B1103" s="40">
        <f t="shared" si="51"/>
        <v>4</v>
      </c>
      <c r="C1103" s="40">
        <f t="shared" si="52"/>
        <v>7</v>
      </c>
      <c r="D1103" s="40" t="str">
        <f t="shared" si="53"/>
        <v>水</v>
      </c>
      <c r="E1103" t="str">
        <f>IFERROR(VLOOKUP(A1103,祝日一覧!$A:$C,3,0),"")</f>
        <v/>
      </c>
      <c r="F1103"/>
      <c r="G1103"/>
    </row>
    <row r="1104" spans="1:7" x14ac:dyDescent="0.2">
      <c r="A1104" s="41">
        <v>46485</v>
      </c>
      <c r="B1104" s="40">
        <f t="shared" si="51"/>
        <v>4</v>
      </c>
      <c r="C1104" s="40">
        <f t="shared" si="52"/>
        <v>8</v>
      </c>
      <c r="D1104" s="40" t="str">
        <f t="shared" si="53"/>
        <v>木</v>
      </c>
      <c r="E1104" t="str">
        <f>IFERROR(VLOOKUP(A1104,祝日一覧!$A:$C,3,0),"")</f>
        <v/>
      </c>
      <c r="F1104"/>
      <c r="G1104"/>
    </row>
    <row r="1105" spans="1:7" x14ac:dyDescent="0.2">
      <c r="A1105" s="41">
        <v>46486</v>
      </c>
      <c r="B1105" s="40">
        <f t="shared" si="51"/>
        <v>4</v>
      </c>
      <c r="C1105" s="40">
        <f t="shared" si="52"/>
        <v>9</v>
      </c>
      <c r="D1105" s="40" t="str">
        <f t="shared" si="53"/>
        <v>金</v>
      </c>
      <c r="E1105" t="str">
        <f>IFERROR(VLOOKUP(A1105,祝日一覧!$A:$C,3,0),"")</f>
        <v/>
      </c>
      <c r="F1105"/>
      <c r="G1105"/>
    </row>
    <row r="1106" spans="1:7" x14ac:dyDescent="0.2">
      <c r="A1106" s="41">
        <v>46487</v>
      </c>
      <c r="B1106" s="40">
        <f t="shared" si="51"/>
        <v>4</v>
      </c>
      <c r="C1106" s="40">
        <f t="shared" si="52"/>
        <v>10</v>
      </c>
      <c r="D1106" s="40" t="str">
        <f t="shared" si="53"/>
        <v>土</v>
      </c>
      <c r="E1106" t="str">
        <f>IFERROR(VLOOKUP(A1106,祝日一覧!$A:$C,3,0),"")</f>
        <v/>
      </c>
      <c r="F1106"/>
      <c r="G1106"/>
    </row>
    <row r="1107" spans="1:7" x14ac:dyDescent="0.2">
      <c r="A1107" s="41">
        <v>46488</v>
      </c>
      <c r="B1107" s="40">
        <f t="shared" si="51"/>
        <v>4</v>
      </c>
      <c r="C1107" s="40">
        <f t="shared" si="52"/>
        <v>11</v>
      </c>
      <c r="D1107" s="40" t="str">
        <f t="shared" si="53"/>
        <v>日</v>
      </c>
      <c r="E1107" t="str">
        <f>IFERROR(VLOOKUP(A1107,祝日一覧!$A:$C,3,0),"")</f>
        <v/>
      </c>
      <c r="F1107"/>
      <c r="G1107"/>
    </row>
    <row r="1108" spans="1:7" x14ac:dyDescent="0.2">
      <c r="A1108" s="41">
        <v>46489</v>
      </c>
      <c r="B1108" s="40">
        <f t="shared" si="51"/>
        <v>4</v>
      </c>
      <c r="C1108" s="40">
        <f t="shared" si="52"/>
        <v>12</v>
      </c>
      <c r="D1108" s="40" t="str">
        <f t="shared" si="53"/>
        <v>月</v>
      </c>
      <c r="E1108" t="str">
        <f>IFERROR(VLOOKUP(A1108,祝日一覧!$A:$C,3,0),"")</f>
        <v/>
      </c>
      <c r="F1108"/>
      <c r="G1108"/>
    </row>
    <row r="1109" spans="1:7" x14ac:dyDescent="0.2">
      <c r="A1109" s="41">
        <v>46490</v>
      </c>
      <c r="B1109" s="40">
        <f t="shared" si="51"/>
        <v>4</v>
      </c>
      <c r="C1109" s="40">
        <f t="shared" si="52"/>
        <v>13</v>
      </c>
      <c r="D1109" s="40" t="str">
        <f t="shared" si="53"/>
        <v>火</v>
      </c>
      <c r="E1109" t="str">
        <f>IFERROR(VLOOKUP(A1109,祝日一覧!$A:$C,3,0),"")</f>
        <v/>
      </c>
      <c r="F1109"/>
      <c r="G1109"/>
    </row>
    <row r="1110" spans="1:7" x14ac:dyDescent="0.2">
      <c r="A1110" s="41">
        <v>46491</v>
      </c>
      <c r="B1110" s="40">
        <f t="shared" si="51"/>
        <v>4</v>
      </c>
      <c r="C1110" s="40">
        <f t="shared" si="52"/>
        <v>14</v>
      </c>
      <c r="D1110" s="40" t="str">
        <f t="shared" si="53"/>
        <v>水</v>
      </c>
      <c r="E1110" t="str">
        <f>IFERROR(VLOOKUP(A1110,祝日一覧!$A:$C,3,0),"")</f>
        <v/>
      </c>
      <c r="F1110"/>
      <c r="G1110"/>
    </row>
    <row r="1111" spans="1:7" x14ac:dyDescent="0.2">
      <c r="A1111" s="41">
        <v>46492</v>
      </c>
      <c r="B1111" s="40">
        <f t="shared" si="51"/>
        <v>4</v>
      </c>
      <c r="C1111" s="40">
        <f t="shared" si="52"/>
        <v>15</v>
      </c>
      <c r="D1111" s="40" t="str">
        <f t="shared" si="53"/>
        <v>木</v>
      </c>
      <c r="E1111" t="str">
        <f>IFERROR(VLOOKUP(A1111,祝日一覧!$A:$C,3,0),"")</f>
        <v/>
      </c>
      <c r="F1111"/>
      <c r="G1111"/>
    </row>
    <row r="1112" spans="1:7" x14ac:dyDescent="0.2">
      <c r="A1112" s="41">
        <v>46493</v>
      </c>
      <c r="B1112" s="40">
        <f t="shared" si="51"/>
        <v>4</v>
      </c>
      <c r="C1112" s="40">
        <f t="shared" si="52"/>
        <v>16</v>
      </c>
      <c r="D1112" s="40" t="str">
        <f t="shared" si="53"/>
        <v>金</v>
      </c>
      <c r="E1112" t="str">
        <f>IFERROR(VLOOKUP(A1112,祝日一覧!$A:$C,3,0),"")</f>
        <v/>
      </c>
      <c r="F1112"/>
      <c r="G1112"/>
    </row>
    <row r="1113" spans="1:7" x14ac:dyDescent="0.2">
      <c r="A1113" s="41">
        <v>46494</v>
      </c>
      <c r="B1113" s="40">
        <f t="shared" si="51"/>
        <v>4</v>
      </c>
      <c r="C1113" s="40">
        <f t="shared" si="52"/>
        <v>17</v>
      </c>
      <c r="D1113" s="40" t="str">
        <f t="shared" si="53"/>
        <v>土</v>
      </c>
      <c r="E1113" t="str">
        <f>IFERROR(VLOOKUP(A1113,祝日一覧!$A:$C,3,0),"")</f>
        <v/>
      </c>
      <c r="F1113"/>
      <c r="G1113"/>
    </row>
    <row r="1114" spans="1:7" x14ac:dyDescent="0.2">
      <c r="A1114" s="41">
        <v>46495</v>
      </c>
      <c r="B1114" s="40">
        <f t="shared" si="51"/>
        <v>4</v>
      </c>
      <c r="C1114" s="40">
        <f t="shared" si="52"/>
        <v>18</v>
      </c>
      <c r="D1114" s="40" t="str">
        <f t="shared" si="53"/>
        <v>日</v>
      </c>
      <c r="E1114" t="str">
        <f>IFERROR(VLOOKUP(A1114,祝日一覧!$A:$C,3,0),"")</f>
        <v/>
      </c>
      <c r="F1114"/>
      <c r="G1114"/>
    </row>
    <row r="1115" spans="1:7" x14ac:dyDescent="0.2">
      <c r="A1115" s="41">
        <v>46496</v>
      </c>
      <c r="B1115" s="40">
        <f t="shared" si="51"/>
        <v>4</v>
      </c>
      <c r="C1115" s="40">
        <f t="shared" si="52"/>
        <v>19</v>
      </c>
      <c r="D1115" s="40" t="str">
        <f t="shared" si="53"/>
        <v>月</v>
      </c>
      <c r="E1115" t="str">
        <f>IFERROR(VLOOKUP(A1115,祝日一覧!$A:$C,3,0),"")</f>
        <v/>
      </c>
      <c r="F1115"/>
      <c r="G1115"/>
    </row>
    <row r="1116" spans="1:7" x14ac:dyDescent="0.2">
      <c r="A1116" s="41">
        <v>46497</v>
      </c>
      <c r="B1116" s="40">
        <f t="shared" si="51"/>
        <v>4</v>
      </c>
      <c r="C1116" s="40">
        <f t="shared" si="52"/>
        <v>20</v>
      </c>
      <c r="D1116" s="40" t="str">
        <f t="shared" si="53"/>
        <v>火</v>
      </c>
      <c r="E1116" t="str">
        <f>IFERROR(VLOOKUP(A1116,祝日一覧!$A:$C,3,0),"")</f>
        <v/>
      </c>
      <c r="F1116"/>
      <c r="G1116"/>
    </row>
    <row r="1117" spans="1:7" x14ac:dyDescent="0.2">
      <c r="A1117" s="41">
        <v>46498</v>
      </c>
      <c r="B1117" s="40">
        <f t="shared" si="51"/>
        <v>4</v>
      </c>
      <c r="C1117" s="40">
        <f t="shared" si="52"/>
        <v>21</v>
      </c>
      <c r="D1117" s="40" t="str">
        <f t="shared" si="53"/>
        <v>水</v>
      </c>
      <c r="E1117" t="str">
        <f>IFERROR(VLOOKUP(A1117,祝日一覧!$A:$C,3,0),"")</f>
        <v/>
      </c>
      <c r="F1117"/>
      <c r="G1117"/>
    </row>
    <row r="1118" spans="1:7" x14ac:dyDescent="0.2">
      <c r="A1118" s="41">
        <v>46499</v>
      </c>
      <c r="B1118" s="40">
        <f t="shared" si="51"/>
        <v>4</v>
      </c>
      <c r="C1118" s="40">
        <f t="shared" si="52"/>
        <v>22</v>
      </c>
      <c r="D1118" s="40" t="str">
        <f t="shared" si="53"/>
        <v>木</v>
      </c>
      <c r="E1118" t="str">
        <f>IFERROR(VLOOKUP(A1118,祝日一覧!$A:$C,3,0),"")</f>
        <v/>
      </c>
      <c r="F1118"/>
      <c r="G1118"/>
    </row>
    <row r="1119" spans="1:7" x14ac:dyDescent="0.2">
      <c r="A1119" s="41">
        <v>46500</v>
      </c>
      <c r="B1119" s="40">
        <f t="shared" si="51"/>
        <v>4</v>
      </c>
      <c r="C1119" s="40">
        <f t="shared" si="52"/>
        <v>23</v>
      </c>
      <c r="D1119" s="40" t="str">
        <f t="shared" si="53"/>
        <v>金</v>
      </c>
      <c r="E1119" t="str">
        <f>IFERROR(VLOOKUP(A1119,祝日一覧!$A:$C,3,0),"")</f>
        <v/>
      </c>
      <c r="F1119"/>
      <c r="G1119"/>
    </row>
    <row r="1120" spans="1:7" x14ac:dyDescent="0.2">
      <c r="A1120" s="41">
        <v>46501</v>
      </c>
      <c r="B1120" s="40">
        <f t="shared" si="51"/>
        <v>4</v>
      </c>
      <c r="C1120" s="40">
        <f t="shared" si="52"/>
        <v>24</v>
      </c>
      <c r="D1120" s="40" t="str">
        <f t="shared" si="53"/>
        <v>土</v>
      </c>
      <c r="E1120" t="str">
        <f>IFERROR(VLOOKUP(A1120,祝日一覧!$A:$C,3,0),"")</f>
        <v/>
      </c>
      <c r="F1120"/>
      <c r="G1120"/>
    </row>
    <row r="1121" spans="1:7" x14ac:dyDescent="0.2">
      <c r="A1121" s="41">
        <v>46502</v>
      </c>
      <c r="B1121" s="40">
        <f t="shared" si="51"/>
        <v>4</v>
      </c>
      <c r="C1121" s="40">
        <f t="shared" si="52"/>
        <v>25</v>
      </c>
      <c r="D1121" s="40" t="str">
        <f t="shared" si="53"/>
        <v>日</v>
      </c>
      <c r="E1121" t="str">
        <f>IFERROR(VLOOKUP(A1121,祝日一覧!$A:$C,3,0),"")</f>
        <v/>
      </c>
      <c r="F1121"/>
      <c r="G1121"/>
    </row>
    <row r="1122" spans="1:7" x14ac:dyDescent="0.2">
      <c r="A1122" s="41">
        <v>46503</v>
      </c>
      <c r="B1122" s="40">
        <f t="shared" si="51"/>
        <v>4</v>
      </c>
      <c r="C1122" s="40">
        <f t="shared" si="52"/>
        <v>26</v>
      </c>
      <c r="D1122" s="40" t="str">
        <f t="shared" si="53"/>
        <v>月</v>
      </c>
      <c r="E1122" t="str">
        <f>IFERROR(VLOOKUP(A1122,祝日一覧!$A:$C,3,0),"")</f>
        <v/>
      </c>
      <c r="F1122"/>
      <c r="G1122"/>
    </row>
    <row r="1123" spans="1:7" x14ac:dyDescent="0.2">
      <c r="A1123" s="41">
        <v>46504</v>
      </c>
      <c r="B1123" s="40">
        <f t="shared" si="51"/>
        <v>4</v>
      </c>
      <c r="C1123" s="40">
        <f t="shared" si="52"/>
        <v>27</v>
      </c>
      <c r="D1123" s="40" t="str">
        <f t="shared" si="53"/>
        <v>火</v>
      </c>
      <c r="E1123" t="str">
        <f>IFERROR(VLOOKUP(A1123,祝日一覧!$A:$C,3,0),"")</f>
        <v/>
      </c>
      <c r="F1123"/>
      <c r="G1123"/>
    </row>
    <row r="1124" spans="1:7" x14ac:dyDescent="0.2">
      <c r="A1124" s="41">
        <v>46505</v>
      </c>
      <c r="B1124" s="40">
        <f t="shared" si="51"/>
        <v>4</v>
      </c>
      <c r="C1124" s="40">
        <f t="shared" si="52"/>
        <v>28</v>
      </c>
      <c r="D1124" s="40" t="str">
        <f t="shared" si="53"/>
        <v>水</v>
      </c>
      <c r="E1124" t="str">
        <f>IFERROR(VLOOKUP(A1124,祝日一覧!$A:$C,3,0),"")</f>
        <v/>
      </c>
      <c r="F1124"/>
      <c r="G1124"/>
    </row>
    <row r="1125" spans="1:7" x14ac:dyDescent="0.2">
      <c r="A1125" s="41">
        <v>46506</v>
      </c>
      <c r="B1125" s="40">
        <f t="shared" si="51"/>
        <v>4</v>
      </c>
      <c r="C1125" s="40">
        <f t="shared" si="52"/>
        <v>29</v>
      </c>
      <c r="D1125" s="40" t="str">
        <f t="shared" si="53"/>
        <v>木</v>
      </c>
      <c r="E1125" t="str">
        <f>IFERROR(VLOOKUP(A1125,祝日一覧!$A:$C,3,0),"")</f>
        <v>昭和の日</v>
      </c>
      <c r="F1125"/>
      <c r="G1125"/>
    </row>
    <row r="1126" spans="1:7" x14ac:dyDescent="0.2">
      <c r="A1126" s="41">
        <v>46507</v>
      </c>
      <c r="B1126" s="40">
        <f t="shared" si="51"/>
        <v>4</v>
      </c>
      <c r="C1126" s="40">
        <f t="shared" si="52"/>
        <v>30</v>
      </c>
      <c r="D1126" s="40" t="str">
        <f t="shared" si="53"/>
        <v>金</v>
      </c>
      <c r="E1126" t="str">
        <f>IFERROR(VLOOKUP(A1126,祝日一覧!$A:$C,3,0),"")</f>
        <v/>
      </c>
      <c r="F1126"/>
      <c r="G1126"/>
    </row>
    <row r="1127" spans="1:7" x14ac:dyDescent="0.2">
      <c r="A1127" s="41">
        <v>46508</v>
      </c>
      <c r="B1127" s="40">
        <f t="shared" ref="B1127:B1129" si="54">MONTH(A1127)</f>
        <v>5</v>
      </c>
      <c r="C1127" s="40">
        <f t="shared" ref="C1127:C1129" si="55">DAY(A1127)</f>
        <v>1</v>
      </c>
      <c r="D1127" s="40" t="str">
        <f t="shared" ref="D1127:D1129" si="56">TEXT(A1127,"aaa")</f>
        <v>土</v>
      </c>
      <c r="E1127" t="str">
        <f>IFERROR(VLOOKUP(A1127,祝日一覧!$A:$C,3,0),"")</f>
        <v/>
      </c>
      <c r="F1127"/>
      <c r="G1127"/>
    </row>
    <row r="1128" spans="1:7" x14ac:dyDescent="0.2">
      <c r="A1128" s="41">
        <v>46509</v>
      </c>
      <c r="B1128" s="40">
        <f t="shared" si="54"/>
        <v>5</v>
      </c>
      <c r="C1128" s="40">
        <f t="shared" si="55"/>
        <v>2</v>
      </c>
      <c r="D1128" s="40" t="str">
        <f t="shared" si="56"/>
        <v>日</v>
      </c>
      <c r="E1128" t="str">
        <f>IFERROR(VLOOKUP(A1128,祝日一覧!$A:$C,3,0),"")</f>
        <v/>
      </c>
      <c r="F1128"/>
      <c r="G1128"/>
    </row>
    <row r="1129" spans="1:7" x14ac:dyDescent="0.2">
      <c r="A1129" s="41">
        <v>46510</v>
      </c>
      <c r="B1129" s="40">
        <f t="shared" si="54"/>
        <v>5</v>
      </c>
      <c r="C1129" s="40">
        <f t="shared" si="55"/>
        <v>3</v>
      </c>
      <c r="D1129" s="40" t="str">
        <f t="shared" si="56"/>
        <v>月</v>
      </c>
      <c r="E1129" t="str">
        <f>IFERROR(VLOOKUP(A1129,祝日一覧!$A:$C,3,0),"")</f>
        <v>憲法記念日</v>
      </c>
      <c r="F1129"/>
      <c r="G1129"/>
    </row>
    <row r="1130" spans="1:7" x14ac:dyDescent="0.2">
      <c r="A1130" s="41">
        <v>46511</v>
      </c>
      <c r="B1130" s="40">
        <f t="shared" ref="B1130:B1193" si="57">MONTH(A1130)</f>
        <v>5</v>
      </c>
      <c r="C1130" s="40">
        <f t="shared" ref="C1130:C1193" si="58">DAY(A1130)</f>
        <v>4</v>
      </c>
      <c r="D1130" s="40" t="str">
        <f t="shared" ref="D1130:D1193" si="59">TEXT(A1130,"aaa")</f>
        <v>火</v>
      </c>
      <c r="E1130" t="str">
        <f>IFERROR(VLOOKUP(A1130,祝日一覧!$A:$C,3,0),"")</f>
        <v>みどりの日</v>
      </c>
      <c r="F1130"/>
      <c r="G1130"/>
    </row>
    <row r="1131" spans="1:7" x14ac:dyDescent="0.2">
      <c r="A1131" s="41">
        <v>46512</v>
      </c>
      <c r="B1131" s="40">
        <f t="shared" si="57"/>
        <v>5</v>
      </c>
      <c r="C1131" s="40">
        <f t="shared" si="58"/>
        <v>5</v>
      </c>
      <c r="D1131" s="40" t="str">
        <f t="shared" si="59"/>
        <v>水</v>
      </c>
      <c r="E1131" t="str">
        <f>IFERROR(VLOOKUP(A1131,祝日一覧!$A:$C,3,0),"")</f>
        <v>こどもの日</v>
      </c>
      <c r="F1131"/>
      <c r="G1131"/>
    </row>
    <row r="1132" spans="1:7" x14ac:dyDescent="0.2">
      <c r="A1132" s="41">
        <v>46513</v>
      </c>
      <c r="B1132" s="40">
        <f t="shared" si="57"/>
        <v>5</v>
      </c>
      <c r="C1132" s="40">
        <f t="shared" si="58"/>
        <v>6</v>
      </c>
      <c r="D1132" s="40" t="str">
        <f t="shared" si="59"/>
        <v>木</v>
      </c>
      <c r="E1132" t="str">
        <f>IFERROR(VLOOKUP(A1132,祝日一覧!$A:$C,3,0),"")</f>
        <v/>
      </c>
      <c r="F1132"/>
      <c r="G1132"/>
    </row>
    <row r="1133" spans="1:7" x14ac:dyDescent="0.2">
      <c r="A1133" s="41">
        <v>46514</v>
      </c>
      <c r="B1133" s="40">
        <f t="shared" si="57"/>
        <v>5</v>
      </c>
      <c r="C1133" s="40">
        <f t="shared" si="58"/>
        <v>7</v>
      </c>
      <c r="D1133" s="40" t="str">
        <f t="shared" si="59"/>
        <v>金</v>
      </c>
      <c r="E1133" t="str">
        <f>IFERROR(VLOOKUP(A1133,祝日一覧!$A:$C,3,0),"")</f>
        <v/>
      </c>
      <c r="F1133"/>
      <c r="G1133"/>
    </row>
    <row r="1134" spans="1:7" x14ac:dyDescent="0.2">
      <c r="A1134" s="41">
        <v>46515</v>
      </c>
      <c r="B1134" s="40">
        <f t="shared" si="57"/>
        <v>5</v>
      </c>
      <c r="C1134" s="40">
        <f t="shared" si="58"/>
        <v>8</v>
      </c>
      <c r="D1134" s="40" t="str">
        <f t="shared" si="59"/>
        <v>土</v>
      </c>
      <c r="E1134" t="str">
        <f>IFERROR(VLOOKUP(A1134,祝日一覧!$A:$C,3,0),"")</f>
        <v/>
      </c>
      <c r="F1134"/>
      <c r="G1134"/>
    </row>
    <row r="1135" spans="1:7" x14ac:dyDescent="0.2">
      <c r="A1135" s="41">
        <v>46516</v>
      </c>
      <c r="B1135" s="40">
        <f t="shared" si="57"/>
        <v>5</v>
      </c>
      <c r="C1135" s="40">
        <f t="shared" si="58"/>
        <v>9</v>
      </c>
      <c r="D1135" s="40" t="str">
        <f t="shared" si="59"/>
        <v>日</v>
      </c>
      <c r="E1135" t="str">
        <f>IFERROR(VLOOKUP(A1135,祝日一覧!$A:$C,3,0),"")</f>
        <v/>
      </c>
      <c r="F1135"/>
      <c r="G1135"/>
    </row>
    <row r="1136" spans="1:7" x14ac:dyDescent="0.2">
      <c r="A1136" s="41">
        <v>46517</v>
      </c>
      <c r="B1136" s="40">
        <f t="shared" si="57"/>
        <v>5</v>
      </c>
      <c r="C1136" s="40">
        <f t="shared" si="58"/>
        <v>10</v>
      </c>
      <c r="D1136" s="40" t="str">
        <f t="shared" si="59"/>
        <v>月</v>
      </c>
      <c r="E1136" t="str">
        <f>IFERROR(VLOOKUP(A1136,祝日一覧!$A:$C,3,0),"")</f>
        <v/>
      </c>
      <c r="F1136"/>
      <c r="G1136"/>
    </row>
    <row r="1137" spans="1:7" x14ac:dyDescent="0.2">
      <c r="A1137" s="41">
        <v>46518</v>
      </c>
      <c r="B1137" s="40">
        <f t="shared" si="57"/>
        <v>5</v>
      </c>
      <c r="C1137" s="40">
        <f t="shared" si="58"/>
        <v>11</v>
      </c>
      <c r="D1137" s="40" t="str">
        <f t="shared" si="59"/>
        <v>火</v>
      </c>
      <c r="E1137" t="str">
        <f>IFERROR(VLOOKUP(A1137,祝日一覧!$A:$C,3,0),"")</f>
        <v/>
      </c>
      <c r="F1137"/>
      <c r="G1137"/>
    </row>
    <row r="1138" spans="1:7" x14ac:dyDescent="0.2">
      <c r="A1138" s="41">
        <v>46519</v>
      </c>
      <c r="B1138" s="40">
        <f t="shared" si="57"/>
        <v>5</v>
      </c>
      <c r="C1138" s="40">
        <f t="shared" si="58"/>
        <v>12</v>
      </c>
      <c r="D1138" s="40" t="str">
        <f t="shared" si="59"/>
        <v>水</v>
      </c>
      <c r="E1138" t="str">
        <f>IFERROR(VLOOKUP(A1138,祝日一覧!$A:$C,3,0),"")</f>
        <v/>
      </c>
      <c r="F1138"/>
      <c r="G1138"/>
    </row>
    <row r="1139" spans="1:7" x14ac:dyDescent="0.2">
      <c r="A1139" s="41">
        <v>46520</v>
      </c>
      <c r="B1139" s="40">
        <f t="shared" si="57"/>
        <v>5</v>
      </c>
      <c r="C1139" s="40">
        <f t="shared" si="58"/>
        <v>13</v>
      </c>
      <c r="D1139" s="40" t="str">
        <f t="shared" si="59"/>
        <v>木</v>
      </c>
      <c r="E1139" t="str">
        <f>IFERROR(VLOOKUP(A1139,祝日一覧!$A:$C,3,0),"")</f>
        <v/>
      </c>
      <c r="F1139"/>
      <c r="G1139"/>
    </row>
    <row r="1140" spans="1:7" x14ac:dyDescent="0.2">
      <c r="A1140" s="41">
        <v>46521</v>
      </c>
      <c r="B1140" s="40">
        <f t="shared" si="57"/>
        <v>5</v>
      </c>
      <c r="C1140" s="40">
        <f t="shared" si="58"/>
        <v>14</v>
      </c>
      <c r="D1140" s="40" t="str">
        <f t="shared" si="59"/>
        <v>金</v>
      </c>
      <c r="E1140" t="str">
        <f>IFERROR(VLOOKUP(A1140,祝日一覧!$A:$C,3,0),"")</f>
        <v/>
      </c>
      <c r="F1140"/>
      <c r="G1140"/>
    </row>
    <row r="1141" spans="1:7" x14ac:dyDescent="0.2">
      <c r="A1141" s="41">
        <v>46522</v>
      </c>
      <c r="B1141" s="40">
        <f t="shared" si="57"/>
        <v>5</v>
      </c>
      <c r="C1141" s="40">
        <f t="shared" si="58"/>
        <v>15</v>
      </c>
      <c r="D1141" s="40" t="str">
        <f t="shared" si="59"/>
        <v>土</v>
      </c>
      <c r="E1141" t="str">
        <f>IFERROR(VLOOKUP(A1141,祝日一覧!$A:$C,3,0),"")</f>
        <v/>
      </c>
      <c r="F1141"/>
      <c r="G1141"/>
    </row>
    <row r="1142" spans="1:7" x14ac:dyDescent="0.2">
      <c r="A1142" s="41">
        <v>46523</v>
      </c>
      <c r="B1142" s="40">
        <f t="shared" si="57"/>
        <v>5</v>
      </c>
      <c r="C1142" s="40">
        <f t="shared" si="58"/>
        <v>16</v>
      </c>
      <c r="D1142" s="40" t="str">
        <f t="shared" si="59"/>
        <v>日</v>
      </c>
      <c r="E1142" t="str">
        <f>IFERROR(VLOOKUP(A1142,祝日一覧!$A:$C,3,0),"")</f>
        <v/>
      </c>
      <c r="F1142"/>
      <c r="G1142"/>
    </row>
    <row r="1143" spans="1:7" x14ac:dyDescent="0.2">
      <c r="A1143" s="41">
        <v>46524</v>
      </c>
      <c r="B1143" s="40">
        <f t="shared" si="57"/>
        <v>5</v>
      </c>
      <c r="C1143" s="40">
        <f t="shared" si="58"/>
        <v>17</v>
      </c>
      <c r="D1143" s="40" t="str">
        <f t="shared" si="59"/>
        <v>月</v>
      </c>
      <c r="E1143" t="str">
        <f>IFERROR(VLOOKUP(A1143,祝日一覧!$A:$C,3,0),"")</f>
        <v/>
      </c>
      <c r="F1143"/>
      <c r="G1143"/>
    </row>
    <row r="1144" spans="1:7" x14ac:dyDescent="0.2">
      <c r="A1144" s="41">
        <v>46525</v>
      </c>
      <c r="B1144" s="40">
        <f t="shared" si="57"/>
        <v>5</v>
      </c>
      <c r="C1144" s="40">
        <f t="shared" si="58"/>
        <v>18</v>
      </c>
      <c r="D1144" s="40" t="str">
        <f t="shared" si="59"/>
        <v>火</v>
      </c>
      <c r="E1144" t="str">
        <f>IFERROR(VLOOKUP(A1144,祝日一覧!$A:$C,3,0),"")</f>
        <v/>
      </c>
      <c r="F1144"/>
      <c r="G1144"/>
    </row>
    <row r="1145" spans="1:7" x14ac:dyDescent="0.2">
      <c r="A1145" s="41">
        <v>46526</v>
      </c>
      <c r="B1145" s="40">
        <f t="shared" si="57"/>
        <v>5</v>
      </c>
      <c r="C1145" s="40">
        <f t="shared" si="58"/>
        <v>19</v>
      </c>
      <c r="D1145" s="40" t="str">
        <f t="shared" si="59"/>
        <v>水</v>
      </c>
      <c r="E1145" t="str">
        <f>IFERROR(VLOOKUP(A1145,祝日一覧!$A:$C,3,0),"")</f>
        <v/>
      </c>
      <c r="F1145"/>
      <c r="G1145"/>
    </row>
    <row r="1146" spans="1:7" x14ac:dyDescent="0.2">
      <c r="A1146" s="41">
        <v>46527</v>
      </c>
      <c r="B1146" s="40">
        <f t="shared" si="57"/>
        <v>5</v>
      </c>
      <c r="C1146" s="40">
        <f t="shared" si="58"/>
        <v>20</v>
      </c>
      <c r="D1146" s="40" t="str">
        <f t="shared" si="59"/>
        <v>木</v>
      </c>
      <c r="E1146" t="str">
        <f>IFERROR(VLOOKUP(A1146,祝日一覧!$A:$C,3,0),"")</f>
        <v/>
      </c>
      <c r="F1146"/>
      <c r="G1146"/>
    </row>
    <row r="1147" spans="1:7" x14ac:dyDescent="0.2">
      <c r="A1147" s="41">
        <v>46528</v>
      </c>
      <c r="B1147" s="40">
        <f t="shared" si="57"/>
        <v>5</v>
      </c>
      <c r="C1147" s="40">
        <f t="shared" si="58"/>
        <v>21</v>
      </c>
      <c r="D1147" s="40" t="str">
        <f t="shared" si="59"/>
        <v>金</v>
      </c>
      <c r="E1147" t="str">
        <f>IFERROR(VLOOKUP(A1147,祝日一覧!$A:$C,3,0),"")</f>
        <v/>
      </c>
      <c r="F1147"/>
      <c r="G1147"/>
    </row>
    <row r="1148" spans="1:7" x14ac:dyDescent="0.2">
      <c r="A1148" s="41">
        <v>46529</v>
      </c>
      <c r="B1148" s="40">
        <f t="shared" si="57"/>
        <v>5</v>
      </c>
      <c r="C1148" s="40">
        <f t="shared" si="58"/>
        <v>22</v>
      </c>
      <c r="D1148" s="40" t="str">
        <f t="shared" si="59"/>
        <v>土</v>
      </c>
      <c r="E1148" t="str">
        <f>IFERROR(VLOOKUP(A1148,祝日一覧!$A:$C,3,0),"")</f>
        <v/>
      </c>
      <c r="F1148"/>
      <c r="G1148"/>
    </row>
    <row r="1149" spans="1:7" x14ac:dyDescent="0.2">
      <c r="A1149" s="41">
        <v>46530</v>
      </c>
      <c r="B1149" s="40">
        <f t="shared" si="57"/>
        <v>5</v>
      </c>
      <c r="C1149" s="40">
        <f t="shared" si="58"/>
        <v>23</v>
      </c>
      <c r="D1149" s="40" t="str">
        <f t="shared" si="59"/>
        <v>日</v>
      </c>
      <c r="E1149" t="str">
        <f>IFERROR(VLOOKUP(A1149,祝日一覧!$A:$C,3,0),"")</f>
        <v/>
      </c>
      <c r="F1149"/>
      <c r="G1149"/>
    </row>
    <row r="1150" spans="1:7" x14ac:dyDescent="0.2">
      <c r="A1150" s="41">
        <v>46531</v>
      </c>
      <c r="B1150" s="40">
        <f t="shared" si="57"/>
        <v>5</v>
      </c>
      <c r="C1150" s="40">
        <f t="shared" si="58"/>
        <v>24</v>
      </c>
      <c r="D1150" s="40" t="str">
        <f t="shared" si="59"/>
        <v>月</v>
      </c>
      <c r="E1150" t="str">
        <f>IFERROR(VLOOKUP(A1150,祝日一覧!$A:$C,3,0),"")</f>
        <v/>
      </c>
      <c r="F1150"/>
      <c r="G1150"/>
    </row>
    <row r="1151" spans="1:7" x14ac:dyDescent="0.2">
      <c r="A1151" s="41">
        <v>46532</v>
      </c>
      <c r="B1151" s="40">
        <f t="shared" si="57"/>
        <v>5</v>
      </c>
      <c r="C1151" s="40">
        <f t="shared" si="58"/>
        <v>25</v>
      </c>
      <c r="D1151" s="40" t="str">
        <f t="shared" si="59"/>
        <v>火</v>
      </c>
      <c r="E1151" t="str">
        <f>IFERROR(VLOOKUP(A1151,祝日一覧!$A:$C,3,0),"")</f>
        <v/>
      </c>
      <c r="F1151"/>
      <c r="G1151"/>
    </row>
    <row r="1152" spans="1:7" x14ac:dyDescent="0.2">
      <c r="A1152" s="41">
        <v>46533</v>
      </c>
      <c r="B1152" s="40">
        <f t="shared" si="57"/>
        <v>5</v>
      </c>
      <c r="C1152" s="40">
        <f t="shared" si="58"/>
        <v>26</v>
      </c>
      <c r="D1152" s="40" t="str">
        <f t="shared" si="59"/>
        <v>水</v>
      </c>
      <c r="E1152" t="str">
        <f>IFERROR(VLOOKUP(A1152,祝日一覧!$A:$C,3,0),"")</f>
        <v/>
      </c>
      <c r="F1152"/>
      <c r="G1152"/>
    </row>
    <row r="1153" spans="1:7" x14ac:dyDescent="0.2">
      <c r="A1153" s="41">
        <v>46534</v>
      </c>
      <c r="B1153" s="40">
        <f t="shared" si="57"/>
        <v>5</v>
      </c>
      <c r="C1153" s="40">
        <f t="shared" si="58"/>
        <v>27</v>
      </c>
      <c r="D1153" s="40" t="str">
        <f t="shared" si="59"/>
        <v>木</v>
      </c>
      <c r="E1153" t="str">
        <f>IFERROR(VLOOKUP(A1153,祝日一覧!$A:$C,3,0),"")</f>
        <v/>
      </c>
      <c r="F1153"/>
      <c r="G1153"/>
    </row>
    <row r="1154" spans="1:7" x14ac:dyDescent="0.2">
      <c r="A1154" s="41">
        <v>46535</v>
      </c>
      <c r="B1154" s="40">
        <f t="shared" si="57"/>
        <v>5</v>
      </c>
      <c r="C1154" s="40">
        <f t="shared" si="58"/>
        <v>28</v>
      </c>
      <c r="D1154" s="40" t="str">
        <f t="shared" si="59"/>
        <v>金</v>
      </c>
      <c r="E1154" t="str">
        <f>IFERROR(VLOOKUP(A1154,祝日一覧!$A:$C,3,0),"")</f>
        <v/>
      </c>
      <c r="F1154"/>
      <c r="G1154"/>
    </row>
    <row r="1155" spans="1:7" x14ac:dyDescent="0.2">
      <c r="A1155" s="41">
        <v>46536</v>
      </c>
      <c r="B1155" s="40">
        <f t="shared" si="57"/>
        <v>5</v>
      </c>
      <c r="C1155" s="40">
        <f t="shared" si="58"/>
        <v>29</v>
      </c>
      <c r="D1155" s="40" t="str">
        <f t="shared" si="59"/>
        <v>土</v>
      </c>
      <c r="E1155" t="str">
        <f>IFERROR(VLOOKUP(A1155,祝日一覧!$A:$C,3,0),"")</f>
        <v/>
      </c>
      <c r="F1155"/>
      <c r="G1155"/>
    </row>
    <row r="1156" spans="1:7" x14ac:dyDescent="0.2">
      <c r="A1156" s="41">
        <v>46537</v>
      </c>
      <c r="B1156" s="40">
        <f t="shared" si="57"/>
        <v>5</v>
      </c>
      <c r="C1156" s="40">
        <f t="shared" si="58"/>
        <v>30</v>
      </c>
      <c r="D1156" s="40" t="str">
        <f t="shared" si="59"/>
        <v>日</v>
      </c>
      <c r="E1156" t="str">
        <f>IFERROR(VLOOKUP(A1156,祝日一覧!$A:$C,3,0),"")</f>
        <v/>
      </c>
      <c r="F1156"/>
      <c r="G1156"/>
    </row>
    <row r="1157" spans="1:7" x14ac:dyDescent="0.2">
      <c r="A1157" s="41">
        <v>46538</v>
      </c>
      <c r="B1157" s="40">
        <f t="shared" si="57"/>
        <v>5</v>
      </c>
      <c r="C1157" s="40">
        <f t="shared" si="58"/>
        <v>31</v>
      </c>
      <c r="D1157" s="40" t="str">
        <f t="shared" si="59"/>
        <v>月</v>
      </c>
      <c r="E1157" t="str">
        <f>IFERROR(VLOOKUP(A1157,祝日一覧!$A:$C,3,0),"")</f>
        <v/>
      </c>
      <c r="F1157"/>
      <c r="G1157"/>
    </row>
    <row r="1158" spans="1:7" x14ac:dyDescent="0.2">
      <c r="A1158" s="41">
        <v>46539</v>
      </c>
      <c r="B1158" s="40">
        <f t="shared" si="57"/>
        <v>6</v>
      </c>
      <c r="C1158" s="40">
        <f t="shared" si="58"/>
        <v>1</v>
      </c>
      <c r="D1158" s="40" t="str">
        <f t="shared" si="59"/>
        <v>火</v>
      </c>
      <c r="E1158" t="str">
        <f>IFERROR(VLOOKUP(A1158,祝日一覧!$A:$C,3,0),"")</f>
        <v/>
      </c>
      <c r="F1158"/>
      <c r="G1158"/>
    </row>
    <row r="1159" spans="1:7" x14ac:dyDescent="0.2">
      <c r="A1159" s="41">
        <v>46540</v>
      </c>
      <c r="B1159" s="40">
        <f t="shared" si="57"/>
        <v>6</v>
      </c>
      <c r="C1159" s="40">
        <f t="shared" si="58"/>
        <v>2</v>
      </c>
      <c r="D1159" s="40" t="str">
        <f t="shared" si="59"/>
        <v>水</v>
      </c>
      <c r="E1159" t="str">
        <f>IFERROR(VLOOKUP(A1159,祝日一覧!$A:$C,3,0),"")</f>
        <v/>
      </c>
      <c r="F1159"/>
      <c r="G1159"/>
    </row>
    <row r="1160" spans="1:7" x14ac:dyDescent="0.2">
      <c r="A1160" s="41">
        <v>46541</v>
      </c>
      <c r="B1160" s="40">
        <f t="shared" si="57"/>
        <v>6</v>
      </c>
      <c r="C1160" s="40">
        <f t="shared" si="58"/>
        <v>3</v>
      </c>
      <c r="D1160" s="40" t="str">
        <f t="shared" si="59"/>
        <v>木</v>
      </c>
      <c r="E1160" t="str">
        <f>IFERROR(VLOOKUP(A1160,祝日一覧!$A:$C,3,0),"")</f>
        <v/>
      </c>
      <c r="F1160"/>
      <c r="G1160"/>
    </row>
    <row r="1161" spans="1:7" x14ac:dyDescent="0.2">
      <c r="A1161" s="41">
        <v>46542</v>
      </c>
      <c r="B1161" s="40">
        <f t="shared" si="57"/>
        <v>6</v>
      </c>
      <c r="C1161" s="40">
        <f t="shared" si="58"/>
        <v>4</v>
      </c>
      <c r="D1161" s="40" t="str">
        <f t="shared" si="59"/>
        <v>金</v>
      </c>
      <c r="E1161" t="str">
        <f>IFERROR(VLOOKUP(A1161,祝日一覧!$A:$C,3,0),"")</f>
        <v/>
      </c>
      <c r="F1161"/>
      <c r="G1161"/>
    </row>
    <row r="1162" spans="1:7" x14ac:dyDescent="0.2">
      <c r="A1162" s="41">
        <v>46543</v>
      </c>
      <c r="B1162" s="40">
        <f t="shared" si="57"/>
        <v>6</v>
      </c>
      <c r="C1162" s="40">
        <f t="shared" si="58"/>
        <v>5</v>
      </c>
      <c r="D1162" s="40" t="str">
        <f t="shared" si="59"/>
        <v>土</v>
      </c>
      <c r="E1162" t="str">
        <f>IFERROR(VLOOKUP(A1162,祝日一覧!$A:$C,3,0),"")</f>
        <v/>
      </c>
      <c r="F1162"/>
      <c r="G1162"/>
    </row>
    <row r="1163" spans="1:7" x14ac:dyDescent="0.2">
      <c r="A1163" s="41">
        <v>46544</v>
      </c>
      <c r="B1163" s="40">
        <f t="shared" si="57"/>
        <v>6</v>
      </c>
      <c r="C1163" s="40">
        <f t="shared" si="58"/>
        <v>6</v>
      </c>
      <c r="D1163" s="40" t="str">
        <f t="shared" si="59"/>
        <v>日</v>
      </c>
      <c r="E1163" t="str">
        <f>IFERROR(VLOOKUP(A1163,祝日一覧!$A:$C,3,0),"")</f>
        <v/>
      </c>
      <c r="F1163"/>
      <c r="G1163"/>
    </row>
    <row r="1164" spans="1:7" x14ac:dyDescent="0.2">
      <c r="A1164" s="41">
        <v>46545</v>
      </c>
      <c r="B1164" s="40">
        <f t="shared" si="57"/>
        <v>6</v>
      </c>
      <c r="C1164" s="40">
        <f t="shared" si="58"/>
        <v>7</v>
      </c>
      <c r="D1164" s="40" t="str">
        <f t="shared" si="59"/>
        <v>月</v>
      </c>
      <c r="E1164" t="str">
        <f>IFERROR(VLOOKUP(A1164,祝日一覧!$A:$C,3,0),"")</f>
        <v/>
      </c>
      <c r="F1164"/>
      <c r="G1164"/>
    </row>
    <row r="1165" spans="1:7" x14ac:dyDescent="0.2">
      <c r="A1165" s="41">
        <v>46546</v>
      </c>
      <c r="B1165" s="40">
        <f t="shared" si="57"/>
        <v>6</v>
      </c>
      <c r="C1165" s="40">
        <f t="shared" si="58"/>
        <v>8</v>
      </c>
      <c r="D1165" s="40" t="str">
        <f t="shared" si="59"/>
        <v>火</v>
      </c>
      <c r="E1165" t="str">
        <f>IFERROR(VLOOKUP(A1165,祝日一覧!$A:$C,3,0),"")</f>
        <v/>
      </c>
      <c r="F1165"/>
      <c r="G1165"/>
    </row>
    <row r="1166" spans="1:7" x14ac:dyDescent="0.2">
      <c r="A1166" s="41">
        <v>46547</v>
      </c>
      <c r="B1166" s="40">
        <f t="shared" si="57"/>
        <v>6</v>
      </c>
      <c r="C1166" s="40">
        <f t="shared" si="58"/>
        <v>9</v>
      </c>
      <c r="D1166" s="40" t="str">
        <f t="shared" si="59"/>
        <v>水</v>
      </c>
      <c r="E1166" t="str">
        <f>IFERROR(VLOOKUP(A1166,祝日一覧!$A:$C,3,0),"")</f>
        <v/>
      </c>
      <c r="F1166"/>
      <c r="G1166"/>
    </row>
    <row r="1167" spans="1:7" x14ac:dyDescent="0.2">
      <c r="A1167" s="41">
        <v>46548</v>
      </c>
      <c r="B1167" s="40">
        <f t="shared" si="57"/>
        <v>6</v>
      </c>
      <c r="C1167" s="40">
        <f t="shared" si="58"/>
        <v>10</v>
      </c>
      <c r="D1167" s="40" t="str">
        <f t="shared" si="59"/>
        <v>木</v>
      </c>
      <c r="E1167" t="str">
        <f>IFERROR(VLOOKUP(A1167,祝日一覧!$A:$C,3,0),"")</f>
        <v/>
      </c>
      <c r="F1167"/>
      <c r="G1167"/>
    </row>
    <row r="1168" spans="1:7" x14ac:dyDescent="0.2">
      <c r="A1168" s="41">
        <v>46549</v>
      </c>
      <c r="B1168" s="40">
        <f t="shared" si="57"/>
        <v>6</v>
      </c>
      <c r="C1168" s="40">
        <f t="shared" si="58"/>
        <v>11</v>
      </c>
      <c r="D1168" s="40" t="str">
        <f t="shared" si="59"/>
        <v>金</v>
      </c>
      <c r="E1168" t="str">
        <f>IFERROR(VLOOKUP(A1168,祝日一覧!$A:$C,3,0),"")</f>
        <v/>
      </c>
      <c r="F1168"/>
      <c r="G1168"/>
    </row>
    <row r="1169" spans="1:7" x14ac:dyDescent="0.2">
      <c r="A1169" s="41">
        <v>46550</v>
      </c>
      <c r="B1169" s="40">
        <f t="shared" si="57"/>
        <v>6</v>
      </c>
      <c r="C1169" s="40">
        <f t="shared" si="58"/>
        <v>12</v>
      </c>
      <c r="D1169" s="40" t="str">
        <f t="shared" si="59"/>
        <v>土</v>
      </c>
      <c r="E1169" t="str">
        <f>IFERROR(VLOOKUP(A1169,祝日一覧!$A:$C,3,0),"")</f>
        <v/>
      </c>
      <c r="F1169"/>
      <c r="G1169"/>
    </row>
    <row r="1170" spans="1:7" x14ac:dyDescent="0.2">
      <c r="A1170" s="41">
        <v>46551</v>
      </c>
      <c r="B1170" s="40">
        <f t="shared" si="57"/>
        <v>6</v>
      </c>
      <c r="C1170" s="40">
        <f t="shared" si="58"/>
        <v>13</v>
      </c>
      <c r="D1170" s="40" t="str">
        <f t="shared" si="59"/>
        <v>日</v>
      </c>
      <c r="E1170" t="str">
        <f>IFERROR(VLOOKUP(A1170,祝日一覧!$A:$C,3,0),"")</f>
        <v/>
      </c>
      <c r="F1170"/>
      <c r="G1170"/>
    </row>
    <row r="1171" spans="1:7" x14ac:dyDescent="0.2">
      <c r="A1171" s="41">
        <v>46552</v>
      </c>
      <c r="B1171" s="40">
        <f t="shared" si="57"/>
        <v>6</v>
      </c>
      <c r="C1171" s="40">
        <f t="shared" si="58"/>
        <v>14</v>
      </c>
      <c r="D1171" s="40" t="str">
        <f t="shared" si="59"/>
        <v>月</v>
      </c>
      <c r="E1171" t="str">
        <f>IFERROR(VLOOKUP(A1171,祝日一覧!$A:$C,3,0),"")</f>
        <v/>
      </c>
      <c r="F1171"/>
      <c r="G1171"/>
    </row>
    <row r="1172" spans="1:7" x14ac:dyDescent="0.2">
      <c r="A1172" s="41">
        <v>46553</v>
      </c>
      <c r="B1172" s="40">
        <f t="shared" si="57"/>
        <v>6</v>
      </c>
      <c r="C1172" s="40">
        <f t="shared" si="58"/>
        <v>15</v>
      </c>
      <c r="D1172" s="40" t="str">
        <f t="shared" si="59"/>
        <v>火</v>
      </c>
      <c r="E1172" t="str">
        <f>IFERROR(VLOOKUP(A1172,祝日一覧!$A:$C,3,0),"")</f>
        <v/>
      </c>
      <c r="F1172"/>
      <c r="G1172"/>
    </row>
    <row r="1173" spans="1:7" x14ac:dyDescent="0.2">
      <c r="A1173" s="41">
        <v>46554</v>
      </c>
      <c r="B1173" s="40">
        <f t="shared" si="57"/>
        <v>6</v>
      </c>
      <c r="C1173" s="40">
        <f t="shared" si="58"/>
        <v>16</v>
      </c>
      <c r="D1173" s="40" t="str">
        <f t="shared" si="59"/>
        <v>水</v>
      </c>
      <c r="E1173" t="str">
        <f>IFERROR(VLOOKUP(A1173,祝日一覧!$A:$C,3,0),"")</f>
        <v/>
      </c>
      <c r="F1173"/>
      <c r="G1173"/>
    </row>
    <row r="1174" spans="1:7" x14ac:dyDescent="0.2">
      <c r="A1174" s="41">
        <v>46555</v>
      </c>
      <c r="B1174" s="40">
        <f t="shared" si="57"/>
        <v>6</v>
      </c>
      <c r="C1174" s="40">
        <f t="shared" si="58"/>
        <v>17</v>
      </c>
      <c r="D1174" s="40" t="str">
        <f t="shared" si="59"/>
        <v>木</v>
      </c>
      <c r="E1174" t="str">
        <f>IFERROR(VLOOKUP(A1174,祝日一覧!$A:$C,3,0),"")</f>
        <v/>
      </c>
      <c r="F1174"/>
      <c r="G1174"/>
    </row>
    <row r="1175" spans="1:7" x14ac:dyDescent="0.2">
      <c r="A1175" s="41">
        <v>46556</v>
      </c>
      <c r="B1175" s="40">
        <f t="shared" si="57"/>
        <v>6</v>
      </c>
      <c r="C1175" s="40">
        <f t="shared" si="58"/>
        <v>18</v>
      </c>
      <c r="D1175" s="40" t="str">
        <f t="shared" si="59"/>
        <v>金</v>
      </c>
      <c r="E1175" t="str">
        <f>IFERROR(VLOOKUP(A1175,祝日一覧!$A:$C,3,0),"")</f>
        <v/>
      </c>
      <c r="F1175"/>
      <c r="G1175"/>
    </row>
    <row r="1176" spans="1:7" x14ac:dyDescent="0.2">
      <c r="A1176" s="41">
        <v>46557</v>
      </c>
      <c r="B1176" s="40">
        <f t="shared" si="57"/>
        <v>6</v>
      </c>
      <c r="C1176" s="40">
        <f t="shared" si="58"/>
        <v>19</v>
      </c>
      <c r="D1176" s="40" t="str">
        <f t="shared" si="59"/>
        <v>土</v>
      </c>
      <c r="E1176" t="str">
        <f>IFERROR(VLOOKUP(A1176,祝日一覧!$A:$C,3,0),"")</f>
        <v/>
      </c>
      <c r="F1176"/>
      <c r="G1176"/>
    </row>
    <row r="1177" spans="1:7" x14ac:dyDescent="0.2">
      <c r="A1177" s="41">
        <v>46558</v>
      </c>
      <c r="B1177" s="40">
        <f t="shared" si="57"/>
        <v>6</v>
      </c>
      <c r="C1177" s="40">
        <f t="shared" si="58"/>
        <v>20</v>
      </c>
      <c r="D1177" s="40" t="str">
        <f t="shared" si="59"/>
        <v>日</v>
      </c>
      <c r="E1177" t="str">
        <f>IFERROR(VLOOKUP(A1177,祝日一覧!$A:$C,3,0),"")</f>
        <v/>
      </c>
      <c r="F1177"/>
      <c r="G1177"/>
    </row>
    <row r="1178" spans="1:7" x14ac:dyDescent="0.2">
      <c r="A1178" s="41">
        <v>46559</v>
      </c>
      <c r="B1178" s="40">
        <f t="shared" si="57"/>
        <v>6</v>
      </c>
      <c r="C1178" s="40">
        <f t="shared" si="58"/>
        <v>21</v>
      </c>
      <c r="D1178" s="40" t="str">
        <f t="shared" si="59"/>
        <v>月</v>
      </c>
      <c r="E1178" t="str">
        <f>IFERROR(VLOOKUP(A1178,祝日一覧!$A:$C,3,0),"")</f>
        <v/>
      </c>
      <c r="F1178"/>
      <c r="G1178"/>
    </row>
    <row r="1179" spans="1:7" x14ac:dyDescent="0.2">
      <c r="A1179" s="41">
        <v>46560</v>
      </c>
      <c r="B1179" s="40">
        <f t="shared" si="57"/>
        <v>6</v>
      </c>
      <c r="C1179" s="40">
        <f t="shared" si="58"/>
        <v>22</v>
      </c>
      <c r="D1179" s="40" t="str">
        <f t="shared" si="59"/>
        <v>火</v>
      </c>
      <c r="E1179" t="str">
        <f>IFERROR(VLOOKUP(A1179,祝日一覧!$A:$C,3,0),"")</f>
        <v/>
      </c>
      <c r="F1179"/>
      <c r="G1179"/>
    </row>
    <row r="1180" spans="1:7" x14ac:dyDescent="0.2">
      <c r="A1180" s="41">
        <v>46561</v>
      </c>
      <c r="B1180" s="40">
        <f t="shared" si="57"/>
        <v>6</v>
      </c>
      <c r="C1180" s="40">
        <f t="shared" si="58"/>
        <v>23</v>
      </c>
      <c r="D1180" s="40" t="str">
        <f t="shared" si="59"/>
        <v>水</v>
      </c>
      <c r="E1180" t="str">
        <f>IFERROR(VLOOKUP(A1180,祝日一覧!$A:$C,3,0),"")</f>
        <v/>
      </c>
      <c r="F1180"/>
      <c r="G1180"/>
    </row>
    <row r="1181" spans="1:7" x14ac:dyDescent="0.2">
      <c r="A1181" s="41">
        <v>46562</v>
      </c>
      <c r="B1181" s="40">
        <f t="shared" si="57"/>
        <v>6</v>
      </c>
      <c r="C1181" s="40">
        <f t="shared" si="58"/>
        <v>24</v>
      </c>
      <c r="D1181" s="40" t="str">
        <f t="shared" si="59"/>
        <v>木</v>
      </c>
      <c r="E1181" t="str">
        <f>IFERROR(VLOOKUP(A1181,祝日一覧!$A:$C,3,0),"")</f>
        <v/>
      </c>
      <c r="F1181"/>
      <c r="G1181"/>
    </row>
    <row r="1182" spans="1:7" x14ac:dyDescent="0.2">
      <c r="A1182" s="41">
        <v>46563</v>
      </c>
      <c r="B1182" s="40">
        <f t="shared" si="57"/>
        <v>6</v>
      </c>
      <c r="C1182" s="40">
        <f t="shared" si="58"/>
        <v>25</v>
      </c>
      <c r="D1182" s="40" t="str">
        <f t="shared" si="59"/>
        <v>金</v>
      </c>
      <c r="E1182" t="str">
        <f>IFERROR(VLOOKUP(A1182,祝日一覧!$A:$C,3,0),"")</f>
        <v/>
      </c>
      <c r="F1182"/>
      <c r="G1182"/>
    </row>
    <row r="1183" spans="1:7" x14ac:dyDescent="0.2">
      <c r="A1183" s="41">
        <v>46564</v>
      </c>
      <c r="B1183" s="40">
        <f t="shared" si="57"/>
        <v>6</v>
      </c>
      <c r="C1183" s="40">
        <f t="shared" si="58"/>
        <v>26</v>
      </c>
      <c r="D1183" s="40" t="str">
        <f t="shared" si="59"/>
        <v>土</v>
      </c>
      <c r="E1183" t="str">
        <f>IFERROR(VLOOKUP(A1183,祝日一覧!$A:$C,3,0),"")</f>
        <v/>
      </c>
      <c r="F1183"/>
      <c r="G1183"/>
    </row>
    <row r="1184" spans="1:7" x14ac:dyDescent="0.2">
      <c r="A1184" s="41">
        <v>46565</v>
      </c>
      <c r="B1184" s="40">
        <f t="shared" si="57"/>
        <v>6</v>
      </c>
      <c r="C1184" s="40">
        <f t="shared" si="58"/>
        <v>27</v>
      </c>
      <c r="D1184" s="40" t="str">
        <f t="shared" si="59"/>
        <v>日</v>
      </c>
      <c r="E1184" t="str">
        <f>IFERROR(VLOOKUP(A1184,祝日一覧!$A:$C,3,0),"")</f>
        <v/>
      </c>
      <c r="F1184"/>
      <c r="G1184"/>
    </row>
    <row r="1185" spans="1:7" x14ac:dyDescent="0.2">
      <c r="A1185" s="41">
        <v>46566</v>
      </c>
      <c r="B1185" s="40">
        <f t="shared" si="57"/>
        <v>6</v>
      </c>
      <c r="C1185" s="40">
        <f t="shared" si="58"/>
        <v>28</v>
      </c>
      <c r="D1185" s="40" t="str">
        <f t="shared" si="59"/>
        <v>月</v>
      </c>
      <c r="E1185" t="str">
        <f>IFERROR(VLOOKUP(A1185,祝日一覧!$A:$C,3,0),"")</f>
        <v/>
      </c>
      <c r="F1185"/>
      <c r="G1185"/>
    </row>
    <row r="1186" spans="1:7" x14ac:dyDescent="0.2">
      <c r="A1186" s="41">
        <v>46567</v>
      </c>
      <c r="B1186" s="40">
        <f t="shared" si="57"/>
        <v>6</v>
      </c>
      <c r="C1186" s="40">
        <f t="shared" si="58"/>
        <v>29</v>
      </c>
      <c r="D1186" s="40" t="str">
        <f t="shared" si="59"/>
        <v>火</v>
      </c>
      <c r="E1186" t="str">
        <f>IFERROR(VLOOKUP(A1186,祝日一覧!$A:$C,3,0),"")</f>
        <v/>
      </c>
      <c r="F1186"/>
      <c r="G1186"/>
    </row>
    <row r="1187" spans="1:7" x14ac:dyDescent="0.2">
      <c r="A1187" s="41">
        <v>46568</v>
      </c>
      <c r="B1187" s="40">
        <f t="shared" si="57"/>
        <v>6</v>
      </c>
      <c r="C1187" s="40">
        <f t="shared" si="58"/>
        <v>30</v>
      </c>
      <c r="D1187" s="40" t="str">
        <f t="shared" si="59"/>
        <v>水</v>
      </c>
      <c r="E1187" t="str">
        <f>IFERROR(VLOOKUP(A1187,祝日一覧!$A:$C,3,0),"")</f>
        <v/>
      </c>
      <c r="F1187"/>
      <c r="G1187"/>
    </row>
    <row r="1188" spans="1:7" x14ac:dyDescent="0.2">
      <c r="A1188" s="41">
        <v>46569</v>
      </c>
      <c r="B1188" s="40">
        <f t="shared" si="57"/>
        <v>7</v>
      </c>
      <c r="C1188" s="40">
        <f t="shared" si="58"/>
        <v>1</v>
      </c>
      <c r="D1188" s="40" t="str">
        <f t="shared" si="59"/>
        <v>木</v>
      </c>
      <c r="E1188" t="str">
        <f>IFERROR(VLOOKUP(A1188,祝日一覧!$A:$C,3,0),"")</f>
        <v/>
      </c>
      <c r="F1188"/>
      <c r="G1188"/>
    </row>
    <row r="1189" spans="1:7" x14ac:dyDescent="0.2">
      <c r="A1189" s="41">
        <v>46570</v>
      </c>
      <c r="B1189" s="40">
        <f t="shared" si="57"/>
        <v>7</v>
      </c>
      <c r="C1189" s="40">
        <f t="shared" si="58"/>
        <v>2</v>
      </c>
      <c r="D1189" s="40" t="str">
        <f t="shared" si="59"/>
        <v>金</v>
      </c>
      <c r="E1189" t="str">
        <f>IFERROR(VLOOKUP(A1189,祝日一覧!$A:$C,3,0),"")</f>
        <v/>
      </c>
      <c r="F1189"/>
      <c r="G1189"/>
    </row>
    <row r="1190" spans="1:7" x14ac:dyDescent="0.2">
      <c r="A1190" s="41">
        <v>46571</v>
      </c>
      <c r="B1190" s="40">
        <f t="shared" si="57"/>
        <v>7</v>
      </c>
      <c r="C1190" s="40">
        <f t="shared" si="58"/>
        <v>3</v>
      </c>
      <c r="D1190" s="40" t="str">
        <f t="shared" si="59"/>
        <v>土</v>
      </c>
      <c r="E1190" t="str">
        <f>IFERROR(VLOOKUP(A1190,祝日一覧!$A:$C,3,0),"")</f>
        <v/>
      </c>
      <c r="F1190"/>
      <c r="G1190"/>
    </row>
    <row r="1191" spans="1:7" x14ac:dyDescent="0.2">
      <c r="A1191" s="41">
        <v>46572</v>
      </c>
      <c r="B1191" s="40">
        <f t="shared" si="57"/>
        <v>7</v>
      </c>
      <c r="C1191" s="40">
        <f t="shared" si="58"/>
        <v>4</v>
      </c>
      <c r="D1191" s="40" t="str">
        <f t="shared" si="59"/>
        <v>日</v>
      </c>
      <c r="E1191" t="str">
        <f>IFERROR(VLOOKUP(A1191,祝日一覧!$A:$C,3,0),"")</f>
        <v/>
      </c>
      <c r="F1191"/>
      <c r="G1191"/>
    </row>
    <row r="1192" spans="1:7" x14ac:dyDescent="0.2">
      <c r="A1192" s="41">
        <v>46573</v>
      </c>
      <c r="B1192" s="40">
        <f t="shared" si="57"/>
        <v>7</v>
      </c>
      <c r="C1192" s="40">
        <f t="shared" si="58"/>
        <v>5</v>
      </c>
      <c r="D1192" s="40" t="str">
        <f t="shared" si="59"/>
        <v>月</v>
      </c>
      <c r="E1192" t="str">
        <f>IFERROR(VLOOKUP(A1192,祝日一覧!$A:$C,3,0),"")</f>
        <v/>
      </c>
      <c r="F1192"/>
      <c r="G1192"/>
    </row>
    <row r="1193" spans="1:7" x14ac:dyDescent="0.2">
      <c r="A1193" s="41">
        <v>46574</v>
      </c>
      <c r="B1193" s="40">
        <f t="shared" si="57"/>
        <v>7</v>
      </c>
      <c r="C1193" s="40">
        <f t="shared" si="58"/>
        <v>6</v>
      </c>
      <c r="D1193" s="40" t="str">
        <f t="shared" si="59"/>
        <v>火</v>
      </c>
      <c r="E1193" t="str">
        <f>IFERROR(VLOOKUP(A1193,祝日一覧!$A:$C,3,0),"")</f>
        <v/>
      </c>
      <c r="F1193"/>
      <c r="G1193"/>
    </row>
    <row r="1194" spans="1:7" x14ac:dyDescent="0.2">
      <c r="A1194" s="41">
        <v>46575</v>
      </c>
      <c r="B1194" s="40">
        <f t="shared" ref="B1194:B1257" si="60">MONTH(A1194)</f>
        <v>7</v>
      </c>
      <c r="C1194" s="40">
        <f t="shared" ref="C1194:C1257" si="61">DAY(A1194)</f>
        <v>7</v>
      </c>
      <c r="D1194" s="40" t="str">
        <f t="shared" ref="D1194:D1257" si="62">TEXT(A1194,"aaa")</f>
        <v>水</v>
      </c>
      <c r="E1194" t="str">
        <f>IFERROR(VLOOKUP(A1194,祝日一覧!$A:$C,3,0),"")</f>
        <v/>
      </c>
      <c r="F1194"/>
      <c r="G1194"/>
    </row>
    <row r="1195" spans="1:7" x14ac:dyDescent="0.2">
      <c r="A1195" s="41">
        <v>46576</v>
      </c>
      <c r="B1195" s="40">
        <f t="shared" si="60"/>
        <v>7</v>
      </c>
      <c r="C1195" s="40">
        <f t="shared" si="61"/>
        <v>8</v>
      </c>
      <c r="D1195" s="40" t="str">
        <f t="shared" si="62"/>
        <v>木</v>
      </c>
      <c r="E1195" t="str">
        <f>IFERROR(VLOOKUP(A1195,祝日一覧!$A:$C,3,0),"")</f>
        <v/>
      </c>
      <c r="F1195"/>
      <c r="G1195"/>
    </row>
    <row r="1196" spans="1:7" x14ac:dyDescent="0.2">
      <c r="A1196" s="41">
        <v>46577</v>
      </c>
      <c r="B1196" s="40">
        <f t="shared" si="60"/>
        <v>7</v>
      </c>
      <c r="C1196" s="40">
        <f t="shared" si="61"/>
        <v>9</v>
      </c>
      <c r="D1196" s="40" t="str">
        <f t="shared" si="62"/>
        <v>金</v>
      </c>
      <c r="E1196" t="str">
        <f>IFERROR(VLOOKUP(A1196,祝日一覧!$A:$C,3,0),"")</f>
        <v/>
      </c>
      <c r="F1196"/>
      <c r="G1196"/>
    </row>
    <row r="1197" spans="1:7" x14ac:dyDescent="0.2">
      <c r="A1197" s="41">
        <v>46578</v>
      </c>
      <c r="B1197" s="40">
        <f t="shared" si="60"/>
        <v>7</v>
      </c>
      <c r="C1197" s="40">
        <f t="shared" si="61"/>
        <v>10</v>
      </c>
      <c r="D1197" s="40" t="str">
        <f t="shared" si="62"/>
        <v>土</v>
      </c>
      <c r="E1197" t="str">
        <f>IFERROR(VLOOKUP(A1197,祝日一覧!$A:$C,3,0),"")</f>
        <v/>
      </c>
      <c r="F1197"/>
      <c r="G1197"/>
    </row>
    <row r="1198" spans="1:7" x14ac:dyDescent="0.2">
      <c r="A1198" s="41">
        <v>46579</v>
      </c>
      <c r="B1198" s="40">
        <f t="shared" si="60"/>
        <v>7</v>
      </c>
      <c r="C1198" s="40">
        <f t="shared" si="61"/>
        <v>11</v>
      </c>
      <c r="D1198" s="40" t="str">
        <f t="shared" si="62"/>
        <v>日</v>
      </c>
      <c r="E1198" t="str">
        <f>IFERROR(VLOOKUP(A1198,祝日一覧!$A:$C,3,0),"")</f>
        <v/>
      </c>
      <c r="F1198"/>
      <c r="G1198"/>
    </row>
    <row r="1199" spans="1:7" x14ac:dyDescent="0.2">
      <c r="A1199" s="41">
        <v>46580</v>
      </c>
      <c r="B1199" s="40">
        <f t="shared" si="60"/>
        <v>7</v>
      </c>
      <c r="C1199" s="40">
        <f t="shared" si="61"/>
        <v>12</v>
      </c>
      <c r="D1199" s="40" t="str">
        <f t="shared" si="62"/>
        <v>月</v>
      </c>
      <c r="E1199" t="str">
        <f>IFERROR(VLOOKUP(A1199,祝日一覧!$A:$C,3,0),"")</f>
        <v/>
      </c>
      <c r="F1199"/>
      <c r="G1199"/>
    </row>
    <row r="1200" spans="1:7" x14ac:dyDescent="0.2">
      <c r="A1200" s="41">
        <v>46581</v>
      </c>
      <c r="B1200" s="40">
        <f t="shared" si="60"/>
        <v>7</v>
      </c>
      <c r="C1200" s="40">
        <f t="shared" si="61"/>
        <v>13</v>
      </c>
      <c r="D1200" s="40" t="str">
        <f t="shared" si="62"/>
        <v>火</v>
      </c>
      <c r="E1200" t="str">
        <f>IFERROR(VLOOKUP(A1200,祝日一覧!$A:$C,3,0),"")</f>
        <v/>
      </c>
      <c r="F1200"/>
      <c r="G1200"/>
    </row>
    <row r="1201" spans="1:7" x14ac:dyDescent="0.2">
      <c r="A1201" s="41">
        <v>46582</v>
      </c>
      <c r="B1201" s="40">
        <f t="shared" si="60"/>
        <v>7</v>
      </c>
      <c r="C1201" s="40">
        <f t="shared" si="61"/>
        <v>14</v>
      </c>
      <c r="D1201" s="40" t="str">
        <f t="shared" si="62"/>
        <v>水</v>
      </c>
      <c r="E1201" t="str">
        <f>IFERROR(VLOOKUP(A1201,祝日一覧!$A:$C,3,0),"")</f>
        <v/>
      </c>
      <c r="F1201"/>
      <c r="G1201"/>
    </row>
    <row r="1202" spans="1:7" x14ac:dyDescent="0.2">
      <c r="A1202" s="41">
        <v>46583</v>
      </c>
      <c r="B1202" s="40">
        <f t="shared" si="60"/>
        <v>7</v>
      </c>
      <c r="C1202" s="40">
        <f t="shared" si="61"/>
        <v>15</v>
      </c>
      <c r="D1202" s="40" t="str">
        <f t="shared" si="62"/>
        <v>木</v>
      </c>
      <c r="E1202" t="str">
        <f>IFERROR(VLOOKUP(A1202,祝日一覧!$A:$C,3,0),"")</f>
        <v/>
      </c>
      <c r="F1202"/>
      <c r="G1202"/>
    </row>
    <row r="1203" spans="1:7" x14ac:dyDescent="0.2">
      <c r="A1203" s="41">
        <v>46584</v>
      </c>
      <c r="B1203" s="40">
        <f t="shared" si="60"/>
        <v>7</v>
      </c>
      <c r="C1203" s="40">
        <f t="shared" si="61"/>
        <v>16</v>
      </c>
      <c r="D1203" s="40" t="str">
        <f t="shared" si="62"/>
        <v>金</v>
      </c>
      <c r="E1203" t="str">
        <f>IFERROR(VLOOKUP(A1203,祝日一覧!$A:$C,3,0),"")</f>
        <v/>
      </c>
      <c r="F1203"/>
      <c r="G1203"/>
    </row>
    <row r="1204" spans="1:7" x14ac:dyDescent="0.2">
      <c r="A1204" s="41">
        <v>46585</v>
      </c>
      <c r="B1204" s="40">
        <f t="shared" si="60"/>
        <v>7</v>
      </c>
      <c r="C1204" s="40">
        <f t="shared" si="61"/>
        <v>17</v>
      </c>
      <c r="D1204" s="40" t="str">
        <f t="shared" si="62"/>
        <v>土</v>
      </c>
      <c r="E1204" t="str">
        <f>IFERROR(VLOOKUP(A1204,祝日一覧!$A:$C,3,0),"")</f>
        <v/>
      </c>
      <c r="F1204"/>
      <c r="G1204"/>
    </row>
    <row r="1205" spans="1:7" x14ac:dyDescent="0.2">
      <c r="A1205" s="41">
        <v>46586</v>
      </c>
      <c r="B1205" s="40">
        <f t="shared" si="60"/>
        <v>7</v>
      </c>
      <c r="C1205" s="40">
        <f t="shared" si="61"/>
        <v>18</v>
      </c>
      <c r="D1205" s="40" t="str">
        <f t="shared" si="62"/>
        <v>日</v>
      </c>
      <c r="E1205" t="str">
        <f>IFERROR(VLOOKUP(A1205,祝日一覧!$A:$C,3,0),"")</f>
        <v/>
      </c>
      <c r="F1205"/>
      <c r="G1205"/>
    </row>
    <row r="1206" spans="1:7" x14ac:dyDescent="0.2">
      <c r="A1206" s="41">
        <v>46587</v>
      </c>
      <c r="B1206" s="40">
        <f t="shared" si="60"/>
        <v>7</v>
      </c>
      <c r="C1206" s="40">
        <f t="shared" si="61"/>
        <v>19</v>
      </c>
      <c r="D1206" s="40" t="str">
        <f t="shared" si="62"/>
        <v>月</v>
      </c>
      <c r="E1206" t="str">
        <f>IFERROR(VLOOKUP(A1206,祝日一覧!$A:$C,3,0),"")</f>
        <v>海の日</v>
      </c>
      <c r="F1206"/>
      <c r="G1206"/>
    </row>
    <row r="1207" spans="1:7" x14ac:dyDescent="0.2">
      <c r="A1207" s="41">
        <v>46588</v>
      </c>
      <c r="B1207" s="40">
        <f t="shared" si="60"/>
        <v>7</v>
      </c>
      <c r="C1207" s="40">
        <f t="shared" si="61"/>
        <v>20</v>
      </c>
      <c r="D1207" s="40" t="str">
        <f t="shared" si="62"/>
        <v>火</v>
      </c>
      <c r="E1207" t="str">
        <f>IFERROR(VLOOKUP(A1207,祝日一覧!$A:$C,3,0),"")</f>
        <v/>
      </c>
      <c r="F1207"/>
      <c r="G1207"/>
    </row>
    <row r="1208" spans="1:7" x14ac:dyDescent="0.2">
      <c r="A1208" s="41">
        <v>46589</v>
      </c>
      <c r="B1208" s="40">
        <f t="shared" si="60"/>
        <v>7</v>
      </c>
      <c r="C1208" s="40">
        <f t="shared" si="61"/>
        <v>21</v>
      </c>
      <c r="D1208" s="40" t="str">
        <f t="shared" si="62"/>
        <v>水</v>
      </c>
      <c r="E1208" t="str">
        <f>IFERROR(VLOOKUP(A1208,祝日一覧!$A:$C,3,0),"")</f>
        <v/>
      </c>
      <c r="F1208"/>
      <c r="G1208"/>
    </row>
    <row r="1209" spans="1:7" x14ac:dyDescent="0.2">
      <c r="A1209" s="41">
        <v>46590</v>
      </c>
      <c r="B1209" s="40">
        <f t="shared" si="60"/>
        <v>7</v>
      </c>
      <c r="C1209" s="40">
        <f t="shared" si="61"/>
        <v>22</v>
      </c>
      <c r="D1209" s="40" t="str">
        <f t="shared" si="62"/>
        <v>木</v>
      </c>
      <c r="E1209" t="str">
        <f>IFERROR(VLOOKUP(A1209,祝日一覧!$A:$C,3,0),"")</f>
        <v/>
      </c>
      <c r="F1209"/>
      <c r="G1209"/>
    </row>
    <row r="1210" spans="1:7" x14ac:dyDescent="0.2">
      <c r="A1210" s="41">
        <v>46591</v>
      </c>
      <c r="B1210" s="40">
        <f t="shared" si="60"/>
        <v>7</v>
      </c>
      <c r="C1210" s="40">
        <f t="shared" si="61"/>
        <v>23</v>
      </c>
      <c r="D1210" s="40" t="str">
        <f t="shared" si="62"/>
        <v>金</v>
      </c>
      <c r="E1210" t="str">
        <f>IFERROR(VLOOKUP(A1210,祝日一覧!$A:$C,3,0),"")</f>
        <v/>
      </c>
      <c r="F1210"/>
      <c r="G1210"/>
    </row>
    <row r="1211" spans="1:7" x14ac:dyDescent="0.2">
      <c r="A1211" s="41">
        <v>46592</v>
      </c>
      <c r="B1211" s="40">
        <f t="shared" si="60"/>
        <v>7</v>
      </c>
      <c r="C1211" s="40">
        <f t="shared" si="61"/>
        <v>24</v>
      </c>
      <c r="D1211" s="40" t="str">
        <f t="shared" si="62"/>
        <v>土</v>
      </c>
      <c r="E1211" t="str">
        <f>IFERROR(VLOOKUP(A1211,祝日一覧!$A:$C,3,0),"")</f>
        <v/>
      </c>
      <c r="F1211"/>
      <c r="G1211"/>
    </row>
    <row r="1212" spans="1:7" x14ac:dyDescent="0.2">
      <c r="A1212" s="41">
        <v>46593</v>
      </c>
      <c r="B1212" s="40">
        <f t="shared" si="60"/>
        <v>7</v>
      </c>
      <c r="C1212" s="40">
        <f t="shared" si="61"/>
        <v>25</v>
      </c>
      <c r="D1212" s="40" t="str">
        <f t="shared" si="62"/>
        <v>日</v>
      </c>
      <c r="E1212" t="str">
        <f>IFERROR(VLOOKUP(A1212,祝日一覧!$A:$C,3,0),"")</f>
        <v/>
      </c>
      <c r="F1212"/>
      <c r="G1212"/>
    </row>
    <row r="1213" spans="1:7" x14ac:dyDescent="0.2">
      <c r="A1213" s="41">
        <v>46594</v>
      </c>
      <c r="B1213" s="40">
        <f t="shared" si="60"/>
        <v>7</v>
      </c>
      <c r="C1213" s="40">
        <f t="shared" si="61"/>
        <v>26</v>
      </c>
      <c r="D1213" s="40" t="str">
        <f t="shared" si="62"/>
        <v>月</v>
      </c>
      <c r="E1213" t="str">
        <f>IFERROR(VLOOKUP(A1213,祝日一覧!$A:$C,3,0),"")</f>
        <v/>
      </c>
      <c r="F1213"/>
      <c r="G1213"/>
    </row>
    <row r="1214" spans="1:7" x14ac:dyDescent="0.2">
      <c r="A1214" s="41">
        <v>46595</v>
      </c>
      <c r="B1214" s="40">
        <f t="shared" si="60"/>
        <v>7</v>
      </c>
      <c r="C1214" s="40">
        <f t="shared" si="61"/>
        <v>27</v>
      </c>
      <c r="D1214" s="40" t="str">
        <f t="shared" si="62"/>
        <v>火</v>
      </c>
      <c r="E1214" t="str">
        <f>IFERROR(VLOOKUP(A1214,祝日一覧!$A:$C,3,0),"")</f>
        <v/>
      </c>
      <c r="F1214"/>
      <c r="G1214"/>
    </row>
    <row r="1215" spans="1:7" x14ac:dyDescent="0.2">
      <c r="A1215" s="41">
        <v>46596</v>
      </c>
      <c r="B1215" s="40">
        <f t="shared" si="60"/>
        <v>7</v>
      </c>
      <c r="C1215" s="40">
        <f t="shared" si="61"/>
        <v>28</v>
      </c>
      <c r="D1215" s="40" t="str">
        <f t="shared" si="62"/>
        <v>水</v>
      </c>
      <c r="E1215" t="str">
        <f>IFERROR(VLOOKUP(A1215,祝日一覧!$A:$C,3,0),"")</f>
        <v/>
      </c>
      <c r="F1215"/>
      <c r="G1215"/>
    </row>
    <row r="1216" spans="1:7" x14ac:dyDescent="0.2">
      <c r="A1216" s="41">
        <v>46597</v>
      </c>
      <c r="B1216" s="40">
        <f t="shared" si="60"/>
        <v>7</v>
      </c>
      <c r="C1216" s="40">
        <f t="shared" si="61"/>
        <v>29</v>
      </c>
      <c r="D1216" s="40" t="str">
        <f t="shared" si="62"/>
        <v>木</v>
      </c>
      <c r="E1216" t="str">
        <f>IFERROR(VLOOKUP(A1216,祝日一覧!$A:$C,3,0),"")</f>
        <v/>
      </c>
      <c r="F1216"/>
      <c r="G1216"/>
    </row>
    <row r="1217" spans="1:7" x14ac:dyDescent="0.2">
      <c r="A1217" s="41">
        <v>46598</v>
      </c>
      <c r="B1217" s="40">
        <f t="shared" si="60"/>
        <v>7</v>
      </c>
      <c r="C1217" s="40">
        <f t="shared" si="61"/>
        <v>30</v>
      </c>
      <c r="D1217" s="40" t="str">
        <f t="shared" si="62"/>
        <v>金</v>
      </c>
      <c r="E1217" t="str">
        <f>IFERROR(VLOOKUP(A1217,祝日一覧!$A:$C,3,0),"")</f>
        <v/>
      </c>
      <c r="F1217"/>
      <c r="G1217"/>
    </row>
    <row r="1218" spans="1:7" x14ac:dyDescent="0.2">
      <c r="A1218" s="41">
        <v>46599</v>
      </c>
      <c r="B1218" s="40">
        <f t="shared" si="60"/>
        <v>7</v>
      </c>
      <c r="C1218" s="40">
        <f t="shared" si="61"/>
        <v>31</v>
      </c>
      <c r="D1218" s="40" t="str">
        <f t="shared" si="62"/>
        <v>土</v>
      </c>
      <c r="E1218" t="str">
        <f>IFERROR(VLOOKUP(A1218,祝日一覧!$A:$C,3,0),"")</f>
        <v/>
      </c>
      <c r="F1218"/>
      <c r="G1218"/>
    </row>
    <row r="1219" spans="1:7" x14ac:dyDescent="0.2">
      <c r="A1219" s="41">
        <v>46600</v>
      </c>
      <c r="B1219" s="40">
        <f t="shared" si="60"/>
        <v>8</v>
      </c>
      <c r="C1219" s="40">
        <f t="shared" si="61"/>
        <v>1</v>
      </c>
      <c r="D1219" s="40" t="str">
        <f t="shared" si="62"/>
        <v>日</v>
      </c>
      <c r="E1219" t="str">
        <f>IFERROR(VLOOKUP(A1219,祝日一覧!$A:$C,3,0),"")</f>
        <v/>
      </c>
      <c r="F1219"/>
      <c r="G1219"/>
    </row>
    <row r="1220" spans="1:7" x14ac:dyDescent="0.2">
      <c r="A1220" s="41">
        <v>46601</v>
      </c>
      <c r="B1220" s="40">
        <f t="shared" si="60"/>
        <v>8</v>
      </c>
      <c r="C1220" s="40">
        <f t="shared" si="61"/>
        <v>2</v>
      </c>
      <c r="D1220" s="40" t="str">
        <f t="shared" si="62"/>
        <v>月</v>
      </c>
      <c r="E1220" t="str">
        <f>IFERROR(VLOOKUP(A1220,祝日一覧!$A:$C,3,0),"")</f>
        <v/>
      </c>
      <c r="F1220"/>
      <c r="G1220"/>
    </row>
    <row r="1221" spans="1:7" x14ac:dyDescent="0.2">
      <c r="A1221" s="41">
        <v>46602</v>
      </c>
      <c r="B1221" s="40">
        <f t="shared" si="60"/>
        <v>8</v>
      </c>
      <c r="C1221" s="40">
        <f t="shared" si="61"/>
        <v>3</v>
      </c>
      <c r="D1221" s="40" t="str">
        <f t="shared" si="62"/>
        <v>火</v>
      </c>
      <c r="E1221" t="str">
        <f>IFERROR(VLOOKUP(A1221,祝日一覧!$A:$C,3,0),"")</f>
        <v/>
      </c>
      <c r="F1221"/>
      <c r="G1221"/>
    </row>
    <row r="1222" spans="1:7" x14ac:dyDescent="0.2">
      <c r="A1222" s="41">
        <v>46603</v>
      </c>
      <c r="B1222" s="40">
        <f t="shared" si="60"/>
        <v>8</v>
      </c>
      <c r="C1222" s="40">
        <f t="shared" si="61"/>
        <v>4</v>
      </c>
      <c r="D1222" s="40" t="str">
        <f t="shared" si="62"/>
        <v>水</v>
      </c>
      <c r="E1222" t="str">
        <f>IFERROR(VLOOKUP(A1222,祝日一覧!$A:$C,3,0),"")</f>
        <v/>
      </c>
      <c r="F1222"/>
      <c r="G1222"/>
    </row>
    <row r="1223" spans="1:7" x14ac:dyDescent="0.2">
      <c r="A1223" s="41">
        <v>46604</v>
      </c>
      <c r="B1223" s="40">
        <f t="shared" si="60"/>
        <v>8</v>
      </c>
      <c r="C1223" s="40">
        <f t="shared" si="61"/>
        <v>5</v>
      </c>
      <c r="D1223" s="40" t="str">
        <f t="shared" si="62"/>
        <v>木</v>
      </c>
      <c r="E1223" t="str">
        <f>IFERROR(VLOOKUP(A1223,祝日一覧!$A:$C,3,0),"")</f>
        <v/>
      </c>
      <c r="F1223"/>
      <c r="G1223"/>
    </row>
    <row r="1224" spans="1:7" x14ac:dyDescent="0.2">
      <c r="A1224" s="41">
        <v>46605</v>
      </c>
      <c r="B1224" s="40">
        <f t="shared" si="60"/>
        <v>8</v>
      </c>
      <c r="C1224" s="40">
        <f t="shared" si="61"/>
        <v>6</v>
      </c>
      <c r="D1224" s="40" t="str">
        <f t="shared" si="62"/>
        <v>金</v>
      </c>
      <c r="E1224" t="str">
        <f>IFERROR(VLOOKUP(A1224,祝日一覧!$A:$C,3,0),"")</f>
        <v>平和記念日</v>
      </c>
      <c r="F1224"/>
      <c r="G1224"/>
    </row>
    <row r="1225" spans="1:7" x14ac:dyDescent="0.2">
      <c r="A1225" s="41">
        <v>46606</v>
      </c>
      <c r="B1225" s="40">
        <f t="shared" si="60"/>
        <v>8</v>
      </c>
      <c r="C1225" s="40">
        <f t="shared" si="61"/>
        <v>7</v>
      </c>
      <c r="D1225" s="40" t="str">
        <f t="shared" si="62"/>
        <v>土</v>
      </c>
      <c r="E1225" t="str">
        <f>IFERROR(VLOOKUP(A1225,祝日一覧!$A:$C,3,0),"")</f>
        <v/>
      </c>
      <c r="F1225"/>
      <c r="G1225"/>
    </row>
    <row r="1226" spans="1:7" x14ac:dyDescent="0.2">
      <c r="A1226" s="41">
        <v>46607</v>
      </c>
      <c r="B1226" s="40">
        <f t="shared" si="60"/>
        <v>8</v>
      </c>
      <c r="C1226" s="40">
        <f t="shared" si="61"/>
        <v>8</v>
      </c>
      <c r="D1226" s="40" t="str">
        <f t="shared" si="62"/>
        <v>日</v>
      </c>
      <c r="E1226" t="str">
        <f>IFERROR(VLOOKUP(A1226,祝日一覧!$A:$C,3,0),"")</f>
        <v/>
      </c>
      <c r="F1226"/>
      <c r="G1226"/>
    </row>
    <row r="1227" spans="1:7" x14ac:dyDescent="0.2">
      <c r="A1227" s="41">
        <v>46608</v>
      </c>
      <c r="B1227" s="40">
        <f t="shared" si="60"/>
        <v>8</v>
      </c>
      <c r="C1227" s="40">
        <f t="shared" si="61"/>
        <v>9</v>
      </c>
      <c r="D1227" s="40" t="str">
        <f t="shared" si="62"/>
        <v>月</v>
      </c>
      <c r="E1227" t="str">
        <f>IFERROR(VLOOKUP(A1227,祝日一覧!$A:$C,3,0),"")</f>
        <v/>
      </c>
      <c r="F1227"/>
      <c r="G1227"/>
    </row>
    <row r="1228" spans="1:7" x14ac:dyDescent="0.2">
      <c r="A1228" s="41">
        <v>46609</v>
      </c>
      <c r="B1228" s="40">
        <f t="shared" si="60"/>
        <v>8</v>
      </c>
      <c r="C1228" s="40">
        <f t="shared" si="61"/>
        <v>10</v>
      </c>
      <c r="D1228" s="40" t="str">
        <f t="shared" si="62"/>
        <v>火</v>
      </c>
      <c r="E1228" t="str">
        <f>IFERROR(VLOOKUP(A1228,祝日一覧!$A:$C,3,0),"")</f>
        <v/>
      </c>
      <c r="F1228"/>
      <c r="G1228"/>
    </row>
    <row r="1229" spans="1:7" x14ac:dyDescent="0.2">
      <c r="A1229" s="41">
        <v>46610</v>
      </c>
      <c r="B1229" s="40">
        <f t="shared" si="60"/>
        <v>8</v>
      </c>
      <c r="C1229" s="40">
        <f t="shared" si="61"/>
        <v>11</v>
      </c>
      <c r="D1229" s="40" t="str">
        <f t="shared" si="62"/>
        <v>水</v>
      </c>
      <c r="E1229" t="str">
        <f>IFERROR(VLOOKUP(A1229,祝日一覧!$A:$C,3,0),"")</f>
        <v>山の日</v>
      </c>
      <c r="F1229"/>
      <c r="G1229"/>
    </row>
    <row r="1230" spans="1:7" x14ac:dyDescent="0.2">
      <c r="A1230" s="41">
        <v>46611</v>
      </c>
      <c r="B1230" s="40">
        <f t="shared" si="60"/>
        <v>8</v>
      </c>
      <c r="C1230" s="40">
        <f t="shared" si="61"/>
        <v>12</v>
      </c>
      <c r="D1230" s="40" t="str">
        <f t="shared" si="62"/>
        <v>木</v>
      </c>
      <c r="E1230" t="str">
        <f>IFERROR(VLOOKUP(A1230,祝日一覧!$A:$C,3,0),"")</f>
        <v/>
      </c>
      <c r="F1230"/>
      <c r="G1230"/>
    </row>
    <row r="1231" spans="1:7" x14ac:dyDescent="0.2">
      <c r="A1231" s="41">
        <v>46612</v>
      </c>
      <c r="B1231" s="40">
        <f t="shared" si="60"/>
        <v>8</v>
      </c>
      <c r="C1231" s="40">
        <f t="shared" si="61"/>
        <v>13</v>
      </c>
      <c r="D1231" s="40" t="str">
        <f t="shared" si="62"/>
        <v>金</v>
      </c>
      <c r="E1231" t="str">
        <f>IFERROR(VLOOKUP(A1231,祝日一覧!$A:$C,3,0),"")</f>
        <v/>
      </c>
      <c r="F1231"/>
      <c r="G1231"/>
    </row>
    <row r="1232" spans="1:7" x14ac:dyDescent="0.2">
      <c r="A1232" s="41">
        <v>46613</v>
      </c>
      <c r="B1232" s="40">
        <f t="shared" si="60"/>
        <v>8</v>
      </c>
      <c r="C1232" s="40">
        <f t="shared" si="61"/>
        <v>14</v>
      </c>
      <c r="D1232" s="40" t="str">
        <f t="shared" si="62"/>
        <v>土</v>
      </c>
      <c r="E1232" t="str">
        <f>IFERROR(VLOOKUP(A1232,祝日一覧!$A:$C,3,0),"")</f>
        <v/>
      </c>
      <c r="F1232"/>
      <c r="G1232"/>
    </row>
    <row r="1233" spans="1:7" x14ac:dyDescent="0.2">
      <c r="A1233" s="41">
        <v>46614</v>
      </c>
      <c r="B1233" s="40">
        <f t="shared" si="60"/>
        <v>8</v>
      </c>
      <c r="C1233" s="40">
        <f t="shared" si="61"/>
        <v>15</v>
      </c>
      <c r="D1233" s="40" t="str">
        <f t="shared" si="62"/>
        <v>日</v>
      </c>
      <c r="E1233" t="str">
        <f>IFERROR(VLOOKUP(A1233,祝日一覧!$A:$C,3,0),"")</f>
        <v/>
      </c>
      <c r="F1233"/>
      <c r="G1233"/>
    </row>
    <row r="1234" spans="1:7" x14ac:dyDescent="0.2">
      <c r="A1234" s="41">
        <v>46615</v>
      </c>
      <c r="B1234" s="40">
        <f t="shared" si="60"/>
        <v>8</v>
      </c>
      <c r="C1234" s="40">
        <f t="shared" si="61"/>
        <v>16</v>
      </c>
      <c r="D1234" s="40" t="str">
        <f t="shared" si="62"/>
        <v>月</v>
      </c>
      <c r="E1234" t="str">
        <f>IFERROR(VLOOKUP(A1234,祝日一覧!$A:$C,3,0),"")</f>
        <v/>
      </c>
      <c r="F1234"/>
      <c r="G1234"/>
    </row>
    <row r="1235" spans="1:7" x14ac:dyDescent="0.2">
      <c r="A1235" s="41">
        <v>46616</v>
      </c>
      <c r="B1235" s="40">
        <f t="shared" si="60"/>
        <v>8</v>
      </c>
      <c r="C1235" s="40">
        <f t="shared" si="61"/>
        <v>17</v>
      </c>
      <c r="D1235" s="40" t="str">
        <f t="shared" si="62"/>
        <v>火</v>
      </c>
      <c r="E1235" t="str">
        <f>IFERROR(VLOOKUP(A1235,祝日一覧!$A:$C,3,0),"")</f>
        <v/>
      </c>
      <c r="F1235"/>
      <c r="G1235"/>
    </row>
    <row r="1236" spans="1:7" x14ac:dyDescent="0.2">
      <c r="A1236" s="41">
        <v>46617</v>
      </c>
      <c r="B1236" s="40">
        <f t="shared" si="60"/>
        <v>8</v>
      </c>
      <c r="C1236" s="40">
        <f t="shared" si="61"/>
        <v>18</v>
      </c>
      <c r="D1236" s="40" t="str">
        <f t="shared" si="62"/>
        <v>水</v>
      </c>
      <c r="E1236" t="str">
        <f>IFERROR(VLOOKUP(A1236,祝日一覧!$A:$C,3,0),"")</f>
        <v/>
      </c>
      <c r="F1236"/>
      <c r="G1236"/>
    </row>
    <row r="1237" spans="1:7" x14ac:dyDescent="0.2">
      <c r="A1237" s="41">
        <v>46618</v>
      </c>
      <c r="B1237" s="40">
        <f t="shared" si="60"/>
        <v>8</v>
      </c>
      <c r="C1237" s="40">
        <f t="shared" si="61"/>
        <v>19</v>
      </c>
      <c r="D1237" s="40" t="str">
        <f t="shared" si="62"/>
        <v>木</v>
      </c>
      <c r="E1237" t="str">
        <f>IFERROR(VLOOKUP(A1237,祝日一覧!$A:$C,3,0),"")</f>
        <v/>
      </c>
      <c r="F1237"/>
      <c r="G1237"/>
    </row>
    <row r="1238" spans="1:7" x14ac:dyDescent="0.2">
      <c r="A1238" s="41">
        <v>46619</v>
      </c>
      <c r="B1238" s="40">
        <f t="shared" si="60"/>
        <v>8</v>
      </c>
      <c r="C1238" s="40">
        <f t="shared" si="61"/>
        <v>20</v>
      </c>
      <c r="D1238" s="40" t="str">
        <f t="shared" si="62"/>
        <v>金</v>
      </c>
      <c r="E1238" t="str">
        <f>IFERROR(VLOOKUP(A1238,祝日一覧!$A:$C,3,0),"")</f>
        <v/>
      </c>
      <c r="F1238"/>
      <c r="G1238"/>
    </row>
    <row r="1239" spans="1:7" x14ac:dyDescent="0.2">
      <c r="A1239" s="41">
        <v>46620</v>
      </c>
      <c r="B1239" s="40">
        <f t="shared" si="60"/>
        <v>8</v>
      </c>
      <c r="C1239" s="40">
        <f t="shared" si="61"/>
        <v>21</v>
      </c>
      <c r="D1239" s="40" t="str">
        <f t="shared" si="62"/>
        <v>土</v>
      </c>
      <c r="E1239" t="str">
        <f>IFERROR(VLOOKUP(A1239,祝日一覧!$A:$C,3,0),"")</f>
        <v/>
      </c>
      <c r="F1239"/>
      <c r="G1239"/>
    </row>
    <row r="1240" spans="1:7" x14ac:dyDescent="0.2">
      <c r="A1240" s="41">
        <v>46621</v>
      </c>
      <c r="B1240" s="40">
        <f t="shared" si="60"/>
        <v>8</v>
      </c>
      <c r="C1240" s="40">
        <f t="shared" si="61"/>
        <v>22</v>
      </c>
      <c r="D1240" s="40" t="str">
        <f t="shared" si="62"/>
        <v>日</v>
      </c>
      <c r="E1240" t="str">
        <f>IFERROR(VLOOKUP(A1240,祝日一覧!$A:$C,3,0),"")</f>
        <v/>
      </c>
      <c r="F1240"/>
      <c r="G1240"/>
    </row>
    <row r="1241" spans="1:7" x14ac:dyDescent="0.2">
      <c r="A1241" s="41">
        <v>46622</v>
      </c>
      <c r="B1241" s="40">
        <f t="shared" si="60"/>
        <v>8</v>
      </c>
      <c r="C1241" s="40">
        <f t="shared" si="61"/>
        <v>23</v>
      </c>
      <c r="D1241" s="40" t="str">
        <f t="shared" si="62"/>
        <v>月</v>
      </c>
      <c r="E1241" t="str">
        <f>IFERROR(VLOOKUP(A1241,祝日一覧!$A:$C,3,0),"")</f>
        <v/>
      </c>
    </row>
    <row r="1242" spans="1:7" x14ac:dyDescent="0.2">
      <c r="A1242" s="41">
        <v>46623</v>
      </c>
      <c r="B1242" s="40">
        <f t="shared" si="60"/>
        <v>8</v>
      </c>
      <c r="C1242" s="40">
        <f t="shared" si="61"/>
        <v>24</v>
      </c>
      <c r="D1242" s="40" t="str">
        <f t="shared" si="62"/>
        <v>火</v>
      </c>
      <c r="E1242" t="str">
        <f>IFERROR(VLOOKUP(A1242,祝日一覧!$A:$C,3,0),"")</f>
        <v/>
      </c>
    </row>
    <row r="1243" spans="1:7" x14ac:dyDescent="0.2">
      <c r="A1243" s="41">
        <v>46624</v>
      </c>
      <c r="B1243" s="40">
        <f t="shared" si="60"/>
        <v>8</v>
      </c>
      <c r="C1243" s="40">
        <f t="shared" si="61"/>
        <v>25</v>
      </c>
      <c r="D1243" s="40" t="str">
        <f t="shared" si="62"/>
        <v>水</v>
      </c>
      <c r="E1243" t="str">
        <f>IFERROR(VLOOKUP(A1243,祝日一覧!$A:$C,3,0),"")</f>
        <v/>
      </c>
    </row>
    <row r="1244" spans="1:7" x14ac:dyDescent="0.2">
      <c r="A1244" s="41">
        <v>46625</v>
      </c>
      <c r="B1244" s="40">
        <f t="shared" si="60"/>
        <v>8</v>
      </c>
      <c r="C1244" s="40">
        <f t="shared" si="61"/>
        <v>26</v>
      </c>
      <c r="D1244" s="40" t="str">
        <f t="shared" si="62"/>
        <v>木</v>
      </c>
      <c r="E1244" t="str">
        <f>IFERROR(VLOOKUP(A1244,祝日一覧!$A:$C,3,0),"")</f>
        <v/>
      </c>
    </row>
    <row r="1245" spans="1:7" x14ac:dyDescent="0.2">
      <c r="A1245" s="41">
        <v>46626</v>
      </c>
      <c r="B1245" s="40">
        <f t="shared" si="60"/>
        <v>8</v>
      </c>
      <c r="C1245" s="40">
        <f t="shared" si="61"/>
        <v>27</v>
      </c>
      <c r="D1245" s="40" t="str">
        <f t="shared" si="62"/>
        <v>金</v>
      </c>
      <c r="E1245" t="str">
        <f>IFERROR(VLOOKUP(A1245,祝日一覧!$A:$C,3,0),"")</f>
        <v/>
      </c>
    </row>
    <row r="1246" spans="1:7" x14ac:dyDescent="0.2">
      <c r="A1246" s="41">
        <v>46627</v>
      </c>
      <c r="B1246" s="40">
        <f t="shared" si="60"/>
        <v>8</v>
      </c>
      <c r="C1246" s="40">
        <f t="shared" si="61"/>
        <v>28</v>
      </c>
      <c r="D1246" s="40" t="str">
        <f t="shared" si="62"/>
        <v>土</v>
      </c>
      <c r="E1246" t="str">
        <f>IFERROR(VLOOKUP(A1246,祝日一覧!$A:$C,3,0),"")</f>
        <v/>
      </c>
    </row>
    <row r="1247" spans="1:7" x14ac:dyDescent="0.2">
      <c r="A1247" s="41">
        <v>46628</v>
      </c>
      <c r="B1247" s="40">
        <f t="shared" si="60"/>
        <v>8</v>
      </c>
      <c r="C1247" s="40">
        <f t="shared" si="61"/>
        <v>29</v>
      </c>
      <c r="D1247" s="40" t="str">
        <f t="shared" si="62"/>
        <v>日</v>
      </c>
      <c r="E1247" t="str">
        <f>IFERROR(VLOOKUP(A1247,祝日一覧!$A:$C,3,0),"")</f>
        <v/>
      </c>
    </row>
    <row r="1248" spans="1:7" x14ac:dyDescent="0.2">
      <c r="A1248" s="41">
        <v>46629</v>
      </c>
      <c r="B1248" s="40">
        <f t="shared" si="60"/>
        <v>8</v>
      </c>
      <c r="C1248" s="40">
        <f t="shared" si="61"/>
        <v>30</v>
      </c>
      <c r="D1248" s="40" t="str">
        <f t="shared" si="62"/>
        <v>月</v>
      </c>
      <c r="E1248" t="str">
        <f>IFERROR(VLOOKUP(A1248,祝日一覧!$A:$C,3,0),"")</f>
        <v/>
      </c>
    </row>
    <row r="1249" spans="1:5" x14ac:dyDescent="0.2">
      <c r="A1249" s="41">
        <v>46630</v>
      </c>
      <c r="B1249" s="40">
        <f t="shared" si="60"/>
        <v>8</v>
      </c>
      <c r="C1249" s="40">
        <f t="shared" si="61"/>
        <v>31</v>
      </c>
      <c r="D1249" s="40" t="str">
        <f t="shared" si="62"/>
        <v>火</v>
      </c>
      <c r="E1249" t="str">
        <f>IFERROR(VLOOKUP(A1249,祝日一覧!$A:$C,3,0),"")</f>
        <v/>
      </c>
    </row>
    <row r="1250" spans="1:5" x14ac:dyDescent="0.2">
      <c r="A1250" s="41">
        <v>46631</v>
      </c>
      <c r="B1250" s="40">
        <f t="shared" si="60"/>
        <v>9</v>
      </c>
      <c r="C1250" s="40">
        <f t="shared" si="61"/>
        <v>1</v>
      </c>
      <c r="D1250" s="40" t="str">
        <f t="shared" si="62"/>
        <v>水</v>
      </c>
      <c r="E1250" t="str">
        <f>IFERROR(VLOOKUP(A1250,祝日一覧!$A:$C,3,0),"")</f>
        <v/>
      </c>
    </row>
    <row r="1251" spans="1:5" x14ac:dyDescent="0.2">
      <c r="A1251" s="41">
        <v>46632</v>
      </c>
      <c r="B1251" s="40">
        <f t="shared" si="60"/>
        <v>9</v>
      </c>
      <c r="C1251" s="40">
        <f t="shared" si="61"/>
        <v>2</v>
      </c>
      <c r="D1251" s="40" t="str">
        <f t="shared" si="62"/>
        <v>木</v>
      </c>
      <c r="E1251" t="str">
        <f>IFERROR(VLOOKUP(A1251,祝日一覧!$A:$C,3,0),"")</f>
        <v/>
      </c>
    </row>
    <row r="1252" spans="1:5" x14ac:dyDescent="0.2">
      <c r="A1252" s="41">
        <v>46633</v>
      </c>
      <c r="B1252" s="40">
        <f t="shared" si="60"/>
        <v>9</v>
      </c>
      <c r="C1252" s="40">
        <f t="shared" si="61"/>
        <v>3</v>
      </c>
      <c r="D1252" s="40" t="str">
        <f t="shared" si="62"/>
        <v>金</v>
      </c>
      <c r="E1252" t="str">
        <f>IFERROR(VLOOKUP(A1252,祝日一覧!$A:$C,3,0),"")</f>
        <v/>
      </c>
    </row>
    <row r="1253" spans="1:5" x14ac:dyDescent="0.2">
      <c r="A1253" s="41">
        <v>46634</v>
      </c>
      <c r="B1253" s="40">
        <f t="shared" si="60"/>
        <v>9</v>
      </c>
      <c r="C1253" s="40">
        <f t="shared" si="61"/>
        <v>4</v>
      </c>
      <c r="D1253" s="40" t="str">
        <f t="shared" si="62"/>
        <v>土</v>
      </c>
      <c r="E1253" t="str">
        <f>IFERROR(VLOOKUP(A1253,祝日一覧!$A:$C,3,0),"")</f>
        <v/>
      </c>
    </row>
    <row r="1254" spans="1:5" x14ac:dyDescent="0.2">
      <c r="A1254" s="41">
        <v>46635</v>
      </c>
      <c r="B1254" s="40">
        <f t="shared" si="60"/>
        <v>9</v>
      </c>
      <c r="C1254" s="40">
        <f t="shared" si="61"/>
        <v>5</v>
      </c>
      <c r="D1254" s="40" t="str">
        <f t="shared" si="62"/>
        <v>日</v>
      </c>
      <c r="E1254" t="str">
        <f>IFERROR(VLOOKUP(A1254,祝日一覧!$A:$C,3,0),"")</f>
        <v/>
      </c>
    </row>
    <row r="1255" spans="1:5" x14ac:dyDescent="0.2">
      <c r="A1255" s="41">
        <v>46636</v>
      </c>
      <c r="B1255" s="40">
        <f t="shared" si="60"/>
        <v>9</v>
      </c>
      <c r="C1255" s="40">
        <f t="shared" si="61"/>
        <v>6</v>
      </c>
      <c r="D1255" s="40" t="str">
        <f t="shared" si="62"/>
        <v>月</v>
      </c>
      <c r="E1255" t="str">
        <f>IFERROR(VLOOKUP(A1255,祝日一覧!$A:$C,3,0),"")</f>
        <v/>
      </c>
    </row>
    <row r="1256" spans="1:5" x14ac:dyDescent="0.2">
      <c r="A1256" s="41">
        <v>46637</v>
      </c>
      <c r="B1256" s="40">
        <f t="shared" si="60"/>
        <v>9</v>
      </c>
      <c r="C1256" s="40">
        <f t="shared" si="61"/>
        <v>7</v>
      </c>
      <c r="D1256" s="40" t="str">
        <f t="shared" si="62"/>
        <v>火</v>
      </c>
      <c r="E1256" t="str">
        <f>IFERROR(VLOOKUP(A1256,祝日一覧!$A:$C,3,0),"")</f>
        <v/>
      </c>
    </row>
    <row r="1257" spans="1:5" x14ac:dyDescent="0.2">
      <c r="A1257" s="41">
        <v>46638</v>
      </c>
      <c r="B1257" s="40">
        <f t="shared" si="60"/>
        <v>9</v>
      </c>
      <c r="C1257" s="40">
        <f t="shared" si="61"/>
        <v>8</v>
      </c>
      <c r="D1257" s="40" t="str">
        <f t="shared" si="62"/>
        <v>水</v>
      </c>
      <c r="E1257" t="str">
        <f>IFERROR(VLOOKUP(A1257,祝日一覧!$A:$C,3,0),"")</f>
        <v/>
      </c>
    </row>
    <row r="1258" spans="1:5" x14ac:dyDescent="0.2">
      <c r="A1258" s="41">
        <v>46639</v>
      </c>
      <c r="B1258" s="40">
        <f t="shared" ref="B1258:B1321" si="63">MONTH(A1258)</f>
        <v>9</v>
      </c>
      <c r="C1258" s="40">
        <f t="shared" ref="C1258:C1321" si="64">DAY(A1258)</f>
        <v>9</v>
      </c>
      <c r="D1258" s="40" t="str">
        <f t="shared" ref="D1258:D1321" si="65">TEXT(A1258,"aaa")</f>
        <v>木</v>
      </c>
      <c r="E1258" t="str">
        <f>IFERROR(VLOOKUP(A1258,祝日一覧!$A:$C,3,0),"")</f>
        <v/>
      </c>
    </row>
    <row r="1259" spans="1:5" x14ac:dyDescent="0.2">
      <c r="A1259" s="41">
        <v>46640</v>
      </c>
      <c r="B1259" s="40">
        <f t="shared" si="63"/>
        <v>9</v>
      </c>
      <c r="C1259" s="40">
        <f t="shared" si="64"/>
        <v>10</v>
      </c>
      <c r="D1259" s="40" t="str">
        <f t="shared" si="65"/>
        <v>金</v>
      </c>
      <c r="E1259" t="str">
        <f>IFERROR(VLOOKUP(A1259,祝日一覧!$A:$C,3,0),"")</f>
        <v/>
      </c>
    </row>
    <row r="1260" spans="1:5" x14ac:dyDescent="0.2">
      <c r="A1260" s="41">
        <v>46641</v>
      </c>
      <c r="B1260" s="40">
        <f t="shared" si="63"/>
        <v>9</v>
      </c>
      <c r="C1260" s="40">
        <f t="shared" si="64"/>
        <v>11</v>
      </c>
      <c r="D1260" s="40" t="str">
        <f t="shared" si="65"/>
        <v>土</v>
      </c>
      <c r="E1260" t="str">
        <f>IFERROR(VLOOKUP(A1260,祝日一覧!$A:$C,3,0),"")</f>
        <v/>
      </c>
    </row>
    <row r="1261" spans="1:5" x14ac:dyDescent="0.2">
      <c r="A1261" s="41">
        <v>46642</v>
      </c>
      <c r="B1261" s="40">
        <f t="shared" si="63"/>
        <v>9</v>
      </c>
      <c r="C1261" s="40">
        <f t="shared" si="64"/>
        <v>12</v>
      </c>
      <c r="D1261" s="40" t="str">
        <f t="shared" si="65"/>
        <v>日</v>
      </c>
      <c r="E1261" t="str">
        <f>IFERROR(VLOOKUP(A1261,祝日一覧!$A:$C,3,0),"")</f>
        <v/>
      </c>
    </row>
    <row r="1262" spans="1:5" x14ac:dyDescent="0.2">
      <c r="A1262" s="41">
        <v>46643</v>
      </c>
      <c r="B1262" s="40">
        <f t="shared" si="63"/>
        <v>9</v>
      </c>
      <c r="C1262" s="40">
        <f t="shared" si="64"/>
        <v>13</v>
      </c>
      <c r="D1262" s="40" t="str">
        <f t="shared" si="65"/>
        <v>月</v>
      </c>
      <c r="E1262" t="str">
        <f>IFERROR(VLOOKUP(A1262,祝日一覧!$A:$C,3,0),"")</f>
        <v/>
      </c>
    </row>
    <row r="1263" spans="1:5" x14ac:dyDescent="0.2">
      <c r="A1263" s="41">
        <v>46644</v>
      </c>
      <c r="B1263" s="40">
        <f t="shared" si="63"/>
        <v>9</v>
      </c>
      <c r="C1263" s="40">
        <f t="shared" si="64"/>
        <v>14</v>
      </c>
      <c r="D1263" s="40" t="str">
        <f t="shared" si="65"/>
        <v>火</v>
      </c>
      <c r="E1263" t="str">
        <f>IFERROR(VLOOKUP(A1263,祝日一覧!$A:$C,3,0),"")</f>
        <v/>
      </c>
    </row>
    <row r="1264" spans="1:5" x14ac:dyDescent="0.2">
      <c r="A1264" s="41">
        <v>46645</v>
      </c>
      <c r="B1264" s="40">
        <f t="shared" si="63"/>
        <v>9</v>
      </c>
      <c r="C1264" s="40">
        <f t="shared" si="64"/>
        <v>15</v>
      </c>
      <c r="D1264" s="40" t="str">
        <f t="shared" si="65"/>
        <v>水</v>
      </c>
      <c r="E1264" t="str">
        <f>IFERROR(VLOOKUP(A1264,祝日一覧!$A:$C,3,0),"")</f>
        <v/>
      </c>
    </row>
    <row r="1265" spans="1:5" x14ac:dyDescent="0.2">
      <c r="A1265" s="41">
        <v>46646</v>
      </c>
      <c r="B1265" s="40">
        <f t="shared" si="63"/>
        <v>9</v>
      </c>
      <c r="C1265" s="40">
        <f t="shared" si="64"/>
        <v>16</v>
      </c>
      <c r="D1265" s="40" t="str">
        <f t="shared" si="65"/>
        <v>木</v>
      </c>
      <c r="E1265" t="str">
        <f>IFERROR(VLOOKUP(A1265,祝日一覧!$A:$C,3,0),"")</f>
        <v/>
      </c>
    </row>
    <row r="1266" spans="1:5" x14ac:dyDescent="0.2">
      <c r="A1266" s="41">
        <v>46647</v>
      </c>
      <c r="B1266" s="40">
        <f t="shared" si="63"/>
        <v>9</v>
      </c>
      <c r="C1266" s="40">
        <f t="shared" si="64"/>
        <v>17</v>
      </c>
      <c r="D1266" s="40" t="str">
        <f t="shared" si="65"/>
        <v>金</v>
      </c>
      <c r="E1266" t="str">
        <f>IFERROR(VLOOKUP(A1266,祝日一覧!$A:$C,3,0),"")</f>
        <v/>
      </c>
    </row>
    <row r="1267" spans="1:5" x14ac:dyDescent="0.2">
      <c r="A1267" s="41">
        <v>46648</v>
      </c>
      <c r="B1267" s="40">
        <f t="shared" si="63"/>
        <v>9</v>
      </c>
      <c r="C1267" s="40">
        <f t="shared" si="64"/>
        <v>18</v>
      </c>
      <c r="D1267" s="40" t="str">
        <f t="shared" si="65"/>
        <v>土</v>
      </c>
      <c r="E1267" t="str">
        <f>IFERROR(VLOOKUP(A1267,祝日一覧!$A:$C,3,0),"")</f>
        <v/>
      </c>
    </row>
    <row r="1268" spans="1:5" x14ac:dyDescent="0.2">
      <c r="A1268" s="41">
        <v>46649</v>
      </c>
      <c r="B1268" s="40">
        <f t="shared" si="63"/>
        <v>9</v>
      </c>
      <c r="C1268" s="40">
        <f t="shared" si="64"/>
        <v>19</v>
      </c>
      <c r="D1268" s="40" t="str">
        <f t="shared" si="65"/>
        <v>日</v>
      </c>
      <c r="E1268" t="str">
        <f>IFERROR(VLOOKUP(A1268,祝日一覧!$A:$C,3,0),"")</f>
        <v/>
      </c>
    </row>
    <row r="1269" spans="1:5" x14ac:dyDescent="0.2">
      <c r="A1269" s="41">
        <v>46650</v>
      </c>
      <c r="B1269" s="40">
        <f t="shared" si="63"/>
        <v>9</v>
      </c>
      <c r="C1269" s="40">
        <f t="shared" si="64"/>
        <v>20</v>
      </c>
      <c r="D1269" s="40" t="str">
        <f t="shared" si="65"/>
        <v>月</v>
      </c>
      <c r="E1269" t="str">
        <f>IFERROR(VLOOKUP(A1269,祝日一覧!$A:$C,3,0),"")</f>
        <v>敬老の日</v>
      </c>
    </row>
    <row r="1270" spans="1:5" x14ac:dyDescent="0.2">
      <c r="A1270" s="41">
        <v>46651</v>
      </c>
      <c r="B1270" s="40">
        <f t="shared" si="63"/>
        <v>9</v>
      </c>
      <c r="C1270" s="40">
        <f t="shared" si="64"/>
        <v>21</v>
      </c>
      <c r="D1270" s="40" t="str">
        <f t="shared" si="65"/>
        <v>火</v>
      </c>
      <c r="E1270" t="str">
        <f>IFERROR(VLOOKUP(A1270,祝日一覧!$A:$C,3,0),"")</f>
        <v/>
      </c>
    </row>
    <row r="1271" spans="1:5" x14ac:dyDescent="0.2">
      <c r="A1271" s="41">
        <v>46652</v>
      </c>
      <c r="B1271" s="40">
        <f t="shared" si="63"/>
        <v>9</v>
      </c>
      <c r="C1271" s="40">
        <f t="shared" si="64"/>
        <v>22</v>
      </c>
      <c r="D1271" s="40" t="str">
        <f t="shared" si="65"/>
        <v>水</v>
      </c>
      <c r="E1271" t="str">
        <f>IFERROR(VLOOKUP(A1271,祝日一覧!$A:$C,3,0),"")</f>
        <v/>
      </c>
    </row>
    <row r="1272" spans="1:5" x14ac:dyDescent="0.2">
      <c r="A1272" s="41">
        <v>46653</v>
      </c>
      <c r="B1272" s="40">
        <f t="shared" si="63"/>
        <v>9</v>
      </c>
      <c r="C1272" s="40">
        <f t="shared" si="64"/>
        <v>23</v>
      </c>
      <c r="D1272" s="40" t="str">
        <f t="shared" si="65"/>
        <v>木</v>
      </c>
      <c r="E1272" t="str">
        <f>IFERROR(VLOOKUP(A1272,祝日一覧!$A:$C,3,0),"")</f>
        <v>秋分の日</v>
      </c>
    </row>
    <row r="1273" spans="1:5" x14ac:dyDescent="0.2">
      <c r="A1273" s="41">
        <v>46654</v>
      </c>
      <c r="B1273" s="40">
        <f t="shared" si="63"/>
        <v>9</v>
      </c>
      <c r="C1273" s="40">
        <f t="shared" si="64"/>
        <v>24</v>
      </c>
      <c r="D1273" s="40" t="str">
        <f t="shared" si="65"/>
        <v>金</v>
      </c>
      <c r="E1273" t="str">
        <f>IFERROR(VLOOKUP(A1273,祝日一覧!$A:$C,3,0),"")</f>
        <v/>
      </c>
    </row>
    <row r="1274" spans="1:5" x14ac:dyDescent="0.2">
      <c r="A1274" s="41">
        <v>46655</v>
      </c>
      <c r="B1274" s="40">
        <f t="shared" si="63"/>
        <v>9</v>
      </c>
      <c r="C1274" s="40">
        <f t="shared" si="64"/>
        <v>25</v>
      </c>
      <c r="D1274" s="40" t="str">
        <f t="shared" si="65"/>
        <v>土</v>
      </c>
      <c r="E1274" t="str">
        <f>IFERROR(VLOOKUP(A1274,祝日一覧!$A:$C,3,0),"")</f>
        <v/>
      </c>
    </row>
    <row r="1275" spans="1:5" x14ac:dyDescent="0.2">
      <c r="A1275" s="41">
        <v>46656</v>
      </c>
      <c r="B1275" s="40">
        <f t="shared" si="63"/>
        <v>9</v>
      </c>
      <c r="C1275" s="40">
        <f t="shared" si="64"/>
        <v>26</v>
      </c>
      <c r="D1275" s="40" t="str">
        <f t="shared" si="65"/>
        <v>日</v>
      </c>
      <c r="E1275" t="str">
        <f>IFERROR(VLOOKUP(A1275,祝日一覧!$A:$C,3,0),"")</f>
        <v/>
      </c>
    </row>
    <row r="1276" spans="1:5" x14ac:dyDescent="0.2">
      <c r="A1276" s="41">
        <v>46657</v>
      </c>
      <c r="B1276" s="40">
        <f t="shared" si="63"/>
        <v>9</v>
      </c>
      <c r="C1276" s="40">
        <f t="shared" si="64"/>
        <v>27</v>
      </c>
      <c r="D1276" s="40" t="str">
        <f t="shared" si="65"/>
        <v>月</v>
      </c>
      <c r="E1276" t="str">
        <f>IFERROR(VLOOKUP(A1276,祝日一覧!$A:$C,3,0),"")</f>
        <v/>
      </c>
    </row>
    <row r="1277" spans="1:5" x14ac:dyDescent="0.2">
      <c r="A1277" s="41">
        <v>46658</v>
      </c>
      <c r="B1277" s="40">
        <f t="shared" si="63"/>
        <v>9</v>
      </c>
      <c r="C1277" s="40">
        <f t="shared" si="64"/>
        <v>28</v>
      </c>
      <c r="D1277" s="40" t="str">
        <f t="shared" si="65"/>
        <v>火</v>
      </c>
      <c r="E1277" t="str">
        <f>IFERROR(VLOOKUP(A1277,祝日一覧!$A:$C,3,0),"")</f>
        <v/>
      </c>
    </row>
    <row r="1278" spans="1:5" x14ac:dyDescent="0.2">
      <c r="A1278" s="41">
        <v>46659</v>
      </c>
      <c r="B1278" s="40">
        <f t="shared" si="63"/>
        <v>9</v>
      </c>
      <c r="C1278" s="40">
        <f t="shared" si="64"/>
        <v>29</v>
      </c>
      <c r="D1278" s="40" t="str">
        <f t="shared" si="65"/>
        <v>水</v>
      </c>
      <c r="E1278" t="str">
        <f>IFERROR(VLOOKUP(A1278,祝日一覧!$A:$C,3,0),"")</f>
        <v/>
      </c>
    </row>
    <row r="1279" spans="1:5" x14ac:dyDescent="0.2">
      <c r="A1279" s="41">
        <v>46660</v>
      </c>
      <c r="B1279" s="40">
        <f t="shared" si="63"/>
        <v>9</v>
      </c>
      <c r="C1279" s="40">
        <f t="shared" si="64"/>
        <v>30</v>
      </c>
      <c r="D1279" s="40" t="str">
        <f t="shared" si="65"/>
        <v>木</v>
      </c>
      <c r="E1279" t="str">
        <f>IFERROR(VLOOKUP(A1279,祝日一覧!$A:$C,3,0),"")</f>
        <v/>
      </c>
    </row>
    <row r="1280" spans="1:5" x14ac:dyDescent="0.2">
      <c r="A1280" s="41">
        <v>46661</v>
      </c>
      <c r="B1280" s="40">
        <f t="shared" si="63"/>
        <v>10</v>
      </c>
      <c r="C1280" s="40">
        <f t="shared" si="64"/>
        <v>1</v>
      </c>
      <c r="D1280" s="40" t="str">
        <f t="shared" si="65"/>
        <v>金</v>
      </c>
      <c r="E1280" t="str">
        <f>IFERROR(VLOOKUP(A1280,祝日一覧!$A:$C,3,0),"")</f>
        <v/>
      </c>
    </row>
    <row r="1281" spans="1:5" x14ac:dyDescent="0.2">
      <c r="A1281" s="41">
        <v>46662</v>
      </c>
      <c r="B1281" s="40">
        <f t="shared" si="63"/>
        <v>10</v>
      </c>
      <c r="C1281" s="40">
        <f t="shared" si="64"/>
        <v>2</v>
      </c>
      <c r="D1281" s="40" t="str">
        <f t="shared" si="65"/>
        <v>土</v>
      </c>
      <c r="E1281" t="str">
        <f>IFERROR(VLOOKUP(A1281,祝日一覧!$A:$C,3,0),"")</f>
        <v/>
      </c>
    </row>
    <row r="1282" spans="1:5" x14ac:dyDescent="0.2">
      <c r="A1282" s="41">
        <v>46663</v>
      </c>
      <c r="B1282" s="40">
        <f t="shared" si="63"/>
        <v>10</v>
      </c>
      <c r="C1282" s="40">
        <f t="shared" si="64"/>
        <v>3</v>
      </c>
      <c r="D1282" s="40" t="str">
        <f t="shared" si="65"/>
        <v>日</v>
      </c>
      <c r="E1282" t="str">
        <f>IFERROR(VLOOKUP(A1282,祝日一覧!$A:$C,3,0),"")</f>
        <v/>
      </c>
    </row>
    <row r="1283" spans="1:5" x14ac:dyDescent="0.2">
      <c r="A1283" s="41">
        <v>46664</v>
      </c>
      <c r="B1283" s="40">
        <f t="shared" si="63"/>
        <v>10</v>
      </c>
      <c r="C1283" s="40">
        <f t="shared" si="64"/>
        <v>4</v>
      </c>
      <c r="D1283" s="40" t="str">
        <f t="shared" si="65"/>
        <v>月</v>
      </c>
      <c r="E1283" t="str">
        <f>IFERROR(VLOOKUP(A1283,祝日一覧!$A:$C,3,0),"")</f>
        <v/>
      </c>
    </row>
    <row r="1284" spans="1:5" x14ac:dyDescent="0.2">
      <c r="A1284" s="41">
        <v>46665</v>
      </c>
      <c r="B1284" s="40">
        <f t="shared" si="63"/>
        <v>10</v>
      </c>
      <c r="C1284" s="40">
        <f t="shared" si="64"/>
        <v>5</v>
      </c>
      <c r="D1284" s="40" t="str">
        <f t="shared" si="65"/>
        <v>火</v>
      </c>
      <c r="E1284" t="str">
        <f>IFERROR(VLOOKUP(A1284,祝日一覧!$A:$C,3,0),"")</f>
        <v/>
      </c>
    </row>
    <row r="1285" spans="1:5" x14ac:dyDescent="0.2">
      <c r="A1285" s="41">
        <v>46666</v>
      </c>
      <c r="B1285" s="40">
        <f t="shared" si="63"/>
        <v>10</v>
      </c>
      <c r="C1285" s="40">
        <f t="shared" si="64"/>
        <v>6</v>
      </c>
      <c r="D1285" s="40" t="str">
        <f t="shared" si="65"/>
        <v>水</v>
      </c>
      <c r="E1285" t="str">
        <f>IFERROR(VLOOKUP(A1285,祝日一覧!$A:$C,3,0),"")</f>
        <v/>
      </c>
    </row>
    <row r="1286" spans="1:5" x14ac:dyDescent="0.2">
      <c r="A1286" s="41">
        <v>46667</v>
      </c>
      <c r="B1286" s="40">
        <f t="shared" si="63"/>
        <v>10</v>
      </c>
      <c r="C1286" s="40">
        <f t="shared" si="64"/>
        <v>7</v>
      </c>
      <c r="D1286" s="40" t="str">
        <f t="shared" si="65"/>
        <v>木</v>
      </c>
      <c r="E1286" t="str">
        <f>IFERROR(VLOOKUP(A1286,祝日一覧!$A:$C,3,0),"")</f>
        <v/>
      </c>
    </row>
    <row r="1287" spans="1:5" x14ac:dyDescent="0.2">
      <c r="A1287" s="41">
        <v>46668</v>
      </c>
      <c r="B1287" s="40">
        <f t="shared" si="63"/>
        <v>10</v>
      </c>
      <c r="C1287" s="40">
        <f t="shared" si="64"/>
        <v>8</v>
      </c>
      <c r="D1287" s="40" t="str">
        <f t="shared" si="65"/>
        <v>金</v>
      </c>
      <c r="E1287" t="str">
        <f>IFERROR(VLOOKUP(A1287,祝日一覧!$A:$C,3,0),"")</f>
        <v/>
      </c>
    </row>
    <row r="1288" spans="1:5" x14ac:dyDescent="0.2">
      <c r="A1288" s="41">
        <v>46669</v>
      </c>
      <c r="B1288" s="40">
        <f t="shared" si="63"/>
        <v>10</v>
      </c>
      <c r="C1288" s="40">
        <f t="shared" si="64"/>
        <v>9</v>
      </c>
      <c r="D1288" s="40" t="str">
        <f t="shared" si="65"/>
        <v>土</v>
      </c>
      <c r="E1288" t="str">
        <f>IFERROR(VLOOKUP(A1288,祝日一覧!$A:$C,3,0),"")</f>
        <v/>
      </c>
    </row>
    <row r="1289" spans="1:5" x14ac:dyDescent="0.2">
      <c r="A1289" s="41">
        <v>46670</v>
      </c>
      <c r="B1289" s="40">
        <f t="shared" si="63"/>
        <v>10</v>
      </c>
      <c r="C1289" s="40">
        <f t="shared" si="64"/>
        <v>10</v>
      </c>
      <c r="D1289" s="40" t="str">
        <f t="shared" si="65"/>
        <v>日</v>
      </c>
      <c r="E1289" t="str">
        <f>IFERROR(VLOOKUP(A1289,祝日一覧!$A:$C,3,0),"")</f>
        <v/>
      </c>
    </row>
    <row r="1290" spans="1:5" x14ac:dyDescent="0.2">
      <c r="A1290" s="41">
        <v>46671</v>
      </c>
      <c r="B1290" s="40">
        <f t="shared" si="63"/>
        <v>10</v>
      </c>
      <c r="C1290" s="40">
        <f t="shared" si="64"/>
        <v>11</v>
      </c>
      <c r="D1290" s="40" t="str">
        <f t="shared" si="65"/>
        <v>月</v>
      </c>
      <c r="E1290" t="str">
        <f>IFERROR(VLOOKUP(A1290,祝日一覧!$A:$C,3,0),"")</f>
        <v>スポーツの日</v>
      </c>
    </row>
    <row r="1291" spans="1:5" x14ac:dyDescent="0.2">
      <c r="A1291" s="41">
        <v>46672</v>
      </c>
      <c r="B1291" s="40">
        <f t="shared" si="63"/>
        <v>10</v>
      </c>
      <c r="C1291" s="40">
        <f t="shared" si="64"/>
        <v>12</v>
      </c>
      <c r="D1291" s="40" t="str">
        <f t="shared" si="65"/>
        <v>火</v>
      </c>
      <c r="E1291" t="str">
        <f>IFERROR(VLOOKUP(A1291,祝日一覧!$A:$C,3,0),"")</f>
        <v/>
      </c>
    </row>
    <row r="1292" spans="1:5" x14ac:dyDescent="0.2">
      <c r="A1292" s="41">
        <v>46673</v>
      </c>
      <c r="B1292" s="40">
        <f t="shared" si="63"/>
        <v>10</v>
      </c>
      <c r="C1292" s="40">
        <f t="shared" si="64"/>
        <v>13</v>
      </c>
      <c r="D1292" s="40" t="str">
        <f t="shared" si="65"/>
        <v>水</v>
      </c>
      <c r="E1292" t="str">
        <f>IFERROR(VLOOKUP(A1292,祝日一覧!$A:$C,3,0),"")</f>
        <v/>
      </c>
    </row>
    <row r="1293" spans="1:5" x14ac:dyDescent="0.2">
      <c r="A1293" s="41">
        <v>46674</v>
      </c>
      <c r="B1293" s="40">
        <f t="shared" si="63"/>
        <v>10</v>
      </c>
      <c r="C1293" s="40">
        <f t="shared" si="64"/>
        <v>14</v>
      </c>
      <c r="D1293" s="40" t="str">
        <f t="shared" si="65"/>
        <v>木</v>
      </c>
      <c r="E1293" t="str">
        <f>IFERROR(VLOOKUP(A1293,祝日一覧!$A:$C,3,0),"")</f>
        <v/>
      </c>
    </row>
    <row r="1294" spans="1:5" x14ac:dyDescent="0.2">
      <c r="A1294" s="41">
        <v>46675</v>
      </c>
      <c r="B1294" s="40">
        <f t="shared" si="63"/>
        <v>10</v>
      </c>
      <c r="C1294" s="40">
        <f t="shared" si="64"/>
        <v>15</v>
      </c>
      <c r="D1294" s="40" t="str">
        <f t="shared" si="65"/>
        <v>金</v>
      </c>
      <c r="E1294" t="str">
        <f>IFERROR(VLOOKUP(A1294,祝日一覧!$A:$C,3,0),"")</f>
        <v/>
      </c>
    </row>
    <row r="1295" spans="1:5" x14ac:dyDescent="0.2">
      <c r="A1295" s="41">
        <v>46676</v>
      </c>
      <c r="B1295" s="40">
        <f t="shared" si="63"/>
        <v>10</v>
      </c>
      <c r="C1295" s="40">
        <f t="shared" si="64"/>
        <v>16</v>
      </c>
      <c r="D1295" s="40" t="str">
        <f t="shared" si="65"/>
        <v>土</v>
      </c>
      <c r="E1295" t="str">
        <f>IFERROR(VLOOKUP(A1295,祝日一覧!$A:$C,3,0),"")</f>
        <v/>
      </c>
    </row>
    <row r="1296" spans="1:5" x14ac:dyDescent="0.2">
      <c r="A1296" s="41">
        <v>46677</v>
      </c>
      <c r="B1296" s="40">
        <f t="shared" si="63"/>
        <v>10</v>
      </c>
      <c r="C1296" s="40">
        <f t="shared" si="64"/>
        <v>17</v>
      </c>
      <c r="D1296" s="40" t="str">
        <f t="shared" si="65"/>
        <v>日</v>
      </c>
      <c r="E1296" t="str">
        <f>IFERROR(VLOOKUP(A1296,祝日一覧!$A:$C,3,0),"")</f>
        <v/>
      </c>
    </row>
    <row r="1297" spans="1:5" x14ac:dyDescent="0.2">
      <c r="A1297" s="41">
        <v>46678</v>
      </c>
      <c r="B1297" s="40">
        <f t="shared" si="63"/>
        <v>10</v>
      </c>
      <c r="C1297" s="40">
        <f t="shared" si="64"/>
        <v>18</v>
      </c>
      <c r="D1297" s="40" t="str">
        <f t="shared" si="65"/>
        <v>月</v>
      </c>
      <c r="E1297" t="str">
        <f>IFERROR(VLOOKUP(A1297,祝日一覧!$A:$C,3,0),"")</f>
        <v/>
      </c>
    </row>
    <row r="1298" spans="1:5" x14ac:dyDescent="0.2">
      <c r="A1298" s="41">
        <v>46679</v>
      </c>
      <c r="B1298" s="40">
        <f t="shared" si="63"/>
        <v>10</v>
      </c>
      <c r="C1298" s="40">
        <f t="shared" si="64"/>
        <v>19</v>
      </c>
      <c r="D1298" s="40" t="str">
        <f t="shared" si="65"/>
        <v>火</v>
      </c>
      <c r="E1298" t="str">
        <f>IFERROR(VLOOKUP(A1298,祝日一覧!$A:$C,3,0),"")</f>
        <v/>
      </c>
    </row>
    <row r="1299" spans="1:5" x14ac:dyDescent="0.2">
      <c r="A1299" s="41">
        <v>46680</v>
      </c>
      <c r="B1299" s="40">
        <f t="shared" si="63"/>
        <v>10</v>
      </c>
      <c r="C1299" s="40">
        <f t="shared" si="64"/>
        <v>20</v>
      </c>
      <c r="D1299" s="40" t="str">
        <f t="shared" si="65"/>
        <v>水</v>
      </c>
      <c r="E1299" t="str">
        <f>IFERROR(VLOOKUP(A1299,祝日一覧!$A:$C,3,0),"")</f>
        <v/>
      </c>
    </row>
    <row r="1300" spans="1:5" x14ac:dyDescent="0.2">
      <c r="A1300" s="41">
        <v>46681</v>
      </c>
      <c r="B1300" s="40">
        <f t="shared" si="63"/>
        <v>10</v>
      </c>
      <c r="C1300" s="40">
        <f t="shared" si="64"/>
        <v>21</v>
      </c>
      <c r="D1300" s="40" t="str">
        <f t="shared" si="65"/>
        <v>木</v>
      </c>
      <c r="E1300" t="str">
        <f>IFERROR(VLOOKUP(A1300,祝日一覧!$A:$C,3,0),"")</f>
        <v/>
      </c>
    </row>
    <row r="1301" spans="1:5" x14ac:dyDescent="0.2">
      <c r="A1301" s="41">
        <v>46682</v>
      </c>
      <c r="B1301" s="40">
        <f t="shared" si="63"/>
        <v>10</v>
      </c>
      <c r="C1301" s="40">
        <f t="shared" si="64"/>
        <v>22</v>
      </c>
      <c r="D1301" s="40" t="str">
        <f t="shared" si="65"/>
        <v>金</v>
      </c>
      <c r="E1301" t="str">
        <f>IFERROR(VLOOKUP(A1301,祝日一覧!$A:$C,3,0),"")</f>
        <v/>
      </c>
    </row>
    <row r="1302" spans="1:5" x14ac:dyDescent="0.2">
      <c r="A1302" s="41">
        <v>46683</v>
      </c>
      <c r="B1302" s="40">
        <f t="shared" si="63"/>
        <v>10</v>
      </c>
      <c r="C1302" s="40">
        <f t="shared" si="64"/>
        <v>23</v>
      </c>
      <c r="D1302" s="40" t="str">
        <f t="shared" si="65"/>
        <v>土</v>
      </c>
      <c r="E1302" t="str">
        <f>IFERROR(VLOOKUP(A1302,祝日一覧!$A:$C,3,0),"")</f>
        <v/>
      </c>
    </row>
    <row r="1303" spans="1:5" x14ac:dyDescent="0.2">
      <c r="A1303" s="41">
        <v>46684</v>
      </c>
      <c r="B1303" s="40">
        <f t="shared" si="63"/>
        <v>10</v>
      </c>
      <c r="C1303" s="40">
        <f t="shared" si="64"/>
        <v>24</v>
      </c>
      <c r="D1303" s="40" t="str">
        <f t="shared" si="65"/>
        <v>日</v>
      </c>
      <c r="E1303" t="str">
        <f>IFERROR(VLOOKUP(A1303,祝日一覧!$A:$C,3,0),"")</f>
        <v/>
      </c>
    </row>
    <row r="1304" spans="1:5" x14ac:dyDescent="0.2">
      <c r="A1304" s="41">
        <v>46685</v>
      </c>
      <c r="B1304" s="40">
        <f t="shared" si="63"/>
        <v>10</v>
      </c>
      <c r="C1304" s="40">
        <f t="shared" si="64"/>
        <v>25</v>
      </c>
      <c r="D1304" s="40" t="str">
        <f t="shared" si="65"/>
        <v>月</v>
      </c>
      <c r="E1304" t="str">
        <f>IFERROR(VLOOKUP(A1304,祝日一覧!$A:$C,3,0),"")</f>
        <v/>
      </c>
    </row>
    <row r="1305" spans="1:5" x14ac:dyDescent="0.2">
      <c r="A1305" s="41">
        <v>46686</v>
      </c>
      <c r="B1305" s="40">
        <f t="shared" si="63"/>
        <v>10</v>
      </c>
      <c r="C1305" s="40">
        <f t="shared" si="64"/>
        <v>26</v>
      </c>
      <c r="D1305" s="40" t="str">
        <f t="shared" si="65"/>
        <v>火</v>
      </c>
      <c r="E1305" t="str">
        <f>IFERROR(VLOOKUP(A1305,祝日一覧!$A:$C,3,0),"")</f>
        <v/>
      </c>
    </row>
    <row r="1306" spans="1:5" x14ac:dyDescent="0.2">
      <c r="A1306" s="41">
        <v>46687</v>
      </c>
      <c r="B1306" s="40">
        <f t="shared" si="63"/>
        <v>10</v>
      </c>
      <c r="C1306" s="40">
        <f t="shared" si="64"/>
        <v>27</v>
      </c>
      <c r="D1306" s="40" t="str">
        <f t="shared" si="65"/>
        <v>水</v>
      </c>
      <c r="E1306" t="str">
        <f>IFERROR(VLOOKUP(A1306,祝日一覧!$A:$C,3,0),"")</f>
        <v/>
      </c>
    </row>
    <row r="1307" spans="1:5" x14ac:dyDescent="0.2">
      <c r="A1307" s="41">
        <v>46688</v>
      </c>
      <c r="B1307" s="40">
        <f t="shared" si="63"/>
        <v>10</v>
      </c>
      <c r="C1307" s="40">
        <f t="shared" si="64"/>
        <v>28</v>
      </c>
      <c r="D1307" s="40" t="str">
        <f t="shared" si="65"/>
        <v>木</v>
      </c>
      <c r="E1307" t="str">
        <f>IFERROR(VLOOKUP(A1307,祝日一覧!$A:$C,3,0),"")</f>
        <v/>
      </c>
    </row>
    <row r="1308" spans="1:5" x14ac:dyDescent="0.2">
      <c r="A1308" s="41">
        <v>46689</v>
      </c>
      <c r="B1308" s="40">
        <f t="shared" si="63"/>
        <v>10</v>
      </c>
      <c r="C1308" s="40">
        <f t="shared" si="64"/>
        <v>29</v>
      </c>
      <c r="D1308" s="40" t="str">
        <f t="shared" si="65"/>
        <v>金</v>
      </c>
      <c r="E1308" t="str">
        <f>IFERROR(VLOOKUP(A1308,祝日一覧!$A:$C,3,0),"")</f>
        <v/>
      </c>
    </row>
    <row r="1309" spans="1:5" x14ac:dyDescent="0.2">
      <c r="A1309" s="41">
        <v>46690</v>
      </c>
      <c r="B1309" s="40">
        <f t="shared" si="63"/>
        <v>10</v>
      </c>
      <c r="C1309" s="40">
        <f t="shared" si="64"/>
        <v>30</v>
      </c>
      <c r="D1309" s="40" t="str">
        <f t="shared" si="65"/>
        <v>土</v>
      </c>
      <c r="E1309" t="str">
        <f>IFERROR(VLOOKUP(A1309,祝日一覧!$A:$C,3,0),"")</f>
        <v/>
      </c>
    </row>
    <row r="1310" spans="1:5" x14ac:dyDescent="0.2">
      <c r="A1310" s="41">
        <v>46691</v>
      </c>
      <c r="B1310" s="40">
        <f t="shared" si="63"/>
        <v>10</v>
      </c>
      <c r="C1310" s="40">
        <f t="shared" si="64"/>
        <v>31</v>
      </c>
      <c r="D1310" s="40" t="str">
        <f t="shared" si="65"/>
        <v>日</v>
      </c>
      <c r="E1310" t="str">
        <f>IFERROR(VLOOKUP(A1310,祝日一覧!$A:$C,3,0),"")</f>
        <v/>
      </c>
    </row>
    <row r="1311" spans="1:5" x14ac:dyDescent="0.2">
      <c r="A1311" s="41">
        <v>46692</v>
      </c>
      <c r="B1311" s="40">
        <f t="shared" si="63"/>
        <v>11</v>
      </c>
      <c r="C1311" s="40">
        <f t="shared" si="64"/>
        <v>1</v>
      </c>
      <c r="D1311" s="40" t="str">
        <f t="shared" si="65"/>
        <v>月</v>
      </c>
      <c r="E1311" t="str">
        <f>IFERROR(VLOOKUP(A1311,祝日一覧!$A:$C,3,0),"")</f>
        <v/>
      </c>
    </row>
    <row r="1312" spans="1:5" x14ac:dyDescent="0.2">
      <c r="A1312" s="41">
        <v>46693</v>
      </c>
      <c r="B1312" s="40">
        <f t="shared" si="63"/>
        <v>11</v>
      </c>
      <c r="C1312" s="40">
        <f t="shared" si="64"/>
        <v>2</v>
      </c>
      <c r="D1312" s="40" t="str">
        <f t="shared" si="65"/>
        <v>火</v>
      </c>
      <c r="E1312" t="str">
        <f>IFERROR(VLOOKUP(A1312,祝日一覧!$A:$C,3,0),"")</f>
        <v/>
      </c>
    </row>
    <row r="1313" spans="1:5" x14ac:dyDescent="0.2">
      <c r="A1313" s="41">
        <v>46694</v>
      </c>
      <c r="B1313" s="40">
        <f t="shared" si="63"/>
        <v>11</v>
      </c>
      <c r="C1313" s="40">
        <f t="shared" si="64"/>
        <v>3</v>
      </c>
      <c r="D1313" s="40" t="str">
        <f t="shared" si="65"/>
        <v>水</v>
      </c>
      <c r="E1313" t="str">
        <f>IFERROR(VLOOKUP(A1313,祝日一覧!$A:$C,3,0),"")</f>
        <v>文化の日</v>
      </c>
    </row>
    <row r="1314" spans="1:5" x14ac:dyDescent="0.2">
      <c r="A1314" s="41">
        <v>46695</v>
      </c>
      <c r="B1314" s="40">
        <f t="shared" si="63"/>
        <v>11</v>
      </c>
      <c r="C1314" s="40">
        <f t="shared" si="64"/>
        <v>4</v>
      </c>
      <c r="D1314" s="40" t="str">
        <f t="shared" si="65"/>
        <v>木</v>
      </c>
      <c r="E1314" t="str">
        <f>IFERROR(VLOOKUP(A1314,祝日一覧!$A:$C,3,0),"")</f>
        <v/>
      </c>
    </row>
    <row r="1315" spans="1:5" x14ac:dyDescent="0.2">
      <c r="A1315" s="41">
        <v>46696</v>
      </c>
      <c r="B1315" s="40">
        <f t="shared" si="63"/>
        <v>11</v>
      </c>
      <c r="C1315" s="40">
        <f t="shared" si="64"/>
        <v>5</v>
      </c>
      <c r="D1315" s="40" t="str">
        <f t="shared" si="65"/>
        <v>金</v>
      </c>
      <c r="E1315" t="str">
        <f>IFERROR(VLOOKUP(A1315,祝日一覧!$A:$C,3,0),"")</f>
        <v/>
      </c>
    </row>
    <row r="1316" spans="1:5" x14ac:dyDescent="0.2">
      <c r="A1316" s="41">
        <v>46697</v>
      </c>
      <c r="B1316" s="40">
        <f t="shared" si="63"/>
        <v>11</v>
      </c>
      <c r="C1316" s="40">
        <f t="shared" si="64"/>
        <v>6</v>
      </c>
      <c r="D1316" s="40" t="str">
        <f t="shared" si="65"/>
        <v>土</v>
      </c>
      <c r="E1316" t="str">
        <f>IFERROR(VLOOKUP(A1316,祝日一覧!$A:$C,3,0),"")</f>
        <v/>
      </c>
    </row>
    <row r="1317" spans="1:5" x14ac:dyDescent="0.2">
      <c r="A1317" s="41">
        <v>46698</v>
      </c>
      <c r="B1317" s="40">
        <f t="shared" si="63"/>
        <v>11</v>
      </c>
      <c r="C1317" s="40">
        <f t="shared" si="64"/>
        <v>7</v>
      </c>
      <c r="D1317" s="40" t="str">
        <f t="shared" si="65"/>
        <v>日</v>
      </c>
      <c r="E1317" t="str">
        <f>IFERROR(VLOOKUP(A1317,祝日一覧!$A:$C,3,0),"")</f>
        <v/>
      </c>
    </row>
    <row r="1318" spans="1:5" x14ac:dyDescent="0.2">
      <c r="A1318" s="41">
        <v>46699</v>
      </c>
      <c r="B1318" s="40">
        <f t="shared" si="63"/>
        <v>11</v>
      </c>
      <c r="C1318" s="40">
        <f t="shared" si="64"/>
        <v>8</v>
      </c>
      <c r="D1318" s="40" t="str">
        <f t="shared" si="65"/>
        <v>月</v>
      </c>
      <c r="E1318" t="str">
        <f>IFERROR(VLOOKUP(A1318,祝日一覧!$A:$C,3,0),"")</f>
        <v/>
      </c>
    </row>
    <row r="1319" spans="1:5" x14ac:dyDescent="0.2">
      <c r="A1319" s="41">
        <v>46700</v>
      </c>
      <c r="B1319" s="40">
        <f t="shared" si="63"/>
        <v>11</v>
      </c>
      <c r="C1319" s="40">
        <f t="shared" si="64"/>
        <v>9</v>
      </c>
      <c r="D1319" s="40" t="str">
        <f t="shared" si="65"/>
        <v>火</v>
      </c>
      <c r="E1319" t="str">
        <f>IFERROR(VLOOKUP(A1319,祝日一覧!$A:$C,3,0),"")</f>
        <v/>
      </c>
    </row>
    <row r="1320" spans="1:5" x14ac:dyDescent="0.2">
      <c r="A1320" s="41">
        <v>46701</v>
      </c>
      <c r="B1320" s="40">
        <f t="shared" si="63"/>
        <v>11</v>
      </c>
      <c r="C1320" s="40">
        <f t="shared" si="64"/>
        <v>10</v>
      </c>
      <c r="D1320" s="40" t="str">
        <f t="shared" si="65"/>
        <v>水</v>
      </c>
      <c r="E1320" t="str">
        <f>IFERROR(VLOOKUP(A1320,祝日一覧!$A:$C,3,0),"")</f>
        <v/>
      </c>
    </row>
    <row r="1321" spans="1:5" x14ac:dyDescent="0.2">
      <c r="A1321" s="41">
        <v>46702</v>
      </c>
      <c r="B1321" s="40">
        <f t="shared" si="63"/>
        <v>11</v>
      </c>
      <c r="C1321" s="40">
        <f t="shared" si="64"/>
        <v>11</v>
      </c>
      <c r="D1321" s="40" t="str">
        <f t="shared" si="65"/>
        <v>木</v>
      </c>
      <c r="E1321" t="str">
        <f>IFERROR(VLOOKUP(A1321,祝日一覧!$A:$C,3,0),"")</f>
        <v/>
      </c>
    </row>
    <row r="1322" spans="1:5" x14ac:dyDescent="0.2">
      <c r="A1322" s="41">
        <v>46703</v>
      </c>
      <c r="B1322" s="40">
        <f t="shared" ref="B1322:B1385" si="66">MONTH(A1322)</f>
        <v>11</v>
      </c>
      <c r="C1322" s="40">
        <f t="shared" ref="C1322:C1385" si="67">DAY(A1322)</f>
        <v>12</v>
      </c>
      <c r="D1322" s="40" t="str">
        <f t="shared" ref="D1322:D1385" si="68">TEXT(A1322,"aaa")</f>
        <v>金</v>
      </c>
      <c r="E1322" t="str">
        <f>IFERROR(VLOOKUP(A1322,祝日一覧!$A:$C,3,0),"")</f>
        <v/>
      </c>
    </row>
    <row r="1323" spans="1:5" x14ac:dyDescent="0.2">
      <c r="A1323" s="41">
        <v>46704</v>
      </c>
      <c r="B1323" s="40">
        <f t="shared" si="66"/>
        <v>11</v>
      </c>
      <c r="C1323" s="40">
        <f t="shared" si="67"/>
        <v>13</v>
      </c>
      <c r="D1323" s="40" t="str">
        <f t="shared" si="68"/>
        <v>土</v>
      </c>
      <c r="E1323" t="str">
        <f>IFERROR(VLOOKUP(A1323,祝日一覧!$A:$C,3,0),"")</f>
        <v/>
      </c>
    </row>
    <row r="1324" spans="1:5" x14ac:dyDescent="0.2">
      <c r="A1324" s="41">
        <v>46705</v>
      </c>
      <c r="B1324" s="40">
        <f t="shared" si="66"/>
        <v>11</v>
      </c>
      <c r="C1324" s="40">
        <f t="shared" si="67"/>
        <v>14</v>
      </c>
      <c r="D1324" s="40" t="str">
        <f t="shared" si="68"/>
        <v>日</v>
      </c>
      <c r="E1324" t="str">
        <f>IFERROR(VLOOKUP(A1324,祝日一覧!$A:$C,3,0),"")</f>
        <v/>
      </c>
    </row>
    <row r="1325" spans="1:5" x14ac:dyDescent="0.2">
      <c r="A1325" s="41">
        <v>46706</v>
      </c>
      <c r="B1325" s="40">
        <f t="shared" si="66"/>
        <v>11</v>
      </c>
      <c r="C1325" s="40">
        <f t="shared" si="67"/>
        <v>15</v>
      </c>
      <c r="D1325" s="40" t="str">
        <f t="shared" si="68"/>
        <v>月</v>
      </c>
      <c r="E1325" t="str">
        <f>IFERROR(VLOOKUP(A1325,祝日一覧!$A:$C,3,0),"")</f>
        <v/>
      </c>
    </row>
    <row r="1326" spans="1:5" x14ac:dyDescent="0.2">
      <c r="A1326" s="41">
        <v>46707</v>
      </c>
      <c r="B1326" s="40">
        <f t="shared" si="66"/>
        <v>11</v>
      </c>
      <c r="C1326" s="40">
        <f t="shared" si="67"/>
        <v>16</v>
      </c>
      <c r="D1326" s="40" t="str">
        <f t="shared" si="68"/>
        <v>火</v>
      </c>
      <c r="E1326" t="str">
        <f>IFERROR(VLOOKUP(A1326,祝日一覧!$A:$C,3,0),"")</f>
        <v/>
      </c>
    </row>
    <row r="1327" spans="1:5" x14ac:dyDescent="0.2">
      <c r="A1327" s="41">
        <v>46708</v>
      </c>
      <c r="B1327" s="40">
        <f t="shared" si="66"/>
        <v>11</v>
      </c>
      <c r="C1327" s="40">
        <f t="shared" si="67"/>
        <v>17</v>
      </c>
      <c r="D1327" s="40" t="str">
        <f t="shared" si="68"/>
        <v>水</v>
      </c>
      <c r="E1327" t="str">
        <f>IFERROR(VLOOKUP(A1327,祝日一覧!$A:$C,3,0),"")</f>
        <v/>
      </c>
    </row>
    <row r="1328" spans="1:5" x14ac:dyDescent="0.2">
      <c r="A1328" s="41">
        <v>46709</v>
      </c>
      <c r="B1328" s="40">
        <f t="shared" si="66"/>
        <v>11</v>
      </c>
      <c r="C1328" s="40">
        <f t="shared" si="67"/>
        <v>18</v>
      </c>
      <c r="D1328" s="40" t="str">
        <f t="shared" si="68"/>
        <v>木</v>
      </c>
      <c r="E1328" t="str">
        <f>IFERROR(VLOOKUP(A1328,祝日一覧!$A:$C,3,0),"")</f>
        <v/>
      </c>
    </row>
    <row r="1329" spans="1:5" x14ac:dyDescent="0.2">
      <c r="A1329" s="41">
        <v>46710</v>
      </c>
      <c r="B1329" s="40">
        <f t="shared" si="66"/>
        <v>11</v>
      </c>
      <c r="C1329" s="40">
        <f t="shared" si="67"/>
        <v>19</v>
      </c>
      <c r="D1329" s="40" t="str">
        <f t="shared" si="68"/>
        <v>金</v>
      </c>
      <c r="E1329" t="str">
        <f>IFERROR(VLOOKUP(A1329,祝日一覧!$A:$C,3,0),"")</f>
        <v/>
      </c>
    </row>
    <row r="1330" spans="1:5" x14ac:dyDescent="0.2">
      <c r="A1330" s="41">
        <v>46711</v>
      </c>
      <c r="B1330" s="40">
        <f t="shared" si="66"/>
        <v>11</v>
      </c>
      <c r="C1330" s="40">
        <f t="shared" si="67"/>
        <v>20</v>
      </c>
      <c r="D1330" s="40" t="str">
        <f t="shared" si="68"/>
        <v>土</v>
      </c>
      <c r="E1330" t="str">
        <f>IFERROR(VLOOKUP(A1330,祝日一覧!$A:$C,3,0),"")</f>
        <v/>
      </c>
    </row>
    <row r="1331" spans="1:5" x14ac:dyDescent="0.2">
      <c r="A1331" s="41">
        <v>46712</v>
      </c>
      <c r="B1331" s="40">
        <f t="shared" si="66"/>
        <v>11</v>
      </c>
      <c r="C1331" s="40">
        <f t="shared" si="67"/>
        <v>21</v>
      </c>
      <c r="D1331" s="40" t="str">
        <f t="shared" si="68"/>
        <v>日</v>
      </c>
      <c r="E1331" t="str">
        <f>IFERROR(VLOOKUP(A1331,祝日一覧!$A:$C,3,0),"")</f>
        <v/>
      </c>
    </row>
    <row r="1332" spans="1:5" x14ac:dyDescent="0.2">
      <c r="A1332" s="41">
        <v>46713</v>
      </c>
      <c r="B1332" s="40">
        <f t="shared" si="66"/>
        <v>11</v>
      </c>
      <c r="C1332" s="40">
        <f t="shared" si="67"/>
        <v>22</v>
      </c>
      <c r="D1332" s="40" t="str">
        <f t="shared" si="68"/>
        <v>月</v>
      </c>
      <c r="E1332" t="str">
        <f>IFERROR(VLOOKUP(A1332,祝日一覧!$A:$C,3,0),"")</f>
        <v/>
      </c>
    </row>
    <row r="1333" spans="1:5" x14ac:dyDescent="0.2">
      <c r="A1333" s="41">
        <v>46714</v>
      </c>
      <c r="B1333" s="40">
        <f t="shared" si="66"/>
        <v>11</v>
      </c>
      <c r="C1333" s="40">
        <f t="shared" si="67"/>
        <v>23</v>
      </c>
      <c r="D1333" s="40" t="str">
        <f t="shared" si="68"/>
        <v>火</v>
      </c>
      <c r="E1333" t="str">
        <f>IFERROR(VLOOKUP(A1333,祝日一覧!$A:$C,3,0),"")</f>
        <v>勤労感謝の日</v>
      </c>
    </row>
    <row r="1334" spans="1:5" x14ac:dyDescent="0.2">
      <c r="A1334" s="41">
        <v>46715</v>
      </c>
      <c r="B1334" s="40">
        <f t="shared" si="66"/>
        <v>11</v>
      </c>
      <c r="C1334" s="40">
        <f t="shared" si="67"/>
        <v>24</v>
      </c>
      <c r="D1334" s="40" t="str">
        <f t="shared" si="68"/>
        <v>水</v>
      </c>
      <c r="E1334" t="str">
        <f>IFERROR(VLOOKUP(A1334,祝日一覧!$A:$C,3,0),"")</f>
        <v/>
      </c>
    </row>
    <row r="1335" spans="1:5" x14ac:dyDescent="0.2">
      <c r="A1335" s="41">
        <v>46716</v>
      </c>
      <c r="B1335" s="40">
        <f t="shared" si="66"/>
        <v>11</v>
      </c>
      <c r="C1335" s="40">
        <f t="shared" si="67"/>
        <v>25</v>
      </c>
      <c r="D1335" s="40" t="str">
        <f t="shared" si="68"/>
        <v>木</v>
      </c>
      <c r="E1335" t="str">
        <f>IFERROR(VLOOKUP(A1335,祝日一覧!$A:$C,3,0),"")</f>
        <v/>
      </c>
    </row>
    <row r="1336" spans="1:5" x14ac:dyDescent="0.2">
      <c r="A1336" s="41">
        <v>46717</v>
      </c>
      <c r="B1336" s="40">
        <f t="shared" si="66"/>
        <v>11</v>
      </c>
      <c r="C1336" s="40">
        <f t="shared" si="67"/>
        <v>26</v>
      </c>
      <c r="D1336" s="40" t="str">
        <f t="shared" si="68"/>
        <v>金</v>
      </c>
      <c r="E1336" t="str">
        <f>IFERROR(VLOOKUP(A1336,祝日一覧!$A:$C,3,0),"")</f>
        <v/>
      </c>
    </row>
    <row r="1337" spans="1:5" x14ac:dyDescent="0.2">
      <c r="A1337" s="41">
        <v>46718</v>
      </c>
      <c r="B1337" s="40">
        <f t="shared" si="66"/>
        <v>11</v>
      </c>
      <c r="C1337" s="40">
        <f t="shared" si="67"/>
        <v>27</v>
      </c>
      <c r="D1337" s="40" t="str">
        <f t="shared" si="68"/>
        <v>土</v>
      </c>
      <c r="E1337" t="str">
        <f>IFERROR(VLOOKUP(A1337,祝日一覧!$A:$C,3,0),"")</f>
        <v/>
      </c>
    </row>
    <row r="1338" spans="1:5" x14ac:dyDescent="0.2">
      <c r="A1338" s="41">
        <v>46719</v>
      </c>
      <c r="B1338" s="40">
        <f t="shared" si="66"/>
        <v>11</v>
      </c>
      <c r="C1338" s="40">
        <f t="shared" si="67"/>
        <v>28</v>
      </c>
      <c r="D1338" s="40" t="str">
        <f t="shared" si="68"/>
        <v>日</v>
      </c>
      <c r="E1338" t="str">
        <f>IFERROR(VLOOKUP(A1338,祝日一覧!$A:$C,3,0),"")</f>
        <v/>
      </c>
    </row>
    <row r="1339" spans="1:5" x14ac:dyDescent="0.2">
      <c r="A1339" s="41">
        <v>46720</v>
      </c>
      <c r="B1339" s="40">
        <f t="shared" si="66"/>
        <v>11</v>
      </c>
      <c r="C1339" s="40">
        <f t="shared" si="67"/>
        <v>29</v>
      </c>
      <c r="D1339" s="40" t="str">
        <f t="shared" si="68"/>
        <v>月</v>
      </c>
      <c r="E1339" t="str">
        <f>IFERROR(VLOOKUP(A1339,祝日一覧!$A:$C,3,0),"")</f>
        <v/>
      </c>
    </row>
    <row r="1340" spans="1:5" x14ac:dyDescent="0.2">
      <c r="A1340" s="41">
        <v>46721</v>
      </c>
      <c r="B1340" s="40">
        <f t="shared" si="66"/>
        <v>11</v>
      </c>
      <c r="C1340" s="40">
        <f t="shared" si="67"/>
        <v>30</v>
      </c>
      <c r="D1340" s="40" t="str">
        <f t="shared" si="68"/>
        <v>火</v>
      </c>
      <c r="E1340" t="str">
        <f>IFERROR(VLOOKUP(A1340,祝日一覧!$A:$C,3,0),"")</f>
        <v/>
      </c>
    </row>
    <row r="1341" spans="1:5" x14ac:dyDescent="0.2">
      <c r="A1341" s="41">
        <v>46722</v>
      </c>
      <c r="B1341" s="40">
        <f t="shared" si="66"/>
        <v>12</v>
      </c>
      <c r="C1341" s="40">
        <f t="shared" si="67"/>
        <v>1</v>
      </c>
      <c r="D1341" s="40" t="str">
        <f t="shared" si="68"/>
        <v>水</v>
      </c>
      <c r="E1341" t="str">
        <f>IFERROR(VLOOKUP(A1341,祝日一覧!$A:$C,3,0),"")</f>
        <v/>
      </c>
    </row>
    <row r="1342" spans="1:5" x14ac:dyDescent="0.2">
      <c r="A1342" s="41">
        <v>46723</v>
      </c>
      <c r="B1342" s="40">
        <f t="shared" si="66"/>
        <v>12</v>
      </c>
      <c r="C1342" s="40">
        <f t="shared" si="67"/>
        <v>2</v>
      </c>
      <c r="D1342" s="40" t="str">
        <f t="shared" si="68"/>
        <v>木</v>
      </c>
      <c r="E1342" t="str">
        <f>IFERROR(VLOOKUP(A1342,祝日一覧!$A:$C,3,0),"")</f>
        <v/>
      </c>
    </row>
    <row r="1343" spans="1:5" x14ac:dyDescent="0.2">
      <c r="A1343" s="41">
        <v>46724</v>
      </c>
      <c r="B1343" s="40">
        <f t="shared" si="66"/>
        <v>12</v>
      </c>
      <c r="C1343" s="40">
        <f t="shared" si="67"/>
        <v>3</v>
      </c>
      <c r="D1343" s="40" t="str">
        <f t="shared" si="68"/>
        <v>金</v>
      </c>
      <c r="E1343" t="str">
        <f>IFERROR(VLOOKUP(A1343,祝日一覧!$A:$C,3,0),"")</f>
        <v/>
      </c>
    </row>
    <row r="1344" spans="1:5" x14ac:dyDescent="0.2">
      <c r="A1344" s="41">
        <v>46725</v>
      </c>
      <c r="B1344" s="40">
        <f t="shared" si="66"/>
        <v>12</v>
      </c>
      <c r="C1344" s="40">
        <f t="shared" si="67"/>
        <v>4</v>
      </c>
      <c r="D1344" s="40" t="str">
        <f t="shared" si="68"/>
        <v>土</v>
      </c>
      <c r="E1344" t="str">
        <f>IFERROR(VLOOKUP(A1344,祝日一覧!$A:$C,3,0),"")</f>
        <v/>
      </c>
    </row>
    <row r="1345" spans="1:5" x14ac:dyDescent="0.2">
      <c r="A1345" s="41">
        <v>46726</v>
      </c>
      <c r="B1345" s="40">
        <f t="shared" si="66"/>
        <v>12</v>
      </c>
      <c r="C1345" s="40">
        <f t="shared" si="67"/>
        <v>5</v>
      </c>
      <c r="D1345" s="40" t="str">
        <f t="shared" si="68"/>
        <v>日</v>
      </c>
      <c r="E1345" t="str">
        <f>IFERROR(VLOOKUP(A1345,祝日一覧!$A:$C,3,0),"")</f>
        <v/>
      </c>
    </row>
    <row r="1346" spans="1:5" x14ac:dyDescent="0.2">
      <c r="A1346" s="41">
        <v>46727</v>
      </c>
      <c r="B1346" s="40">
        <f t="shared" si="66"/>
        <v>12</v>
      </c>
      <c r="C1346" s="40">
        <f t="shared" si="67"/>
        <v>6</v>
      </c>
      <c r="D1346" s="40" t="str">
        <f t="shared" si="68"/>
        <v>月</v>
      </c>
      <c r="E1346" t="str">
        <f>IFERROR(VLOOKUP(A1346,祝日一覧!$A:$C,3,0),"")</f>
        <v/>
      </c>
    </row>
    <row r="1347" spans="1:5" x14ac:dyDescent="0.2">
      <c r="A1347" s="41">
        <v>46728</v>
      </c>
      <c r="B1347" s="40">
        <f t="shared" si="66"/>
        <v>12</v>
      </c>
      <c r="C1347" s="40">
        <f t="shared" si="67"/>
        <v>7</v>
      </c>
      <c r="D1347" s="40" t="str">
        <f t="shared" si="68"/>
        <v>火</v>
      </c>
      <c r="E1347" t="str">
        <f>IFERROR(VLOOKUP(A1347,祝日一覧!$A:$C,3,0),"")</f>
        <v/>
      </c>
    </row>
    <row r="1348" spans="1:5" x14ac:dyDescent="0.2">
      <c r="A1348" s="41">
        <v>46729</v>
      </c>
      <c r="B1348" s="40">
        <f t="shared" si="66"/>
        <v>12</v>
      </c>
      <c r="C1348" s="40">
        <f t="shared" si="67"/>
        <v>8</v>
      </c>
      <c r="D1348" s="40" t="str">
        <f t="shared" si="68"/>
        <v>水</v>
      </c>
      <c r="E1348" t="str">
        <f>IFERROR(VLOOKUP(A1348,祝日一覧!$A:$C,3,0),"")</f>
        <v/>
      </c>
    </row>
    <row r="1349" spans="1:5" x14ac:dyDescent="0.2">
      <c r="A1349" s="41">
        <v>46730</v>
      </c>
      <c r="B1349" s="40">
        <f t="shared" si="66"/>
        <v>12</v>
      </c>
      <c r="C1349" s="40">
        <f t="shared" si="67"/>
        <v>9</v>
      </c>
      <c r="D1349" s="40" t="str">
        <f t="shared" si="68"/>
        <v>木</v>
      </c>
      <c r="E1349" t="str">
        <f>IFERROR(VLOOKUP(A1349,祝日一覧!$A:$C,3,0),"")</f>
        <v/>
      </c>
    </row>
    <row r="1350" spans="1:5" x14ac:dyDescent="0.2">
      <c r="A1350" s="41">
        <v>46731</v>
      </c>
      <c r="B1350" s="40">
        <f t="shared" si="66"/>
        <v>12</v>
      </c>
      <c r="C1350" s="40">
        <f t="shared" si="67"/>
        <v>10</v>
      </c>
      <c r="D1350" s="40" t="str">
        <f t="shared" si="68"/>
        <v>金</v>
      </c>
      <c r="E1350" t="str">
        <f>IFERROR(VLOOKUP(A1350,祝日一覧!$A:$C,3,0),"")</f>
        <v/>
      </c>
    </row>
    <row r="1351" spans="1:5" x14ac:dyDescent="0.2">
      <c r="A1351" s="41">
        <v>46732</v>
      </c>
      <c r="B1351" s="40">
        <f t="shared" si="66"/>
        <v>12</v>
      </c>
      <c r="C1351" s="40">
        <f t="shared" si="67"/>
        <v>11</v>
      </c>
      <c r="D1351" s="40" t="str">
        <f t="shared" si="68"/>
        <v>土</v>
      </c>
      <c r="E1351" t="str">
        <f>IFERROR(VLOOKUP(A1351,祝日一覧!$A:$C,3,0),"")</f>
        <v/>
      </c>
    </row>
    <row r="1352" spans="1:5" x14ac:dyDescent="0.2">
      <c r="A1352" s="41">
        <v>46733</v>
      </c>
      <c r="B1352" s="40">
        <f t="shared" si="66"/>
        <v>12</v>
      </c>
      <c r="C1352" s="40">
        <f t="shared" si="67"/>
        <v>12</v>
      </c>
      <c r="D1352" s="40" t="str">
        <f t="shared" si="68"/>
        <v>日</v>
      </c>
      <c r="E1352" t="str">
        <f>IFERROR(VLOOKUP(A1352,祝日一覧!$A:$C,3,0),"")</f>
        <v/>
      </c>
    </row>
    <row r="1353" spans="1:5" x14ac:dyDescent="0.2">
      <c r="A1353" s="41">
        <v>46734</v>
      </c>
      <c r="B1353" s="40">
        <f t="shared" si="66"/>
        <v>12</v>
      </c>
      <c r="C1353" s="40">
        <f t="shared" si="67"/>
        <v>13</v>
      </c>
      <c r="D1353" s="40" t="str">
        <f t="shared" si="68"/>
        <v>月</v>
      </c>
      <c r="E1353" t="str">
        <f>IFERROR(VLOOKUP(A1353,祝日一覧!$A:$C,3,0),"")</f>
        <v/>
      </c>
    </row>
    <row r="1354" spans="1:5" x14ac:dyDescent="0.2">
      <c r="A1354" s="41">
        <v>46735</v>
      </c>
      <c r="B1354" s="40">
        <f t="shared" si="66"/>
        <v>12</v>
      </c>
      <c r="C1354" s="40">
        <f t="shared" si="67"/>
        <v>14</v>
      </c>
      <c r="D1354" s="40" t="str">
        <f t="shared" si="68"/>
        <v>火</v>
      </c>
      <c r="E1354" t="str">
        <f>IFERROR(VLOOKUP(A1354,祝日一覧!$A:$C,3,0),"")</f>
        <v/>
      </c>
    </row>
    <row r="1355" spans="1:5" x14ac:dyDescent="0.2">
      <c r="A1355" s="41">
        <v>46736</v>
      </c>
      <c r="B1355" s="40">
        <f t="shared" si="66"/>
        <v>12</v>
      </c>
      <c r="C1355" s="40">
        <f t="shared" si="67"/>
        <v>15</v>
      </c>
      <c r="D1355" s="40" t="str">
        <f t="shared" si="68"/>
        <v>水</v>
      </c>
      <c r="E1355" t="str">
        <f>IFERROR(VLOOKUP(A1355,祝日一覧!$A:$C,3,0),"")</f>
        <v/>
      </c>
    </row>
    <row r="1356" spans="1:5" x14ac:dyDescent="0.2">
      <c r="A1356" s="41">
        <v>46737</v>
      </c>
      <c r="B1356" s="40">
        <f t="shared" si="66"/>
        <v>12</v>
      </c>
      <c r="C1356" s="40">
        <f t="shared" si="67"/>
        <v>16</v>
      </c>
      <c r="D1356" s="40" t="str">
        <f t="shared" si="68"/>
        <v>木</v>
      </c>
      <c r="E1356" t="str">
        <f>IFERROR(VLOOKUP(A1356,祝日一覧!$A:$C,3,0),"")</f>
        <v/>
      </c>
    </row>
    <row r="1357" spans="1:5" x14ac:dyDescent="0.2">
      <c r="A1357" s="41">
        <v>46738</v>
      </c>
      <c r="B1357" s="40">
        <f t="shared" si="66"/>
        <v>12</v>
      </c>
      <c r="C1357" s="40">
        <f t="shared" si="67"/>
        <v>17</v>
      </c>
      <c r="D1357" s="40" t="str">
        <f t="shared" si="68"/>
        <v>金</v>
      </c>
      <c r="E1357" t="str">
        <f>IFERROR(VLOOKUP(A1357,祝日一覧!$A:$C,3,0),"")</f>
        <v/>
      </c>
    </row>
    <row r="1358" spans="1:5" x14ac:dyDescent="0.2">
      <c r="A1358" s="41">
        <v>46739</v>
      </c>
      <c r="B1358" s="40">
        <f t="shared" si="66"/>
        <v>12</v>
      </c>
      <c r="C1358" s="40">
        <f t="shared" si="67"/>
        <v>18</v>
      </c>
      <c r="D1358" s="40" t="str">
        <f t="shared" si="68"/>
        <v>土</v>
      </c>
      <c r="E1358" t="str">
        <f>IFERROR(VLOOKUP(A1358,祝日一覧!$A:$C,3,0),"")</f>
        <v/>
      </c>
    </row>
    <row r="1359" spans="1:5" x14ac:dyDescent="0.2">
      <c r="A1359" s="41">
        <v>46740</v>
      </c>
      <c r="B1359" s="40">
        <f t="shared" si="66"/>
        <v>12</v>
      </c>
      <c r="C1359" s="40">
        <f t="shared" si="67"/>
        <v>19</v>
      </c>
      <c r="D1359" s="40" t="str">
        <f t="shared" si="68"/>
        <v>日</v>
      </c>
      <c r="E1359" t="str">
        <f>IFERROR(VLOOKUP(A1359,祝日一覧!$A:$C,3,0),"")</f>
        <v/>
      </c>
    </row>
    <row r="1360" spans="1:5" x14ac:dyDescent="0.2">
      <c r="A1360" s="41">
        <v>46741</v>
      </c>
      <c r="B1360" s="40">
        <f t="shared" si="66"/>
        <v>12</v>
      </c>
      <c r="C1360" s="40">
        <f t="shared" si="67"/>
        <v>20</v>
      </c>
      <c r="D1360" s="40" t="str">
        <f t="shared" si="68"/>
        <v>月</v>
      </c>
      <c r="E1360" t="str">
        <f>IFERROR(VLOOKUP(A1360,祝日一覧!$A:$C,3,0),"")</f>
        <v/>
      </c>
    </row>
    <row r="1361" spans="1:5" x14ac:dyDescent="0.2">
      <c r="A1361" s="41">
        <v>46742</v>
      </c>
      <c r="B1361" s="40">
        <f t="shared" si="66"/>
        <v>12</v>
      </c>
      <c r="C1361" s="40">
        <f t="shared" si="67"/>
        <v>21</v>
      </c>
      <c r="D1361" s="40" t="str">
        <f t="shared" si="68"/>
        <v>火</v>
      </c>
      <c r="E1361" t="str">
        <f>IFERROR(VLOOKUP(A1361,祝日一覧!$A:$C,3,0),"")</f>
        <v/>
      </c>
    </row>
    <row r="1362" spans="1:5" x14ac:dyDescent="0.2">
      <c r="A1362" s="41">
        <v>46743</v>
      </c>
      <c r="B1362" s="40">
        <f t="shared" si="66"/>
        <v>12</v>
      </c>
      <c r="C1362" s="40">
        <f t="shared" si="67"/>
        <v>22</v>
      </c>
      <c r="D1362" s="40" t="str">
        <f t="shared" si="68"/>
        <v>水</v>
      </c>
      <c r="E1362" t="str">
        <f>IFERROR(VLOOKUP(A1362,祝日一覧!$A:$C,3,0),"")</f>
        <v/>
      </c>
    </row>
    <row r="1363" spans="1:5" x14ac:dyDescent="0.2">
      <c r="A1363" s="41">
        <v>46744</v>
      </c>
      <c r="B1363" s="40">
        <f t="shared" si="66"/>
        <v>12</v>
      </c>
      <c r="C1363" s="40">
        <f t="shared" si="67"/>
        <v>23</v>
      </c>
      <c r="D1363" s="40" t="str">
        <f t="shared" si="68"/>
        <v>木</v>
      </c>
      <c r="E1363" t="str">
        <f>IFERROR(VLOOKUP(A1363,祝日一覧!$A:$C,3,0),"")</f>
        <v/>
      </c>
    </row>
    <row r="1364" spans="1:5" x14ac:dyDescent="0.2">
      <c r="A1364" s="41">
        <v>46745</v>
      </c>
      <c r="B1364" s="40">
        <f t="shared" si="66"/>
        <v>12</v>
      </c>
      <c r="C1364" s="40">
        <f t="shared" si="67"/>
        <v>24</v>
      </c>
      <c r="D1364" s="40" t="str">
        <f t="shared" si="68"/>
        <v>金</v>
      </c>
      <c r="E1364" t="str">
        <f>IFERROR(VLOOKUP(A1364,祝日一覧!$A:$C,3,0),"")</f>
        <v/>
      </c>
    </row>
    <row r="1365" spans="1:5" x14ac:dyDescent="0.2">
      <c r="A1365" s="41">
        <v>46746</v>
      </c>
      <c r="B1365" s="40">
        <f t="shared" si="66"/>
        <v>12</v>
      </c>
      <c r="C1365" s="40">
        <f t="shared" si="67"/>
        <v>25</v>
      </c>
      <c r="D1365" s="40" t="str">
        <f t="shared" si="68"/>
        <v>土</v>
      </c>
      <c r="E1365" t="str">
        <f>IFERROR(VLOOKUP(A1365,祝日一覧!$A:$C,3,0),"")</f>
        <v/>
      </c>
    </row>
    <row r="1366" spans="1:5" x14ac:dyDescent="0.2">
      <c r="A1366" s="41">
        <v>46747</v>
      </c>
      <c r="B1366" s="40">
        <f t="shared" si="66"/>
        <v>12</v>
      </c>
      <c r="C1366" s="40">
        <f t="shared" si="67"/>
        <v>26</v>
      </c>
      <c r="D1366" s="40" t="str">
        <f t="shared" si="68"/>
        <v>日</v>
      </c>
      <c r="E1366" t="str">
        <f>IFERROR(VLOOKUP(A1366,祝日一覧!$A:$C,3,0),"")</f>
        <v/>
      </c>
    </row>
    <row r="1367" spans="1:5" x14ac:dyDescent="0.2">
      <c r="A1367" s="41">
        <v>46748</v>
      </c>
      <c r="B1367" s="40">
        <f t="shared" si="66"/>
        <v>12</v>
      </c>
      <c r="C1367" s="40">
        <f t="shared" si="67"/>
        <v>27</v>
      </c>
      <c r="D1367" s="40" t="str">
        <f t="shared" si="68"/>
        <v>月</v>
      </c>
      <c r="E1367" t="str">
        <f>IFERROR(VLOOKUP(A1367,祝日一覧!$A:$C,3,0),"")</f>
        <v/>
      </c>
    </row>
    <row r="1368" spans="1:5" x14ac:dyDescent="0.2">
      <c r="A1368" s="41">
        <v>46749</v>
      </c>
      <c r="B1368" s="40">
        <f t="shared" si="66"/>
        <v>12</v>
      </c>
      <c r="C1368" s="40">
        <f t="shared" si="67"/>
        <v>28</v>
      </c>
      <c r="D1368" s="40" t="str">
        <f t="shared" si="68"/>
        <v>火</v>
      </c>
      <c r="E1368" t="str">
        <f>IFERROR(VLOOKUP(A1368,祝日一覧!$A:$C,3,0),"")</f>
        <v/>
      </c>
    </row>
    <row r="1369" spans="1:5" x14ac:dyDescent="0.2">
      <c r="A1369" s="41">
        <v>46750</v>
      </c>
      <c r="B1369" s="40">
        <f t="shared" si="66"/>
        <v>12</v>
      </c>
      <c r="C1369" s="40">
        <f t="shared" si="67"/>
        <v>29</v>
      </c>
      <c r="D1369" s="40" t="str">
        <f t="shared" si="68"/>
        <v>水</v>
      </c>
      <c r="E1369" t="str">
        <f>IFERROR(VLOOKUP(A1369,祝日一覧!$A:$C,3,0),"")</f>
        <v/>
      </c>
    </row>
    <row r="1370" spans="1:5" x14ac:dyDescent="0.2">
      <c r="A1370" s="41">
        <v>46751</v>
      </c>
      <c r="B1370" s="40">
        <f t="shared" si="66"/>
        <v>12</v>
      </c>
      <c r="C1370" s="40">
        <f t="shared" si="67"/>
        <v>30</v>
      </c>
      <c r="D1370" s="40" t="str">
        <f t="shared" si="68"/>
        <v>木</v>
      </c>
      <c r="E1370" t="str">
        <f>IFERROR(VLOOKUP(A1370,祝日一覧!$A:$C,3,0),"")</f>
        <v/>
      </c>
    </row>
    <row r="1371" spans="1:5" x14ac:dyDescent="0.2">
      <c r="A1371" s="41">
        <v>46752</v>
      </c>
      <c r="B1371" s="40">
        <f t="shared" si="66"/>
        <v>12</v>
      </c>
      <c r="C1371" s="40">
        <f t="shared" si="67"/>
        <v>31</v>
      </c>
      <c r="D1371" s="40" t="str">
        <f t="shared" si="68"/>
        <v>金</v>
      </c>
      <c r="E1371" t="str">
        <f>IFERROR(VLOOKUP(A1371,祝日一覧!$A:$C,3,0),"")</f>
        <v/>
      </c>
    </row>
    <row r="1372" spans="1:5" x14ac:dyDescent="0.2">
      <c r="A1372" s="41">
        <v>46753</v>
      </c>
      <c r="B1372" s="40">
        <f t="shared" si="66"/>
        <v>1</v>
      </c>
      <c r="C1372" s="40">
        <f t="shared" si="67"/>
        <v>1</v>
      </c>
      <c r="D1372" s="40" t="str">
        <f t="shared" si="68"/>
        <v>土</v>
      </c>
      <c r="E1372" t="str">
        <f>IFERROR(VLOOKUP(A1372,祝日一覧!$A:$C,3,0),"")</f>
        <v>元日</v>
      </c>
    </row>
    <row r="1373" spans="1:5" x14ac:dyDescent="0.2">
      <c r="A1373" s="41">
        <v>46754</v>
      </c>
      <c r="B1373" s="40">
        <f t="shared" si="66"/>
        <v>1</v>
      </c>
      <c r="C1373" s="40">
        <f t="shared" si="67"/>
        <v>2</v>
      </c>
      <c r="D1373" s="40" t="str">
        <f t="shared" si="68"/>
        <v>日</v>
      </c>
      <c r="E1373" t="str">
        <f>IFERROR(VLOOKUP(A1373,祝日一覧!$A:$C,3,0),"")</f>
        <v/>
      </c>
    </row>
    <row r="1374" spans="1:5" x14ac:dyDescent="0.2">
      <c r="A1374" s="41">
        <v>46755</v>
      </c>
      <c r="B1374" s="40">
        <f t="shared" si="66"/>
        <v>1</v>
      </c>
      <c r="C1374" s="40">
        <f t="shared" si="67"/>
        <v>3</v>
      </c>
      <c r="D1374" s="40" t="str">
        <f t="shared" si="68"/>
        <v>月</v>
      </c>
      <c r="E1374" t="str">
        <f>IFERROR(VLOOKUP(A1374,祝日一覧!$A:$C,3,0),"")</f>
        <v/>
      </c>
    </row>
    <row r="1375" spans="1:5" x14ac:dyDescent="0.2">
      <c r="A1375" s="41">
        <v>46756</v>
      </c>
      <c r="B1375" s="40">
        <f t="shared" si="66"/>
        <v>1</v>
      </c>
      <c r="C1375" s="40">
        <f t="shared" si="67"/>
        <v>4</v>
      </c>
      <c r="D1375" s="40" t="str">
        <f t="shared" si="68"/>
        <v>火</v>
      </c>
      <c r="E1375" t="str">
        <f>IFERROR(VLOOKUP(A1375,祝日一覧!$A:$C,3,0),"")</f>
        <v/>
      </c>
    </row>
    <row r="1376" spans="1:5" x14ac:dyDescent="0.2">
      <c r="A1376" s="41">
        <v>46757</v>
      </c>
      <c r="B1376" s="40">
        <f t="shared" si="66"/>
        <v>1</v>
      </c>
      <c r="C1376" s="40">
        <f t="shared" si="67"/>
        <v>5</v>
      </c>
      <c r="D1376" s="40" t="str">
        <f t="shared" si="68"/>
        <v>水</v>
      </c>
      <c r="E1376" t="str">
        <f>IFERROR(VLOOKUP(A1376,祝日一覧!$A:$C,3,0),"")</f>
        <v/>
      </c>
    </row>
    <row r="1377" spans="1:5" x14ac:dyDescent="0.2">
      <c r="A1377" s="41">
        <v>46758</v>
      </c>
      <c r="B1377" s="40">
        <f t="shared" si="66"/>
        <v>1</v>
      </c>
      <c r="C1377" s="40">
        <f t="shared" si="67"/>
        <v>6</v>
      </c>
      <c r="D1377" s="40" t="str">
        <f t="shared" si="68"/>
        <v>木</v>
      </c>
      <c r="E1377" t="str">
        <f>IFERROR(VLOOKUP(A1377,祝日一覧!$A:$C,3,0),"")</f>
        <v/>
      </c>
    </row>
    <row r="1378" spans="1:5" x14ac:dyDescent="0.2">
      <c r="A1378" s="41">
        <v>46759</v>
      </c>
      <c r="B1378" s="40">
        <f t="shared" si="66"/>
        <v>1</v>
      </c>
      <c r="C1378" s="40">
        <f t="shared" si="67"/>
        <v>7</v>
      </c>
      <c r="D1378" s="40" t="str">
        <f t="shared" si="68"/>
        <v>金</v>
      </c>
      <c r="E1378" t="str">
        <f>IFERROR(VLOOKUP(A1378,祝日一覧!$A:$C,3,0),"")</f>
        <v/>
      </c>
    </row>
    <row r="1379" spans="1:5" x14ac:dyDescent="0.2">
      <c r="A1379" s="41">
        <v>46760</v>
      </c>
      <c r="B1379" s="40">
        <f t="shared" si="66"/>
        <v>1</v>
      </c>
      <c r="C1379" s="40">
        <f t="shared" si="67"/>
        <v>8</v>
      </c>
      <c r="D1379" s="40" t="str">
        <f t="shared" si="68"/>
        <v>土</v>
      </c>
      <c r="E1379" t="str">
        <f>IFERROR(VLOOKUP(A1379,祝日一覧!$A:$C,3,0),"")</f>
        <v/>
      </c>
    </row>
    <row r="1380" spans="1:5" x14ac:dyDescent="0.2">
      <c r="A1380" s="41">
        <v>46761</v>
      </c>
      <c r="B1380" s="40">
        <f t="shared" si="66"/>
        <v>1</v>
      </c>
      <c r="C1380" s="40">
        <f t="shared" si="67"/>
        <v>9</v>
      </c>
      <c r="D1380" s="40" t="str">
        <f t="shared" si="68"/>
        <v>日</v>
      </c>
      <c r="E1380" t="str">
        <f>IFERROR(VLOOKUP(A1380,祝日一覧!$A:$C,3,0),"")</f>
        <v/>
      </c>
    </row>
    <row r="1381" spans="1:5" x14ac:dyDescent="0.2">
      <c r="A1381" s="41">
        <v>46762</v>
      </c>
      <c r="B1381" s="40">
        <f t="shared" si="66"/>
        <v>1</v>
      </c>
      <c r="C1381" s="40">
        <f t="shared" si="67"/>
        <v>10</v>
      </c>
      <c r="D1381" s="40" t="str">
        <f t="shared" si="68"/>
        <v>月</v>
      </c>
      <c r="E1381" t="str">
        <f>IFERROR(VLOOKUP(A1381,祝日一覧!$A:$C,3,0),"")</f>
        <v>成人の日</v>
      </c>
    </row>
    <row r="1382" spans="1:5" x14ac:dyDescent="0.2">
      <c r="A1382" s="41">
        <v>46763</v>
      </c>
      <c r="B1382" s="40">
        <f t="shared" si="66"/>
        <v>1</v>
      </c>
      <c r="C1382" s="40">
        <f t="shared" si="67"/>
        <v>11</v>
      </c>
      <c r="D1382" s="40" t="str">
        <f t="shared" si="68"/>
        <v>火</v>
      </c>
      <c r="E1382" t="str">
        <f>IFERROR(VLOOKUP(A1382,祝日一覧!$A:$C,3,0),"")</f>
        <v/>
      </c>
    </row>
    <row r="1383" spans="1:5" x14ac:dyDescent="0.2">
      <c r="A1383" s="41">
        <v>46764</v>
      </c>
      <c r="B1383" s="40">
        <f t="shared" si="66"/>
        <v>1</v>
      </c>
      <c r="C1383" s="40">
        <f t="shared" si="67"/>
        <v>12</v>
      </c>
      <c r="D1383" s="40" t="str">
        <f t="shared" si="68"/>
        <v>水</v>
      </c>
      <c r="E1383" t="str">
        <f>IFERROR(VLOOKUP(A1383,祝日一覧!$A:$C,3,0),"")</f>
        <v/>
      </c>
    </row>
    <row r="1384" spans="1:5" x14ac:dyDescent="0.2">
      <c r="A1384" s="41">
        <v>46765</v>
      </c>
      <c r="B1384" s="40">
        <f t="shared" si="66"/>
        <v>1</v>
      </c>
      <c r="C1384" s="40">
        <f t="shared" si="67"/>
        <v>13</v>
      </c>
      <c r="D1384" s="40" t="str">
        <f t="shared" si="68"/>
        <v>木</v>
      </c>
      <c r="E1384" t="str">
        <f>IFERROR(VLOOKUP(A1384,祝日一覧!$A:$C,3,0),"")</f>
        <v/>
      </c>
    </row>
    <row r="1385" spans="1:5" x14ac:dyDescent="0.2">
      <c r="A1385" s="41">
        <v>46766</v>
      </c>
      <c r="B1385" s="40">
        <f t="shared" si="66"/>
        <v>1</v>
      </c>
      <c r="C1385" s="40">
        <f t="shared" si="67"/>
        <v>14</v>
      </c>
      <c r="D1385" s="40" t="str">
        <f t="shared" si="68"/>
        <v>金</v>
      </c>
      <c r="E1385" t="str">
        <f>IFERROR(VLOOKUP(A1385,祝日一覧!$A:$C,3,0),"")</f>
        <v/>
      </c>
    </row>
    <row r="1386" spans="1:5" x14ac:dyDescent="0.2">
      <c r="A1386" s="41">
        <v>46767</v>
      </c>
      <c r="B1386" s="40">
        <f t="shared" ref="B1386:B1449" si="69">MONTH(A1386)</f>
        <v>1</v>
      </c>
      <c r="C1386" s="40">
        <f t="shared" ref="C1386:C1449" si="70">DAY(A1386)</f>
        <v>15</v>
      </c>
      <c r="D1386" s="40" t="str">
        <f t="shared" ref="D1386:D1449" si="71">TEXT(A1386,"aaa")</f>
        <v>土</v>
      </c>
      <c r="E1386" t="str">
        <f>IFERROR(VLOOKUP(A1386,祝日一覧!$A:$C,3,0),"")</f>
        <v/>
      </c>
    </row>
    <row r="1387" spans="1:5" x14ac:dyDescent="0.2">
      <c r="A1387" s="41">
        <v>46768</v>
      </c>
      <c r="B1387" s="40">
        <f t="shared" si="69"/>
        <v>1</v>
      </c>
      <c r="C1387" s="40">
        <f t="shared" si="70"/>
        <v>16</v>
      </c>
      <c r="D1387" s="40" t="str">
        <f t="shared" si="71"/>
        <v>日</v>
      </c>
      <c r="E1387" t="str">
        <f>IFERROR(VLOOKUP(A1387,祝日一覧!$A:$C,3,0),"")</f>
        <v/>
      </c>
    </row>
    <row r="1388" spans="1:5" x14ac:dyDescent="0.2">
      <c r="A1388" s="41">
        <v>46769</v>
      </c>
      <c r="B1388" s="40">
        <f t="shared" si="69"/>
        <v>1</v>
      </c>
      <c r="C1388" s="40">
        <f t="shared" si="70"/>
        <v>17</v>
      </c>
      <c r="D1388" s="40" t="str">
        <f t="shared" si="71"/>
        <v>月</v>
      </c>
      <c r="E1388" t="str">
        <f>IFERROR(VLOOKUP(A1388,祝日一覧!$A:$C,3,0),"")</f>
        <v/>
      </c>
    </row>
    <row r="1389" spans="1:5" x14ac:dyDescent="0.2">
      <c r="A1389" s="41">
        <v>46770</v>
      </c>
      <c r="B1389" s="40">
        <f t="shared" si="69"/>
        <v>1</v>
      </c>
      <c r="C1389" s="40">
        <f t="shared" si="70"/>
        <v>18</v>
      </c>
      <c r="D1389" s="40" t="str">
        <f t="shared" si="71"/>
        <v>火</v>
      </c>
      <c r="E1389" t="str">
        <f>IFERROR(VLOOKUP(A1389,祝日一覧!$A:$C,3,0),"")</f>
        <v/>
      </c>
    </row>
    <row r="1390" spans="1:5" x14ac:dyDescent="0.2">
      <c r="A1390" s="41">
        <v>46771</v>
      </c>
      <c r="B1390" s="40">
        <f t="shared" si="69"/>
        <v>1</v>
      </c>
      <c r="C1390" s="40">
        <f t="shared" si="70"/>
        <v>19</v>
      </c>
      <c r="D1390" s="40" t="str">
        <f t="shared" si="71"/>
        <v>水</v>
      </c>
      <c r="E1390" t="str">
        <f>IFERROR(VLOOKUP(A1390,祝日一覧!$A:$C,3,0),"")</f>
        <v/>
      </c>
    </row>
    <row r="1391" spans="1:5" x14ac:dyDescent="0.2">
      <c r="A1391" s="41">
        <v>46772</v>
      </c>
      <c r="B1391" s="40">
        <f t="shared" si="69"/>
        <v>1</v>
      </c>
      <c r="C1391" s="40">
        <f t="shared" si="70"/>
        <v>20</v>
      </c>
      <c r="D1391" s="40" t="str">
        <f t="shared" si="71"/>
        <v>木</v>
      </c>
      <c r="E1391" t="str">
        <f>IFERROR(VLOOKUP(A1391,祝日一覧!$A:$C,3,0),"")</f>
        <v/>
      </c>
    </row>
    <row r="1392" spans="1:5" x14ac:dyDescent="0.2">
      <c r="A1392" s="41">
        <v>46773</v>
      </c>
      <c r="B1392" s="40">
        <f t="shared" si="69"/>
        <v>1</v>
      </c>
      <c r="C1392" s="40">
        <f t="shared" si="70"/>
        <v>21</v>
      </c>
      <c r="D1392" s="40" t="str">
        <f t="shared" si="71"/>
        <v>金</v>
      </c>
      <c r="E1392" t="str">
        <f>IFERROR(VLOOKUP(A1392,祝日一覧!$A:$C,3,0),"")</f>
        <v/>
      </c>
    </row>
    <row r="1393" spans="1:5" x14ac:dyDescent="0.2">
      <c r="A1393" s="41">
        <v>46774</v>
      </c>
      <c r="B1393" s="40">
        <f t="shared" si="69"/>
        <v>1</v>
      </c>
      <c r="C1393" s="40">
        <f t="shared" si="70"/>
        <v>22</v>
      </c>
      <c r="D1393" s="40" t="str">
        <f t="shared" si="71"/>
        <v>土</v>
      </c>
      <c r="E1393" t="str">
        <f>IFERROR(VLOOKUP(A1393,祝日一覧!$A:$C,3,0),"")</f>
        <v/>
      </c>
    </row>
    <row r="1394" spans="1:5" x14ac:dyDescent="0.2">
      <c r="A1394" s="41">
        <v>46775</v>
      </c>
      <c r="B1394" s="40">
        <f t="shared" si="69"/>
        <v>1</v>
      </c>
      <c r="C1394" s="40">
        <f t="shared" si="70"/>
        <v>23</v>
      </c>
      <c r="D1394" s="40" t="str">
        <f t="shared" si="71"/>
        <v>日</v>
      </c>
      <c r="E1394" t="str">
        <f>IFERROR(VLOOKUP(A1394,祝日一覧!$A:$C,3,0),"")</f>
        <v/>
      </c>
    </row>
    <row r="1395" spans="1:5" x14ac:dyDescent="0.2">
      <c r="A1395" s="41">
        <v>46776</v>
      </c>
      <c r="B1395" s="40">
        <f t="shared" si="69"/>
        <v>1</v>
      </c>
      <c r="C1395" s="40">
        <f t="shared" si="70"/>
        <v>24</v>
      </c>
      <c r="D1395" s="40" t="str">
        <f t="shared" si="71"/>
        <v>月</v>
      </c>
      <c r="E1395" t="str">
        <f>IFERROR(VLOOKUP(A1395,祝日一覧!$A:$C,3,0),"")</f>
        <v/>
      </c>
    </row>
    <row r="1396" spans="1:5" x14ac:dyDescent="0.2">
      <c r="A1396" s="41">
        <v>46777</v>
      </c>
      <c r="B1396" s="40">
        <f t="shared" si="69"/>
        <v>1</v>
      </c>
      <c r="C1396" s="40">
        <f t="shared" si="70"/>
        <v>25</v>
      </c>
      <c r="D1396" s="40" t="str">
        <f t="shared" si="71"/>
        <v>火</v>
      </c>
      <c r="E1396" t="str">
        <f>IFERROR(VLOOKUP(A1396,祝日一覧!$A:$C,3,0),"")</f>
        <v/>
      </c>
    </row>
    <row r="1397" spans="1:5" x14ac:dyDescent="0.2">
      <c r="A1397" s="41">
        <v>46778</v>
      </c>
      <c r="B1397" s="40">
        <f t="shared" si="69"/>
        <v>1</v>
      </c>
      <c r="C1397" s="40">
        <f t="shared" si="70"/>
        <v>26</v>
      </c>
      <c r="D1397" s="40" t="str">
        <f t="shared" si="71"/>
        <v>水</v>
      </c>
      <c r="E1397" t="str">
        <f>IFERROR(VLOOKUP(A1397,祝日一覧!$A:$C,3,0),"")</f>
        <v/>
      </c>
    </row>
    <row r="1398" spans="1:5" x14ac:dyDescent="0.2">
      <c r="A1398" s="41">
        <v>46779</v>
      </c>
      <c r="B1398" s="40">
        <f t="shared" si="69"/>
        <v>1</v>
      </c>
      <c r="C1398" s="40">
        <f t="shared" si="70"/>
        <v>27</v>
      </c>
      <c r="D1398" s="40" t="str">
        <f t="shared" si="71"/>
        <v>木</v>
      </c>
      <c r="E1398" t="str">
        <f>IFERROR(VLOOKUP(A1398,祝日一覧!$A:$C,3,0),"")</f>
        <v/>
      </c>
    </row>
    <row r="1399" spans="1:5" x14ac:dyDescent="0.2">
      <c r="A1399" s="41">
        <v>46780</v>
      </c>
      <c r="B1399" s="40">
        <f t="shared" si="69"/>
        <v>1</v>
      </c>
      <c r="C1399" s="40">
        <f t="shared" si="70"/>
        <v>28</v>
      </c>
      <c r="D1399" s="40" t="str">
        <f t="shared" si="71"/>
        <v>金</v>
      </c>
      <c r="E1399" t="str">
        <f>IFERROR(VLOOKUP(A1399,祝日一覧!$A:$C,3,0),"")</f>
        <v/>
      </c>
    </row>
    <row r="1400" spans="1:5" x14ac:dyDescent="0.2">
      <c r="A1400" s="41">
        <v>46781</v>
      </c>
      <c r="B1400" s="40">
        <f t="shared" si="69"/>
        <v>1</v>
      </c>
      <c r="C1400" s="40">
        <f t="shared" si="70"/>
        <v>29</v>
      </c>
      <c r="D1400" s="40" t="str">
        <f t="shared" si="71"/>
        <v>土</v>
      </c>
      <c r="E1400" t="str">
        <f>IFERROR(VLOOKUP(A1400,祝日一覧!$A:$C,3,0),"")</f>
        <v/>
      </c>
    </row>
    <row r="1401" spans="1:5" x14ac:dyDescent="0.2">
      <c r="A1401" s="41">
        <v>46782</v>
      </c>
      <c r="B1401" s="40">
        <f t="shared" si="69"/>
        <v>1</v>
      </c>
      <c r="C1401" s="40">
        <f t="shared" si="70"/>
        <v>30</v>
      </c>
      <c r="D1401" s="40" t="str">
        <f t="shared" si="71"/>
        <v>日</v>
      </c>
      <c r="E1401" t="str">
        <f>IFERROR(VLOOKUP(A1401,祝日一覧!$A:$C,3,0),"")</f>
        <v/>
      </c>
    </row>
    <row r="1402" spans="1:5" x14ac:dyDescent="0.2">
      <c r="A1402" s="41">
        <v>46783</v>
      </c>
      <c r="B1402" s="40">
        <f t="shared" si="69"/>
        <v>1</v>
      </c>
      <c r="C1402" s="40">
        <f t="shared" si="70"/>
        <v>31</v>
      </c>
      <c r="D1402" s="40" t="str">
        <f t="shared" si="71"/>
        <v>月</v>
      </c>
      <c r="E1402" t="str">
        <f>IFERROR(VLOOKUP(A1402,祝日一覧!$A:$C,3,0),"")</f>
        <v/>
      </c>
    </row>
    <row r="1403" spans="1:5" x14ac:dyDescent="0.2">
      <c r="A1403" s="41">
        <v>46784</v>
      </c>
      <c r="B1403" s="40">
        <f t="shared" si="69"/>
        <v>2</v>
      </c>
      <c r="C1403" s="40">
        <f t="shared" si="70"/>
        <v>1</v>
      </c>
      <c r="D1403" s="40" t="str">
        <f t="shared" si="71"/>
        <v>火</v>
      </c>
      <c r="E1403" t="str">
        <f>IFERROR(VLOOKUP(A1403,祝日一覧!$A:$C,3,0),"")</f>
        <v/>
      </c>
    </row>
    <row r="1404" spans="1:5" x14ac:dyDescent="0.2">
      <c r="A1404" s="41">
        <v>46785</v>
      </c>
      <c r="B1404" s="40">
        <f t="shared" si="69"/>
        <v>2</v>
      </c>
      <c r="C1404" s="40">
        <f t="shared" si="70"/>
        <v>2</v>
      </c>
      <c r="D1404" s="40" t="str">
        <f t="shared" si="71"/>
        <v>水</v>
      </c>
      <c r="E1404" t="str">
        <f>IFERROR(VLOOKUP(A1404,祝日一覧!$A:$C,3,0),"")</f>
        <v/>
      </c>
    </row>
    <row r="1405" spans="1:5" x14ac:dyDescent="0.2">
      <c r="A1405" s="41">
        <v>46786</v>
      </c>
      <c r="B1405" s="40">
        <f t="shared" si="69"/>
        <v>2</v>
      </c>
      <c r="C1405" s="40">
        <f t="shared" si="70"/>
        <v>3</v>
      </c>
      <c r="D1405" s="40" t="str">
        <f t="shared" si="71"/>
        <v>木</v>
      </c>
      <c r="E1405" t="str">
        <f>IFERROR(VLOOKUP(A1405,祝日一覧!$A:$C,3,0),"")</f>
        <v/>
      </c>
    </row>
    <row r="1406" spans="1:5" x14ac:dyDescent="0.2">
      <c r="A1406" s="41">
        <v>46787</v>
      </c>
      <c r="B1406" s="40">
        <f t="shared" si="69"/>
        <v>2</v>
      </c>
      <c r="C1406" s="40">
        <f t="shared" si="70"/>
        <v>4</v>
      </c>
      <c r="D1406" s="40" t="str">
        <f t="shared" si="71"/>
        <v>金</v>
      </c>
      <c r="E1406" t="str">
        <f>IFERROR(VLOOKUP(A1406,祝日一覧!$A:$C,3,0),"")</f>
        <v/>
      </c>
    </row>
    <row r="1407" spans="1:5" x14ac:dyDescent="0.2">
      <c r="A1407" s="41">
        <v>46788</v>
      </c>
      <c r="B1407" s="40">
        <f t="shared" si="69"/>
        <v>2</v>
      </c>
      <c r="C1407" s="40">
        <f t="shared" si="70"/>
        <v>5</v>
      </c>
      <c r="D1407" s="40" t="str">
        <f t="shared" si="71"/>
        <v>土</v>
      </c>
      <c r="E1407" t="str">
        <f>IFERROR(VLOOKUP(A1407,祝日一覧!$A:$C,3,0),"")</f>
        <v/>
      </c>
    </row>
    <row r="1408" spans="1:5" x14ac:dyDescent="0.2">
      <c r="A1408" s="41">
        <v>46789</v>
      </c>
      <c r="B1408" s="40">
        <f t="shared" si="69"/>
        <v>2</v>
      </c>
      <c r="C1408" s="40">
        <f t="shared" si="70"/>
        <v>6</v>
      </c>
      <c r="D1408" s="40" t="str">
        <f t="shared" si="71"/>
        <v>日</v>
      </c>
      <c r="E1408" t="str">
        <f>IFERROR(VLOOKUP(A1408,祝日一覧!$A:$C,3,0),"")</f>
        <v/>
      </c>
    </row>
    <row r="1409" spans="1:5" x14ac:dyDescent="0.2">
      <c r="A1409" s="41">
        <v>46790</v>
      </c>
      <c r="B1409" s="40">
        <f t="shared" si="69"/>
        <v>2</v>
      </c>
      <c r="C1409" s="40">
        <f t="shared" si="70"/>
        <v>7</v>
      </c>
      <c r="D1409" s="40" t="str">
        <f t="shared" si="71"/>
        <v>月</v>
      </c>
      <c r="E1409" t="str">
        <f>IFERROR(VLOOKUP(A1409,祝日一覧!$A:$C,3,0),"")</f>
        <v/>
      </c>
    </row>
    <row r="1410" spans="1:5" x14ac:dyDescent="0.2">
      <c r="A1410" s="41">
        <v>46791</v>
      </c>
      <c r="B1410" s="40">
        <f t="shared" si="69"/>
        <v>2</v>
      </c>
      <c r="C1410" s="40">
        <f t="shared" si="70"/>
        <v>8</v>
      </c>
      <c r="D1410" s="40" t="str">
        <f t="shared" si="71"/>
        <v>火</v>
      </c>
      <c r="E1410" t="str">
        <f>IFERROR(VLOOKUP(A1410,祝日一覧!$A:$C,3,0),"")</f>
        <v/>
      </c>
    </row>
    <row r="1411" spans="1:5" x14ac:dyDescent="0.2">
      <c r="A1411" s="41">
        <v>46792</v>
      </c>
      <c r="B1411" s="40">
        <f t="shared" si="69"/>
        <v>2</v>
      </c>
      <c r="C1411" s="40">
        <f t="shared" si="70"/>
        <v>9</v>
      </c>
      <c r="D1411" s="40" t="str">
        <f t="shared" si="71"/>
        <v>水</v>
      </c>
      <c r="E1411" t="str">
        <f>IFERROR(VLOOKUP(A1411,祝日一覧!$A:$C,3,0),"")</f>
        <v/>
      </c>
    </row>
    <row r="1412" spans="1:5" x14ac:dyDescent="0.2">
      <c r="A1412" s="41">
        <v>46793</v>
      </c>
      <c r="B1412" s="40">
        <f t="shared" si="69"/>
        <v>2</v>
      </c>
      <c r="C1412" s="40">
        <f t="shared" si="70"/>
        <v>10</v>
      </c>
      <c r="D1412" s="40" t="str">
        <f t="shared" si="71"/>
        <v>木</v>
      </c>
      <c r="E1412" t="str">
        <f>IFERROR(VLOOKUP(A1412,祝日一覧!$A:$C,3,0),"")</f>
        <v/>
      </c>
    </row>
    <row r="1413" spans="1:5" x14ac:dyDescent="0.2">
      <c r="A1413" s="41">
        <v>46794</v>
      </c>
      <c r="B1413" s="40">
        <f t="shared" si="69"/>
        <v>2</v>
      </c>
      <c r="C1413" s="40">
        <f t="shared" si="70"/>
        <v>11</v>
      </c>
      <c r="D1413" s="40" t="str">
        <f t="shared" si="71"/>
        <v>金</v>
      </c>
      <c r="E1413" t="str">
        <f>IFERROR(VLOOKUP(A1413,祝日一覧!$A:$C,3,0),"")</f>
        <v>建国記念の日</v>
      </c>
    </row>
    <row r="1414" spans="1:5" x14ac:dyDescent="0.2">
      <c r="A1414" s="41">
        <v>46795</v>
      </c>
      <c r="B1414" s="40">
        <f t="shared" si="69"/>
        <v>2</v>
      </c>
      <c r="C1414" s="40">
        <f t="shared" si="70"/>
        <v>12</v>
      </c>
      <c r="D1414" s="40" t="str">
        <f t="shared" si="71"/>
        <v>土</v>
      </c>
      <c r="E1414" t="str">
        <f>IFERROR(VLOOKUP(A1414,祝日一覧!$A:$C,3,0),"")</f>
        <v/>
      </c>
    </row>
    <row r="1415" spans="1:5" x14ac:dyDescent="0.2">
      <c r="A1415" s="41">
        <v>46796</v>
      </c>
      <c r="B1415" s="40">
        <f t="shared" si="69"/>
        <v>2</v>
      </c>
      <c r="C1415" s="40">
        <f t="shared" si="70"/>
        <v>13</v>
      </c>
      <c r="D1415" s="40" t="str">
        <f t="shared" si="71"/>
        <v>日</v>
      </c>
      <c r="E1415" t="str">
        <f>IFERROR(VLOOKUP(A1415,祝日一覧!$A:$C,3,0),"")</f>
        <v/>
      </c>
    </row>
    <row r="1416" spans="1:5" x14ac:dyDescent="0.2">
      <c r="A1416" s="41">
        <v>46797</v>
      </c>
      <c r="B1416" s="40">
        <f t="shared" si="69"/>
        <v>2</v>
      </c>
      <c r="C1416" s="40">
        <f t="shared" si="70"/>
        <v>14</v>
      </c>
      <c r="D1416" s="40" t="str">
        <f t="shared" si="71"/>
        <v>月</v>
      </c>
      <c r="E1416" t="str">
        <f>IFERROR(VLOOKUP(A1416,祝日一覧!$A:$C,3,0),"")</f>
        <v/>
      </c>
    </row>
    <row r="1417" spans="1:5" x14ac:dyDescent="0.2">
      <c r="A1417" s="41">
        <v>46798</v>
      </c>
      <c r="B1417" s="40">
        <f t="shared" si="69"/>
        <v>2</v>
      </c>
      <c r="C1417" s="40">
        <f t="shared" si="70"/>
        <v>15</v>
      </c>
      <c r="D1417" s="40" t="str">
        <f t="shared" si="71"/>
        <v>火</v>
      </c>
      <c r="E1417" t="str">
        <f>IFERROR(VLOOKUP(A1417,祝日一覧!$A:$C,3,0),"")</f>
        <v/>
      </c>
    </row>
    <row r="1418" spans="1:5" x14ac:dyDescent="0.2">
      <c r="A1418" s="41">
        <v>46799</v>
      </c>
      <c r="B1418" s="40">
        <f t="shared" si="69"/>
        <v>2</v>
      </c>
      <c r="C1418" s="40">
        <f t="shared" si="70"/>
        <v>16</v>
      </c>
      <c r="D1418" s="40" t="str">
        <f t="shared" si="71"/>
        <v>水</v>
      </c>
      <c r="E1418" t="str">
        <f>IFERROR(VLOOKUP(A1418,祝日一覧!$A:$C,3,0),"")</f>
        <v/>
      </c>
    </row>
    <row r="1419" spans="1:5" x14ac:dyDescent="0.2">
      <c r="A1419" s="41">
        <v>46800</v>
      </c>
      <c r="B1419" s="40">
        <f t="shared" si="69"/>
        <v>2</v>
      </c>
      <c r="C1419" s="40">
        <f t="shared" si="70"/>
        <v>17</v>
      </c>
      <c r="D1419" s="40" t="str">
        <f t="shared" si="71"/>
        <v>木</v>
      </c>
      <c r="E1419" t="str">
        <f>IFERROR(VLOOKUP(A1419,祝日一覧!$A:$C,3,0),"")</f>
        <v/>
      </c>
    </row>
    <row r="1420" spans="1:5" x14ac:dyDescent="0.2">
      <c r="A1420" s="41">
        <v>46801</v>
      </c>
      <c r="B1420" s="40">
        <f t="shared" si="69"/>
        <v>2</v>
      </c>
      <c r="C1420" s="40">
        <f t="shared" si="70"/>
        <v>18</v>
      </c>
      <c r="D1420" s="40" t="str">
        <f t="shared" si="71"/>
        <v>金</v>
      </c>
      <c r="E1420" t="str">
        <f>IFERROR(VLOOKUP(A1420,祝日一覧!$A:$C,3,0),"")</f>
        <v/>
      </c>
    </row>
    <row r="1421" spans="1:5" x14ac:dyDescent="0.2">
      <c r="A1421" s="41">
        <v>46802</v>
      </c>
      <c r="B1421" s="40">
        <f t="shared" si="69"/>
        <v>2</v>
      </c>
      <c r="C1421" s="40">
        <f t="shared" si="70"/>
        <v>19</v>
      </c>
      <c r="D1421" s="40" t="str">
        <f t="shared" si="71"/>
        <v>土</v>
      </c>
      <c r="E1421" t="str">
        <f>IFERROR(VLOOKUP(A1421,祝日一覧!$A:$C,3,0),"")</f>
        <v/>
      </c>
    </row>
    <row r="1422" spans="1:5" x14ac:dyDescent="0.2">
      <c r="A1422" s="41">
        <v>46803</v>
      </c>
      <c r="B1422" s="40">
        <f t="shared" si="69"/>
        <v>2</v>
      </c>
      <c r="C1422" s="40">
        <f t="shared" si="70"/>
        <v>20</v>
      </c>
      <c r="D1422" s="40" t="str">
        <f t="shared" si="71"/>
        <v>日</v>
      </c>
      <c r="E1422" t="str">
        <f>IFERROR(VLOOKUP(A1422,祝日一覧!$A:$C,3,0),"")</f>
        <v/>
      </c>
    </row>
    <row r="1423" spans="1:5" x14ac:dyDescent="0.2">
      <c r="A1423" s="41">
        <v>46804</v>
      </c>
      <c r="B1423" s="40">
        <f t="shared" si="69"/>
        <v>2</v>
      </c>
      <c r="C1423" s="40">
        <f t="shared" si="70"/>
        <v>21</v>
      </c>
      <c r="D1423" s="40" t="str">
        <f t="shared" si="71"/>
        <v>月</v>
      </c>
      <c r="E1423" t="str">
        <f>IFERROR(VLOOKUP(A1423,祝日一覧!$A:$C,3,0),"")</f>
        <v/>
      </c>
    </row>
    <row r="1424" spans="1:5" x14ac:dyDescent="0.2">
      <c r="A1424" s="41">
        <v>46805</v>
      </c>
      <c r="B1424" s="40">
        <f t="shared" si="69"/>
        <v>2</v>
      </c>
      <c r="C1424" s="40">
        <f t="shared" si="70"/>
        <v>22</v>
      </c>
      <c r="D1424" s="40" t="str">
        <f t="shared" si="71"/>
        <v>火</v>
      </c>
      <c r="E1424" t="str">
        <f>IFERROR(VLOOKUP(A1424,祝日一覧!$A:$C,3,0),"")</f>
        <v/>
      </c>
    </row>
    <row r="1425" spans="1:5" x14ac:dyDescent="0.2">
      <c r="A1425" s="41">
        <v>46806</v>
      </c>
      <c r="B1425" s="40">
        <f t="shared" si="69"/>
        <v>2</v>
      </c>
      <c r="C1425" s="40">
        <f t="shared" si="70"/>
        <v>23</v>
      </c>
      <c r="D1425" s="40" t="str">
        <f t="shared" si="71"/>
        <v>水</v>
      </c>
      <c r="E1425" t="str">
        <f>IFERROR(VLOOKUP(A1425,祝日一覧!$A:$C,3,0),"")</f>
        <v>天皇誕生日</v>
      </c>
    </row>
    <row r="1426" spans="1:5" x14ac:dyDescent="0.2">
      <c r="A1426" s="41">
        <v>46807</v>
      </c>
      <c r="B1426" s="40">
        <f t="shared" si="69"/>
        <v>2</v>
      </c>
      <c r="C1426" s="40">
        <f t="shared" si="70"/>
        <v>24</v>
      </c>
      <c r="D1426" s="40" t="str">
        <f t="shared" si="71"/>
        <v>木</v>
      </c>
      <c r="E1426" t="str">
        <f>IFERROR(VLOOKUP(A1426,祝日一覧!$A:$C,3,0),"")</f>
        <v/>
      </c>
    </row>
    <row r="1427" spans="1:5" x14ac:dyDescent="0.2">
      <c r="A1427" s="41">
        <v>46808</v>
      </c>
      <c r="B1427" s="40">
        <f t="shared" si="69"/>
        <v>2</v>
      </c>
      <c r="C1427" s="40">
        <f t="shared" si="70"/>
        <v>25</v>
      </c>
      <c r="D1427" s="40" t="str">
        <f t="shared" si="71"/>
        <v>金</v>
      </c>
      <c r="E1427" t="str">
        <f>IFERROR(VLOOKUP(A1427,祝日一覧!$A:$C,3,0),"")</f>
        <v/>
      </c>
    </row>
    <row r="1428" spans="1:5" x14ac:dyDescent="0.2">
      <c r="A1428" s="41">
        <v>46809</v>
      </c>
      <c r="B1428" s="40">
        <f t="shared" si="69"/>
        <v>2</v>
      </c>
      <c r="C1428" s="40">
        <f t="shared" si="70"/>
        <v>26</v>
      </c>
      <c r="D1428" s="40" t="str">
        <f t="shared" si="71"/>
        <v>土</v>
      </c>
      <c r="E1428" t="str">
        <f>IFERROR(VLOOKUP(A1428,祝日一覧!$A:$C,3,0),"")</f>
        <v/>
      </c>
    </row>
    <row r="1429" spans="1:5" x14ac:dyDescent="0.2">
      <c r="A1429" s="41">
        <v>46810</v>
      </c>
      <c r="B1429" s="40">
        <f t="shared" si="69"/>
        <v>2</v>
      </c>
      <c r="C1429" s="40">
        <f t="shared" si="70"/>
        <v>27</v>
      </c>
      <c r="D1429" s="40" t="str">
        <f t="shared" si="71"/>
        <v>日</v>
      </c>
      <c r="E1429" t="str">
        <f>IFERROR(VLOOKUP(A1429,祝日一覧!$A:$C,3,0),"")</f>
        <v/>
      </c>
    </row>
    <row r="1430" spans="1:5" x14ac:dyDescent="0.2">
      <c r="A1430" s="41">
        <v>46811</v>
      </c>
      <c r="B1430" s="40">
        <f t="shared" si="69"/>
        <v>2</v>
      </c>
      <c r="C1430" s="40">
        <f t="shared" si="70"/>
        <v>28</v>
      </c>
      <c r="D1430" s="40" t="str">
        <f t="shared" si="71"/>
        <v>月</v>
      </c>
      <c r="E1430" t="str">
        <f>IFERROR(VLOOKUP(A1430,祝日一覧!$A:$C,3,0),"")</f>
        <v/>
      </c>
    </row>
    <row r="1431" spans="1:5" x14ac:dyDescent="0.2">
      <c r="A1431" s="41">
        <v>46812</v>
      </c>
      <c r="B1431" s="40">
        <f t="shared" si="69"/>
        <v>2</v>
      </c>
      <c r="C1431" s="40">
        <f t="shared" si="70"/>
        <v>29</v>
      </c>
      <c r="D1431" s="40" t="str">
        <f t="shared" si="71"/>
        <v>火</v>
      </c>
      <c r="E1431" t="str">
        <f>IFERROR(VLOOKUP(A1431,祝日一覧!$A:$C,3,0),"")</f>
        <v/>
      </c>
    </row>
    <row r="1432" spans="1:5" x14ac:dyDescent="0.2">
      <c r="A1432" s="41">
        <v>46813</v>
      </c>
      <c r="B1432" s="40">
        <f t="shared" si="69"/>
        <v>3</v>
      </c>
      <c r="C1432" s="40">
        <f t="shared" si="70"/>
        <v>1</v>
      </c>
      <c r="D1432" s="40" t="str">
        <f t="shared" si="71"/>
        <v>水</v>
      </c>
      <c r="E1432" t="str">
        <f>IFERROR(VLOOKUP(A1432,祝日一覧!$A:$C,3,0),"")</f>
        <v/>
      </c>
    </row>
    <row r="1433" spans="1:5" x14ac:dyDescent="0.2">
      <c r="A1433" s="41">
        <v>46814</v>
      </c>
      <c r="B1433" s="40">
        <f t="shared" si="69"/>
        <v>3</v>
      </c>
      <c r="C1433" s="40">
        <f t="shared" si="70"/>
        <v>2</v>
      </c>
      <c r="D1433" s="40" t="str">
        <f t="shared" si="71"/>
        <v>木</v>
      </c>
      <c r="E1433" t="str">
        <f>IFERROR(VLOOKUP(A1433,祝日一覧!$A:$C,3,0),"")</f>
        <v/>
      </c>
    </row>
    <row r="1434" spans="1:5" x14ac:dyDescent="0.2">
      <c r="A1434" s="41">
        <v>46815</v>
      </c>
      <c r="B1434" s="40">
        <f t="shared" si="69"/>
        <v>3</v>
      </c>
      <c r="C1434" s="40">
        <f t="shared" si="70"/>
        <v>3</v>
      </c>
      <c r="D1434" s="40" t="str">
        <f t="shared" si="71"/>
        <v>金</v>
      </c>
      <c r="E1434" t="str">
        <f>IFERROR(VLOOKUP(A1434,祝日一覧!$A:$C,3,0),"")</f>
        <v/>
      </c>
    </row>
    <row r="1435" spans="1:5" x14ac:dyDescent="0.2">
      <c r="A1435" s="41">
        <v>46816</v>
      </c>
      <c r="B1435" s="40">
        <f t="shared" si="69"/>
        <v>3</v>
      </c>
      <c r="C1435" s="40">
        <f t="shared" si="70"/>
        <v>4</v>
      </c>
      <c r="D1435" s="40" t="str">
        <f t="shared" si="71"/>
        <v>土</v>
      </c>
      <c r="E1435" t="str">
        <f>IFERROR(VLOOKUP(A1435,祝日一覧!$A:$C,3,0),"")</f>
        <v/>
      </c>
    </row>
    <row r="1436" spans="1:5" x14ac:dyDescent="0.2">
      <c r="A1436" s="41">
        <v>46817</v>
      </c>
      <c r="B1436" s="40">
        <f t="shared" si="69"/>
        <v>3</v>
      </c>
      <c r="C1436" s="40">
        <f t="shared" si="70"/>
        <v>5</v>
      </c>
      <c r="D1436" s="40" t="str">
        <f t="shared" si="71"/>
        <v>日</v>
      </c>
      <c r="E1436" t="str">
        <f>IFERROR(VLOOKUP(A1436,祝日一覧!$A:$C,3,0),"")</f>
        <v/>
      </c>
    </row>
    <row r="1437" spans="1:5" x14ac:dyDescent="0.2">
      <c r="A1437" s="41">
        <v>46818</v>
      </c>
      <c r="B1437" s="40">
        <f t="shared" si="69"/>
        <v>3</v>
      </c>
      <c r="C1437" s="40">
        <f t="shared" si="70"/>
        <v>6</v>
      </c>
      <c r="D1437" s="40" t="str">
        <f t="shared" si="71"/>
        <v>月</v>
      </c>
      <c r="E1437" t="str">
        <f>IFERROR(VLOOKUP(A1437,祝日一覧!$A:$C,3,0),"")</f>
        <v/>
      </c>
    </row>
    <row r="1438" spans="1:5" x14ac:dyDescent="0.2">
      <c r="A1438" s="41">
        <v>46819</v>
      </c>
      <c r="B1438" s="40">
        <f t="shared" si="69"/>
        <v>3</v>
      </c>
      <c r="C1438" s="40">
        <f t="shared" si="70"/>
        <v>7</v>
      </c>
      <c r="D1438" s="40" t="str">
        <f t="shared" si="71"/>
        <v>火</v>
      </c>
      <c r="E1438" t="str">
        <f>IFERROR(VLOOKUP(A1438,祝日一覧!$A:$C,3,0),"")</f>
        <v/>
      </c>
    </row>
    <row r="1439" spans="1:5" x14ac:dyDescent="0.2">
      <c r="A1439" s="41">
        <v>46820</v>
      </c>
      <c r="B1439" s="40">
        <f t="shared" si="69"/>
        <v>3</v>
      </c>
      <c r="C1439" s="40">
        <f t="shared" si="70"/>
        <v>8</v>
      </c>
      <c r="D1439" s="40" t="str">
        <f t="shared" si="71"/>
        <v>水</v>
      </c>
      <c r="E1439" t="str">
        <f>IFERROR(VLOOKUP(A1439,祝日一覧!$A:$C,3,0),"")</f>
        <v/>
      </c>
    </row>
    <row r="1440" spans="1:5" x14ac:dyDescent="0.2">
      <c r="A1440" s="41">
        <v>46821</v>
      </c>
      <c r="B1440" s="40">
        <f t="shared" si="69"/>
        <v>3</v>
      </c>
      <c r="C1440" s="40">
        <f t="shared" si="70"/>
        <v>9</v>
      </c>
      <c r="D1440" s="40" t="str">
        <f t="shared" si="71"/>
        <v>木</v>
      </c>
      <c r="E1440" t="str">
        <f>IFERROR(VLOOKUP(A1440,祝日一覧!$A:$C,3,0),"")</f>
        <v/>
      </c>
    </row>
    <row r="1441" spans="1:5" x14ac:dyDescent="0.2">
      <c r="A1441" s="41">
        <v>46822</v>
      </c>
      <c r="B1441" s="40">
        <f t="shared" si="69"/>
        <v>3</v>
      </c>
      <c r="C1441" s="40">
        <f t="shared" si="70"/>
        <v>10</v>
      </c>
      <c r="D1441" s="40" t="str">
        <f t="shared" si="71"/>
        <v>金</v>
      </c>
      <c r="E1441" t="str">
        <f>IFERROR(VLOOKUP(A1441,祝日一覧!$A:$C,3,0),"")</f>
        <v/>
      </c>
    </row>
    <row r="1442" spans="1:5" x14ac:dyDescent="0.2">
      <c r="A1442" s="41">
        <v>46823</v>
      </c>
      <c r="B1442" s="40">
        <f t="shared" si="69"/>
        <v>3</v>
      </c>
      <c r="C1442" s="40">
        <f t="shared" si="70"/>
        <v>11</v>
      </c>
      <c r="D1442" s="40" t="str">
        <f t="shared" si="71"/>
        <v>土</v>
      </c>
      <c r="E1442" t="str">
        <f>IFERROR(VLOOKUP(A1442,祝日一覧!$A:$C,3,0),"")</f>
        <v/>
      </c>
    </row>
    <row r="1443" spans="1:5" x14ac:dyDescent="0.2">
      <c r="A1443" s="41">
        <v>46824</v>
      </c>
      <c r="B1443" s="40">
        <f t="shared" si="69"/>
        <v>3</v>
      </c>
      <c r="C1443" s="40">
        <f t="shared" si="70"/>
        <v>12</v>
      </c>
      <c r="D1443" s="40" t="str">
        <f t="shared" si="71"/>
        <v>日</v>
      </c>
      <c r="E1443" t="str">
        <f>IFERROR(VLOOKUP(A1443,祝日一覧!$A:$C,3,0),"")</f>
        <v/>
      </c>
    </row>
    <row r="1444" spans="1:5" x14ac:dyDescent="0.2">
      <c r="A1444" s="41">
        <v>46825</v>
      </c>
      <c r="B1444" s="40">
        <f t="shared" si="69"/>
        <v>3</v>
      </c>
      <c r="C1444" s="40">
        <f t="shared" si="70"/>
        <v>13</v>
      </c>
      <c r="D1444" s="40" t="str">
        <f t="shared" si="71"/>
        <v>月</v>
      </c>
      <c r="E1444" t="str">
        <f>IFERROR(VLOOKUP(A1444,祝日一覧!$A:$C,3,0),"")</f>
        <v/>
      </c>
    </row>
    <row r="1445" spans="1:5" x14ac:dyDescent="0.2">
      <c r="A1445" s="41">
        <v>46826</v>
      </c>
      <c r="B1445" s="40">
        <f t="shared" si="69"/>
        <v>3</v>
      </c>
      <c r="C1445" s="40">
        <f t="shared" si="70"/>
        <v>14</v>
      </c>
      <c r="D1445" s="40" t="str">
        <f t="shared" si="71"/>
        <v>火</v>
      </c>
      <c r="E1445" t="str">
        <f>IFERROR(VLOOKUP(A1445,祝日一覧!$A:$C,3,0),"")</f>
        <v/>
      </c>
    </row>
    <row r="1446" spans="1:5" x14ac:dyDescent="0.2">
      <c r="A1446" s="41">
        <v>46827</v>
      </c>
      <c r="B1446" s="40">
        <f t="shared" si="69"/>
        <v>3</v>
      </c>
      <c r="C1446" s="40">
        <f t="shared" si="70"/>
        <v>15</v>
      </c>
      <c r="D1446" s="40" t="str">
        <f t="shared" si="71"/>
        <v>水</v>
      </c>
      <c r="E1446" t="str">
        <f>IFERROR(VLOOKUP(A1446,祝日一覧!$A:$C,3,0),"")</f>
        <v/>
      </c>
    </row>
    <row r="1447" spans="1:5" x14ac:dyDescent="0.2">
      <c r="A1447" s="41">
        <v>46828</v>
      </c>
      <c r="B1447" s="40">
        <f t="shared" si="69"/>
        <v>3</v>
      </c>
      <c r="C1447" s="40">
        <f t="shared" si="70"/>
        <v>16</v>
      </c>
      <c r="D1447" s="40" t="str">
        <f t="shared" si="71"/>
        <v>木</v>
      </c>
      <c r="E1447" t="str">
        <f>IFERROR(VLOOKUP(A1447,祝日一覧!$A:$C,3,0),"")</f>
        <v/>
      </c>
    </row>
    <row r="1448" spans="1:5" x14ac:dyDescent="0.2">
      <c r="A1448" s="41">
        <v>46829</v>
      </c>
      <c r="B1448" s="40">
        <f t="shared" si="69"/>
        <v>3</v>
      </c>
      <c r="C1448" s="40">
        <f t="shared" si="70"/>
        <v>17</v>
      </c>
      <c r="D1448" s="40" t="str">
        <f t="shared" si="71"/>
        <v>金</v>
      </c>
      <c r="E1448" t="str">
        <f>IFERROR(VLOOKUP(A1448,祝日一覧!$A:$C,3,0),"")</f>
        <v/>
      </c>
    </row>
    <row r="1449" spans="1:5" x14ac:dyDescent="0.2">
      <c r="A1449" s="41">
        <v>46830</v>
      </c>
      <c r="B1449" s="40">
        <f t="shared" si="69"/>
        <v>3</v>
      </c>
      <c r="C1449" s="40">
        <f t="shared" si="70"/>
        <v>18</v>
      </c>
      <c r="D1449" s="40" t="str">
        <f t="shared" si="71"/>
        <v>土</v>
      </c>
      <c r="E1449" t="str">
        <f>IFERROR(VLOOKUP(A1449,祝日一覧!$A:$C,3,0),"")</f>
        <v/>
      </c>
    </row>
    <row r="1450" spans="1:5" x14ac:dyDescent="0.2">
      <c r="A1450" s="41">
        <v>46831</v>
      </c>
      <c r="B1450" s="40">
        <f t="shared" ref="B1450:B1513" si="72">MONTH(A1450)</f>
        <v>3</v>
      </c>
      <c r="C1450" s="40">
        <f t="shared" ref="C1450:C1513" si="73">DAY(A1450)</f>
        <v>19</v>
      </c>
      <c r="D1450" s="40" t="str">
        <f t="shared" ref="D1450:D1513" si="74">TEXT(A1450,"aaa")</f>
        <v>日</v>
      </c>
      <c r="E1450" t="str">
        <f>IFERROR(VLOOKUP(A1450,祝日一覧!$A:$C,3,0),"")</f>
        <v/>
      </c>
    </row>
    <row r="1451" spans="1:5" x14ac:dyDescent="0.2">
      <c r="A1451" s="41">
        <v>46832</v>
      </c>
      <c r="B1451" s="40">
        <f t="shared" si="72"/>
        <v>3</v>
      </c>
      <c r="C1451" s="40">
        <f t="shared" si="73"/>
        <v>20</v>
      </c>
      <c r="D1451" s="40" t="str">
        <f t="shared" si="74"/>
        <v>月</v>
      </c>
      <c r="E1451" t="str">
        <f>IFERROR(VLOOKUP(A1451,祝日一覧!$A:$C,3,0),"")</f>
        <v>春分の日</v>
      </c>
    </row>
    <row r="1452" spans="1:5" x14ac:dyDescent="0.2">
      <c r="A1452" s="41">
        <v>46833</v>
      </c>
      <c r="B1452" s="40">
        <f t="shared" si="72"/>
        <v>3</v>
      </c>
      <c r="C1452" s="40">
        <f t="shared" si="73"/>
        <v>21</v>
      </c>
      <c r="D1452" s="40" t="str">
        <f t="shared" si="74"/>
        <v>火</v>
      </c>
      <c r="E1452" t="str">
        <f>IFERROR(VLOOKUP(A1452,祝日一覧!$A:$C,3,0),"")</f>
        <v/>
      </c>
    </row>
    <row r="1453" spans="1:5" x14ac:dyDescent="0.2">
      <c r="A1453" s="41">
        <v>46834</v>
      </c>
      <c r="B1453" s="40">
        <f t="shared" si="72"/>
        <v>3</v>
      </c>
      <c r="C1453" s="40">
        <f t="shared" si="73"/>
        <v>22</v>
      </c>
      <c r="D1453" s="40" t="str">
        <f t="shared" si="74"/>
        <v>水</v>
      </c>
      <c r="E1453" t="str">
        <f>IFERROR(VLOOKUP(A1453,祝日一覧!$A:$C,3,0),"")</f>
        <v/>
      </c>
    </row>
    <row r="1454" spans="1:5" x14ac:dyDescent="0.2">
      <c r="A1454" s="41">
        <v>46835</v>
      </c>
      <c r="B1454" s="40">
        <f t="shared" si="72"/>
        <v>3</v>
      </c>
      <c r="C1454" s="40">
        <f t="shared" si="73"/>
        <v>23</v>
      </c>
      <c r="D1454" s="40" t="str">
        <f t="shared" si="74"/>
        <v>木</v>
      </c>
      <c r="E1454" t="str">
        <f>IFERROR(VLOOKUP(A1454,祝日一覧!$A:$C,3,0),"")</f>
        <v/>
      </c>
    </row>
    <row r="1455" spans="1:5" x14ac:dyDescent="0.2">
      <c r="A1455" s="41">
        <v>46836</v>
      </c>
      <c r="B1455" s="40">
        <f t="shared" si="72"/>
        <v>3</v>
      </c>
      <c r="C1455" s="40">
        <f t="shared" si="73"/>
        <v>24</v>
      </c>
      <c r="D1455" s="40" t="str">
        <f t="shared" si="74"/>
        <v>金</v>
      </c>
      <c r="E1455" t="str">
        <f>IFERROR(VLOOKUP(A1455,祝日一覧!$A:$C,3,0),"")</f>
        <v/>
      </c>
    </row>
    <row r="1456" spans="1:5" x14ac:dyDescent="0.2">
      <c r="A1456" s="41">
        <v>46837</v>
      </c>
      <c r="B1456" s="40">
        <f t="shared" si="72"/>
        <v>3</v>
      </c>
      <c r="C1456" s="40">
        <f t="shared" si="73"/>
        <v>25</v>
      </c>
      <c r="D1456" s="40" t="str">
        <f t="shared" si="74"/>
        <v>土</v>
      </c>
      <c r="E1456" t="str">
        <f>IFERROR(VLOOKUP(A1456,祝日一覧!$A:$C,3,0),"")</f>
        <v/>
      </c>
    </row>
    <row r="1457" spans="1:5" x14ac:dyDescent="0.2">
      <c r="A1457" s="41">
        <v>46838</v>
      </c>
      <c r="B1457" s="40">
        <f t="shared" si="72"/>
        <v>3</v>
      </c>
      <c r="C1457" s="40">
        <f t="shared" si="73"/>
        <v>26</v>
      </c>
      <c r="D1457" s="40" t="str">
        <f t="shared" si="74"/>
        <v>日</v>
      </c>
      <c r="E1457" t="str">
        <f>IFERROR(VLOOKUP(A1457,祝日一覧!$A:$C,3,0),"")</f>
        <v/>
      </c>
    </row>
    <row r="1458" spans="1:5" x14ac:dyDescent="0.2">
      <c r="A1458" s="41">
        <v>46839</v>
      </c>
      <c r="B1458" s="40">
        <f t="shared" si="72"/>
        <v>3</v>
      </c>
      <c r="C1458" s="40">
        <f t="shared" si="73"/>
        <v>27</v>
      </c>
      <c r="D1458" s="40" t="str">
        <f t="shared" si="74"/>
        <v>月</v>
      </c>
      <c r="E1458" t="str">
        <f>IFERROR(VLOOKUP(A1458,祝日一覧!$A:$C,3,0),"")</f>
        <v/>
      </c>
    </row>
    <row r="1459" spans="1:5" x14ac:dyDescent="0.2">
      <c r="A1459" s="41">
        <v>46840</v>
      </c>
      <c r="B1459" s="40">
        <f t="shared" si="72"/>
        <v>3</v>
      </c>
      <c r="C1459" s="40">
        <f t="shared" si="73"/>
        <v>28</v>
      </c>
      <c r="D1459" s="40" t="str">
        <f t="shared" si="74"/>
        <v>火</v>
      </c>
      <c r="E1459" t="str">
        <f>IFERROR(VLOOKUP(A1459,祝日一覧!$A:$C,3,0),"")</f>
        <v/>
      </c>
    </row>
    <row r="1460" spans="1:5" x14ac:dyDescent="0.2">
      <c r="A1460" s="41">
        <v>46841</v>
      </c>
      <c r="B1460" s="40">
        <f t="shared" si="72"/>
        <v>3</v>
      </c>
      <c r="C1460" s="40">
        <f t="shared" si="73"/>
        <v>29</v>
      </c>
      <c r="D1460" s="40" t="str">
        <f t="shared" si="74"/>
        <v>水</v>
      </c>
      <c r="E1460" t="str">
        <f>IFERROR(VLOOKUP(A1460,祝日一覧!$A:$C,3,0),"")</f>
        <v/>
      </c>
    </row>
    <row r="1461" spans="1:5" x14ac:dyDescent="0.2">
      <c r="A1461" s="41">
        <v>46842</v>
      </c>
      <c r="B1461" s="40">
        <f t="shared" si="72"/>
        <v>3</v>
      </c>
      <c r="C1461" s="40">
        <f t="shared" si="73"/>
        <v>30</v>
      </c>
      <c r="D1461" s="40" t="str">
        <f t="shared" si="74"/>
        <v>木</v>
      </c>
      <c r="E1461" t="str">
        <f>IFERROR(VLOOKUP(A1461,祝日一覧!$A:$C,3,0),"")</f>
        <v/>
      </c>
    </row>
    <row r="1462" spans="1:5" x14ac:dyDescent="0.2">
      <c r="A1462" s="41">
        <v>46843</v>
      </c>
      <c r="B1462" s="40">
        <f t="shared" si="72"/>
        <v>3</v>
      </c>
      <c r="C1462" s="40">
        <f t="shared" si="73"/>
        <v>31</v>
      </c>
      <c r="D1462" s="40" t="str">
        <f t="shared" si="74"/>
        <v>金</v>
      </c>
      <c r="E1462" t="str">
        <f>IFERROR(VLOOKUP(A1462,祝日一覧!$A:$C,3,0),"")</f>
        <v/>
      </c>
    </row>
    <row r="1463" spans="1:5" x14ac:dyDescent="0.2">
      <c r="A1463" s="41">
        <v>46844</v>
      </c>
      <c r="B1463" s="40">
        <f t="shared" si="72"/>
        <v>4</v>
      </c>
      <c r="C1463" s="40">
        <f t="shared" si="73"/>
        <v>1</v>
      </c>
      <c r="D1463" s="40" t="str">
        <f t="shared" si="74"/>
        <v>土</v>
      </c>
      <c r="E1463" t="str">
        <f>IFERROR(VLOOKUP(A1463,祝日一覧!$A:$C,3,0),"")</f>
        <v/>
      </c>
    </row>
    <row r="1464" spans="1:5" x14ac:dyDescent="0.2">
      <c r="A1464" s="41">
        <v>46845</v>
      </c>
      <c r="B1464" s="40">
        <f t="shared" si="72"/>
        <v>4</v>
      </c>
      <c r="C1464" s="40">
        <f t="shared" si="73"/>
        <v>2</v>
      </c>
      <c r="D1464" s="40" t="str">
        <f t="shared" si="74"/>
        <v>日</v>
      </c>
      <c r="E1464" t="str">
        <f>IFERROR(VLOOKUP(A1464,祝日一覧!$A:$C,3,0),"")</f>
        <v/>
      </c>
    </row>
    <row r="1465" spans="1:5" x14ac:dyDescent="0.2">
      <c r="A1465" s="41">
        <v>46846</v>
      </c>
      <c r="B1465" s="40">
        <f t="shared" si="72"/>
        <v>4</v>
      </c>
      <c r="C1465" s="40">
        <f t="shared" si="73"/>
        <v>3</v>
      </c>
      <c r="D1465" s="40" t="str">
        <f t="shared" si="74"/>
        <v>月</v>
      </c>
      <c r="E1465" t="str">
        <f>IFERROR(VLOOKUP(A1465,祝日一覧!$A:$C,3,0),"")</f>
        <v/>
      </c>
    </row>
    <row r="1466" spans="1:5" x14ac:dyDescent="0.2">
      <c r="A1466" s="41">
        <v>46847</v>
      </c>
      <c r="B1466" s="40">
        <f t="shared" si="72"/>
        <v>4</v>
      </c>
      <c r="C1466" s="40">
        <f t="shared" si="73"/>
        <v>4</v>
      </c>
      <c r="D1466" s="40" t="str">
        <f t="shared" si="74"/>
        <v>火</v>
      </c>
      <c r="E1466" t="str">
        <f>IFERROR(VLOOKUP(A1466,祝日一覧!$A:$C,3,0),"")</f>
        <v/>
      </c>
    </row>
    <row r="1467" spans="1:5" x14ac:dyDescent="0.2">
      <c r="A1467" s="41">
        <v>46848</v>
      </c>
      <c r="B1467" s="40">
        <f t="shared" si="72"/>
        <v>4</v>
      </c>
      <c r="C1467" s="40">
        <f t="shared" si="73"/>
        <v>5</v>
      </c>
      <c r="D1467" s="40" t="str">
        <f t="shared" si="74"/>
        <v>水</v>
      </c>
      <c r="E1467" t="str">
        <f>IFERROR(VLOOKUP(A1467,祝日一覧!$A:$C,3,0),"")</f>
        <v/>
      </c>
    </row>
    <row r="1468" spans="1:5" x14ac:dyDescent="0.2">
      <c r="A1468" s="41">
        <v>46849</v>
      </c>
      <c r="B1468" s="40">
        <f t="shared" si="72"/>
        <v>4</v>
      </c>
      <c r="C1468" s="40">
        <f t="shared" si="73"/>
        <v>6</v>
      </c>
      <c r="D1468" s="40" t="str">
        <f t="shared" si="74"/>
        <v>木</v>
      </c>
      <c r="E1468" t="str">
        <f>IFERROR(VLOOKUP(A1468,祝日一覧!$A:$C,3,0),"")</f>
        <v/>
      </c>
    </row>
    <row r="1469" spans="1:5" x14ac:dyDescent="0.2">
      <c r="A1469" s="41">
        <v>46850</v>
      </c>
      <c r="B1469" s="40">
        <f t="shared" si="72"/>
        <v>4</v>
      </c>
      <c r="C1469" s="40">
        <f t="shared" si="73"/>
        <v>7</v>
      </c>
      <c r="D1469" s="40" t="str">
        <f t="shared" si="74"/>
        <v>金</v>
      </c>
      <c r="E1469" t="str">
        <f>IFERROR(VLOOKUP(A1469,祝日一覧!$A:$C,3,0),"")</f>
        <v/>
      </c>
    </row>
    <row r="1470" spans="1:5" x14ac:dyDescent="0.2">
      <c r="A1470" s="41">
        <v>46851</v>
      </c>
      <c r="B1470" s="40">
        <f t="shared" si="72"/>
        <v>4</v>
      </c>
      <c r="C1470" s="40">
        <f t="shared" si="73"/>
        <v>8</v>
      </c>
      <c r="D1470" s="40" t="str">
        <f t="shared" si="74"/>
        <v>土</v>
      </c>
      <c r="E1470" t="str">
        <f>IFERROR(VLOOKUP(A1470,祝日一覧!$A:$C,3,0),"")</f>
        <v/>
      </c>
    </row>
    <row r="1471" spans="1:5" x14ac:dyDescent="0.2">
      <c r="A1471" s="41">
        <v>46852</v>
      </c>
      <c r="B1471" s="40">
        <f t="shared" si="72"/>
        <v>4</v>
      </c>
      <c r="C1471" s="40">
        <f t="shared" si="73"/>
        <v>9</v>
      </c>
      <c r="D1471" s="40" t="str">
        <f t="shared" si="74"/>
        <v>日</v>
      </c>
      <c r="E1471" t="str">
        <f>IFERROR(VLOOKUP(A1471,祝日一覧!$A:$C,3,0),"")</f>
        <v/>
      </c>
    </row>
    <row r="1472" spans="1:5" x14ac:dyDescent="0.2">
      <c r="A1472" s="41">
        <v>46853</v>
      </c>
      <c r="B1472" s="40">
        <f t="shared" si="72"/>
        <v>4</v>
      </c>
      <c r="C1472" s="40">
        <f t="shared" si="73"/>
        <v>10</v>
      </c>
      <c r="D1472" s="40" t="str">
        <f t="shared" si="74"/>
        <v>月</v>
      </c>
      <c r="E1472" t="str">
        <f>IFERROR(VLOOKUP(A1472,祝日一覧!$A:$C,3,0),"")</f>
        <v/>
      </c>
    </row>
    <row r="1473" spans="1:5" x14ac:dyDescent="0.2">
      <c r="A1473" s="41">
        <v>46854</v>
      </c>
      <c r="B1473" s="40">
        <f t="shared" si="72"/>
        <v>4</v>
      </c>
      <c r="C1473" s="40">
        <f t="shared" si="73"/>
        <v>11</v>
      </c>
      <c r="D1473" s="40" t="str">
        <f t="shared" si="74"/>
        <v>火</v>
      </c>
      <c r="E1473" t="str">
        <f>IFERROR(VLOOKUP(A1473,祝日一覧!$A:$C,3,0),"")</f>
        <v/>
      </c>
    </row>
    <row r="1474" spans="1:5" x14ac:dyDescent="0.2">
      <c r="A1474" s="41">
        <v>46855</v>
      </c>
      <c r="B1474" s="40">
        <f t="shared" si="72"/>
        <v>4</v>
      </c>
      <c r="C1474" s="40">
        <f t="shared" si="73"/>
        <v>12</v>
      </c>
      <c r="D1474" s="40" t="str">
        <f t="shared" si="74"/>
        <v>水</v>
      </c>
      <c r="E1474" t="str">
        <f>IFERROR(VLOOKUP(A1474,祝日一覧!$A:$C,3,0),"")</f>
        <v/>
      </c>
    </row>
    <row r="1475" spans="1:5" x14ac:dyDescent="0.2">
      <c r="A1475" s="41">
        <v>46856</v>
      </c>
      <c r="B1475" s="40">
        <f t="shared" si="72"/>
        <v>4</v>
      </c>
      <c r="C1475" s="40">
        <f t="shared" si="73"/>
        <v>13</v>
      </c>
      <c r="D1475" s="40" t="str">
        <f t="shared" si="74"/>
        <v>木</v>
      </c>
      <c r="E1475" t="str">
        <f>IFERROR(VLOOKUP(A1475,祝日一覧!$A:$C,3,0),"")</f>
        <v/>
      </c>
    </row>
    <row r="1476" spans="1:5" x14ac:dyDescent="0.2">
      <c r="A1476" s="41">
        <v>46857</v>
      </c>
      <c r="B1476" s="40">
        <f t="shared" si="72"/>
        <v>4</v>
      </c>
      <c r="C1476" s="40">
        <f t="shared" si="73"/>
        <v>14</v>
      </c>
      <c r="D1476" s="40" t="str">
        <f t="shared" si="74"/>
        <v>金</v>
      </c>
      <c r="E1476" t="str">
        <f>IFERROR(VLOOKUP(A1476,祝日一覧!$A:$C,3,0),"")</f>
        <v/>
      </c>
    </row>
    <row r="1477" spans="1:5" x14ac:dyDescent="0.2">
      <c r="A1477" s="41">
        <v>46858</v>
      </c>
      <c r="B1477" s="40">
        <f t="shared" si="72"/>
        <v>4</v>
      </c>
      <c r="C1477" s="40">
        <f t="shared" si="73"/>
        <v>15</v>
      </c>
      <c r="D1477" s="40" t="str">
        <f t="shared" si="74"/>
        <v>土</v>
      </c>
      <c r="E1477" t="str">
        <f>IFERROR(VLOOKUP(A1477,祝日一覧!$A:$C,3,0),"")</f>
        <v/>
      </c>
    </row>
    <row r="1478" spans="1:5" x14ac:dyDescent="0.2">
      <c r="A1478" s="41">
        <v>46859</v>
      </c>
      <c r="B1478" s="40">
        <f t="shared" si="72"/>
        <v>4</v>
      </c>
      <c r="C1478" s="40">
        <f t="shared" si="73"/>
        <v>16</v>
      </c>
      <c r="D1478" s="40" t="str">
        <f t="shared" si="74"/>
        <v>日</v>
      </c>
      <c r="E1478" t="str">
        <f>IFERROR(VLOOKUP(A1478,祝日一覧!$A:$C,3,0),"")</f>
        <v/>
      </c>
    </row>
    <row r="1479" spans="1:5" x14ac:dyDescent="0.2">
      <c r="A1479" s="41">
        <v>46860</v>
      </c>
      <c r="B1479" s="40">
        <f t="shared" si="72"/>
        <v>4</v>
      </c>
      <c r="C1479" s="40">
        <f t="shared" si="73"/>
        <v>17</v>
      </c>
      <c r="D1479" s="40" t="str">
        <f t="shared" si="74"/>
        <v>月</v>
      </c>
      <c r="E1479" t="str">
        <f>IFERROR(VLOOKUP(A1479,祝日一覧!$A:$C,3,0),"")</f>
        <v/>
      </c>
    </row>
    <row r="1480" spans="1:5" x14ac:dyDescent="0.2">
      <c r="A1480" s="41">
        <v>46861</v>
      </c>
      <c r="B1480" s="40">
        <f t="shared" si="72"/>
        <v>4</v>
      </c>
      <c r="C1480" s="40">
        <f t="shared" si="73"/>
        <v>18</v>
      </c>
      <c r="D1480" s="40" t="str">
        <f t="shared" si="74"/>
        <v>火</v>
      </c>
      <c r="E1480" t="str">
        <f>IFERROR(VLOOKUP(A1480,祝日一覧!$A:$C,3,0),"")</f>
        <v/>
      </c>
    </row>
    <row r="1481" spans="1:5" x14ac:dyDescent="0.2">
      <c r="A1481" s="41">
        <v>46862</v>
      </c>
      <c r="B1481" s="40">
        <f t="shared" si="72"/>
        <v>4</v>
      </c>
      <c r="C1481" s="40">
        <f t="shared" si="73"/>
        <v>19</v>
      </c>
      <c r="D1481" s="40" t="str">
        <f t="shared" si="74"/>
        <v>水</v>
      </c>
      <c r="E1481" t="str">
        <f>IFERROR(VLOOKUP(A1481,祝日一覧!$A:$C,3,0),"")</f>
        <v/>
      </c>
    </row>
    <row r="1482" spans="1:5" x14ac:dyDescent="0.2">
      <c r="A1482" s="41">
        <v>46863</v>
      </c>
      <c r="B1482" s="40">
        <f t="shared" si="72"/>
        <v>4</v>
      </c>
      <c r="C1482" s="40">
        <f t="shared" si="73"/>
        <v>20</v>
      </c>
      <c r="D1482" s="40" t="str">
        <f t="shared" si="74"/>
        <v>木</v>
      </c>
      <c r="E1482" t="str">
        <f>IFERROR(VLOOKUP(A1482,祝日一覧!$A:$C,3,0),"")</f>
        <v/>
      </c>
    </row>
    <row r="1483" spans="1:5" x14ac:dyDescent="0.2">
      <c r="A1483" s="41">
        <v>46864</v>
      </c>
      <c r="B1483" s="40">
        <f t="shared" si="72"/>
        <v>4</v>
      </c>
      <c r="C1483" s="40">
        <f t="shared" si="73"/>
        <v>21</v>
      </c>
      <c r="D1483" s="40" t="str">
        <f t="shared" si="74"/>
        <v>金</v>
      </c>
      <c r="E1483" t="str">
        <f>IFERROR(VLOOKUP(A1483,祝日一覧!$A:$C,3,0),"")</f>
        <v/>
      </c>
    </row>
    <row r="1484" spans="1:5" x14ac:dyDescent="0.2">
      <c r="A1484" s="41">
        <v>46865</v>
      </c>
      <c r="B1484" s="40">
        <f t="shared" si="72"/>
        <v>4</v>
      </c>
      <c r="C1484" s="40">
        <f t="shared" si="73"/>
        <v>22</v>
      </c>
      <c r="D1484" s="40" t="str">
        <f t="shared" si="74"/>
        <v>土</v>
      </c>
      <c r="E1484" t="str">
        <f>IFERROR(VLOOKUP(A1484,祝日一覧!$A:$C,3,0),"")</f>
        <v/>
      </c>
    </row>
    <row r="1485" spans="1:5" x14ac:dyDescent="0.2">
      <c r="A1485" s="41">
        <v>46866</v>
      </c>
      <c r="B1485" s="40">
        <f t="shared" si="72"/>
        <v>4</v>
      </c>
      <c r="C1485" s="40">
        <f t="shared" si="73"/>
        <v>23</v>
      </c>
      <c r="D1485" s="40" t="str">
        <f t="shared" si="74"/>
        <v>日</v>
      </c>
      <c r="E1485" t="str">
        <f>IFERROR(VLOOKUP(A1485,祝日一覧!$A:$C,3,0),"")</f>
        <v/>
      </c>
    </row>
    <row r="1486" spans="1:5" x14ac:dyDescent="0.2">
      <c r="A1486" s="41">
        <v>46867</v>
      </c>
      <c r="B1486" s="40">
        <f t="shared" si="72"/>
        <v>4</v>
      </c>
      <c r="C1486" s="40">
        <f t="shared" si="73"/>
        <v>24</v>
      </c>
      <c r="D1486" s="40" t="str">
        <f t="shared" si="74"/>
        <v>月</v>
      </c>
      <c r="E1486" t="str">
        <f>IFERROR(VLOOKUP(A1486,祝日一覧!$A:$C,3,0),"")</f>
        <v/>
      </c>
    </row>
    <row r="1487" spans="1:5" x14ac:dyDescent="0.2">
      <c r="A1487" s="41">
        <v>46868</v>
      </c>
      <c r="B1487" s="40">
        <f t="shared" si="72"/>
        <v>4</v>
      </c>
      <c r="C1487" s="40">
        <f t="shared" si="73"/>
        <v>25</v>
      </c>
      <c r="D1487" s="40" t="str">
        <f t="shared" si="74"/>
        <v>火</v>
      </c>
      <c r="E1487" t="str">
        <f>IFERROR(VLOOKUP(A1487,祝日一覧!$A:$C,3,0),"")</f>
        <v/>
      </c>
    </row>
    <row r="1488" spans="1:5" x14ac:dyDescent="0.2">
      <c r="A1488" s="41">
        <v>46869</v>
      </c>
      <c r="B1488" s="40">
        <f t="shared" si="72"/>
        <v>4</v>
      </c>
      <c r="C1488" s="40">
        <f t="shared" si="73"/>
        <v>26</v>
      </c>
      <c r="D1488" s="40" t="str">
        <f t="shared" si="74"/>
        <v>水</v>
      </c>
      <c r="E1488" t="str">
        <f>IFERROR(VLOOKUP(A1488,祝日一覧!$A:$C,3,0),"")</f>
        <v/>
      </c>
    </row>
    <row r="1489" spans="1:5" x14ac:dyDescent="0.2">
      <c r="A1489" s="41">
        <v>46870</v>
      </c>
      <c r="B1489" s="40">
        <f t="shared" si="72"/>
        <v>4</v>
      </c>
      <c r="C1489" s="40">
        <f t="shared" si="73"/>
        <v>27</v>
      </c>
      <c r="D1489" s="40" t="str">
        <f t="shared" si="74"/>
        <v>木</v>
      </c>
      <c r="E1489" t="str">
        <f>IFERROR(VLOOKUP(A1489,祝日一覧!$A:$C,3,0),"")</f>
        <v/>
      </c>
    </row>
    <row r="1490" spans="1:5" x14ac:dyDescent="0.2">
      <c r="A1490" s="41">
        <v>46871</v>
      </c>
      <c r="B1490" s="40">
        <f t="shared" si="72"/>
        <v>4</v>
      </c>
      <c r="C1490" s="40">
        <f t="shared" si="73"/>
        <v>28</v>
      </c>
      <c r="D1490" s="40" t="str">
        <f t="shared" si="74"/>
        <v>金</v>
      </c>
      <c r="E1490" t="str">
        <f>IFERROR(VLOOKUP(A1490,祝日一覧!$A:$C,3,0),"")</f>
        <v/>
      </c>
    </row>
    <row r="1491" spans="1:5" x14ac:dyDescent="0.2">
      <c r="A1491" s="41">
        <v>46872</v>
      </c>
      <c r="B1491" s="40">
        <f t="shared" si="72"/>
        <v>4</v>
      </c>
      <c r="C1491" s="40">
        <f t="shared" si="73"/>
        <v>29</v>
      </c>
      <c r="D1491" s="40" t="str">
        <f t="shared" si="74"/>
        <v>土</v>
      </c>
      <c r="E1491" t="str">
        <f>IFERROR(VLOOKUP(A1491,祝日一覧!$A:$C,3,0),"")</f>
        <v>昭和の日</v>
      </c>
    </row>
    <row r="1492" spans="1:5" x14ac:dyDescent="0.2">
      <c r="A1492" s="41">
        <v>46873</v>
      </c>
      <c r="B1492" s="40">
        <f t="shared" si="72"/>
        <v>4</v>
      </c>
      <c r="C1492" s="40">
        <f t="shared" si="73"/>
        <v>30</v>
      </c>
      <c r="D1492" s="40" t="str">
        <f t="shared" si="74"/>
        <v>日</v>
      </c>
      <c r="E1492" t="str">
        <f>IFERROR(VLOOKUP(A1492,祝日一覧!$A:$C,3,0),"")</f>
        <v/>
      </c>
    </row>
    <row r="1493" spans="1:5" x14ac:dyDescent="0.2">
      <c r="A1493" s="41">
        <v>46874</v>
      </c>
      <c r="B1493" s="40">
        <f t="shared" si="72"/>
        <v>5</v>
      </c>
      <c r="C1493" s="40">
        <f t="shared" si="73"/>
        <v>1</v>
      </c>
      <c r="D1493" s="40" t="str">
        <f t="shared" si="74"/>
        <v>月</v>
      </c>
      <c r="E1493" t="str">
        <f>IFERROR(VLOOKUP(A1493,祝日一覧!$A:$C,3,0),"")</f>
        <v/>
      </c>
    </row>
    <row r="1494" spans="1:5" x14ac:dyDescent="0.2">
      <c r="A1494" s="41">
        <v>46875</v>
      </c>
      <c r="B1494" s="40">
        <f t="shared" si="72"/>
        <v>5</v>
      </c>
      <c r="C1494" s="40">
        <f t="shared" si="73"/>
        <v>2</v>
      </c>
      <c r="D1494" s="40" t="str">
        <f t="shared" si="74"/>
        <v>火</v>
      </c>
      <c r="E1494" t="str">
        <f>IFERROR(VLOOKUP(A1494,祝日一覧!$A:$C,3,0),"")</f>
        <v/>
      </c>
    </row>
    <row r="1495" spans="1:5" x14ac:dyDescent="0.2">
      <c r="A1495" s="41">
        <v>46876</v>
      </c>
      <c r="B1495" s="40">
        <f t="shared" si="72"/>
        <v>5</v>
      </c>
      <c r="C1495" s="40">
        <f t="shared" si="73"/>
        <v>3</v>
      </c>
      <c r="D1495" s="40" t="str">
        <f t="shared" si="74"/>
        <v>水</v>
      </c>
      <c r="E1495" t="str">
        <f>IFERROR(VLOOKUP(A1495,祝日一覧!$A:$C,3,0),"")</f>
        <v>憲法記念日</v>
      </c>
    </row>
    <row r="1496" spans="1:5" x14ac:dyDescent="0.2">
      <c r="A1496" s="41">
        <v>46877</v>
      </c>
      <c r="B1496" s="40">
        <f t="shared" si="72"/>
        <v>5</v>
      </c>
      <c r="C1496" s="40">
        <f t="shared" si="73"/>
        <v>4</v>
      </c>
      <c r="D1496" s="40" t="str">
        <f t="shared" si="74"/>
        <v>木</v>
      </c>
      <c r="E1496" t="str">
        <f>IFERROR(VLOOKUP(A1496,祝日一覧!$A:$C,3,0),"")</f>
        <v>みどりの日</v>
      </c>
    </row>
    <row r="1497" spans="1:5" x14ac:dyDescent="0.2">
      <c r="A1497" s="41">
        <v>46878</v>
      </c>
      <c r="B1497" s="40">
        <f t="shared" si="72"/>
        <v>5</v>
      </c>
      <c r="C1497" s="40">
        <f t="shared" si="73"/>
        <v>5</v>
      </c>
      <c r="D1497" s="40" t="str">
        <f t="shared" si="74"/>
        <v>金</v>
      </c>
      <c r="E1497" t="str">
        <f>IFERROR(VLOOKUP(A1497,祝日一覧!$A:$C,3,0),"")</f>
        <v>こどもの日</v>
      </c>
    </row>
    <row r="1498" spans="1:5" x14ac:dyDescent="0.2">
      <c r="A1498" s="41">
        <v>46879</v>
      </c>
      <c r="B1498" s="40">
        <f t="shared" si="72"/>
        <v>5</v>
      </c>
      <c r="C1498" s="40">
        <f t="shared" si="73"/>
        <v>6</v>
      </c>
      <c r="D1498" s="40" t="str">
        <f t="shared" si="74"/>
        <v>土</v>
      </c>
      <c r="E1498" t="str">
        <f>IFERROR(VLOOKUP(A1498,祝日一覧!$A:$C,3,0),"")</f>
        <v/>
      </c>
    </row>
    <row r="1499" spans="1:5" x14ac:dyDescent="0.2">
      <c r="A1499" s="41">
        <v>46880</v>
      </c>
      <c r="B1499" s="40">
        <f t="shared" si="72"/>
        <v>5</v>
      </c>
      <c r="C1499" s="40">
        <f t="shared" si="73"/>
        <v>7</v>
      </c>
      <c r="D1499" s="40" t="str">
        <f t="shared" si="74"/>
        <v>日</v>
      </c>
      <c r="E1499" t="str">
        <f>IFERROR(VLOOKUP(A1499,祝日一覧!$A:$C,3,0),"")</f>
        <v/>
      </c>
    </row>
    <row r="1500" spans="1:5" x14ac:dyDescent="0.2">
      <c r="A1500" s="41">
        <v>46881</v>
      </c>
      <c r="B1500" s="40">
        <f t="shared" si="72"/>
        <v>5</v>
      </c>
      <c r="C1500" s="40">
        <f t="shared" si="73"/>
        <v>8</v>
      </c>
      <c r="D1500" s="40" t="str">
        <f t="shared" si="74"/>
        <v>月</v>
      </c>
      <c r="E1500" t="str">
        <f>IFERROR(VLOOKUP(A1500,祝日一覧!$A:$C,3,0),"")</f>
        <v/>
      </c>
    </row>
    <row r="1501" spans="1:5" x14ac:dyDescent="0.2">
      <c r="A1501" s="41">
        <v>46882</v>
      </c>
      <c r="B1501" s="40">
        <f t="shared" si="72"/>
        <v>5</v>
      </c>
      <c r="C1501" s="40">
        <f t="shared" si="73"/>
        <v>9</v>
      </c>
      <c r="D1501" s="40" t="str">
        <f t="shared" si="74"/>
        <v>火</v>
      </c>
      <c r="E1501" t="str">
        <f>IFERROR(VLOOKUP(A1501,祝日一覧!$A:$C,3,0),"")</f>
        <v/>
      </c>
    </row>
    <row r="1502" spans="1:5" x14ac:dyDescent="0.2">
      <c r="A1502" s="41">
        <v>46883</v>
      </c>
      <c r="B1502" s="40">
        <f t="shared" si="72"/>
        <v>5</v>
      </c>
      <c r="C1502" s="40">
        <f t="shared" si="73"/>
        <v>10</v>
      </c>
      <c r="D1502" s="40" t="str">
        <f t="shared" si="74"/>
        <v>水</v>
      </c>
      <c r="E1502" t="str">
        <f>IFERROR(VLOOKUP(A1502,祝日一覧!$A:$C,3,0),"")</f>
        <v/>
      </c>
    </row>
    <row r="1503" spans="1:5" x14ac:dyDescent="0.2">
      <c r="A1503" s="41">
        <v>46884</v>
      </c>
      <c r="B1503" s="40">
        <f t="shared" si="72"/>
        <v>5</v>
      </c>
      <c r="C1503" s="40">
        <f t="shared" si="73"/>
        <v>11</v>
      </c>
      <c r="D1503" s="40" t="str">
        <f t="shared" si="74"/>
        <v>木</v>
      </c>
      <c r="E1503" t="str">
        <f>IFERROR(VLOOKUP(A1503,祝日一覧!$A:$C,3,0),"")</f>
        <v/>
      </c>
    </row>
    <row r="1504" spans="1:5" x14ac:dyDescent="0.2">
      <c r="A1504" s="41">
        <v>46885</v>
      </c>
      <c r="B1504" s="40">
        <f t="shared" si="72"/>
        <v>5</v>
      </c>
      <c r="C1504" s="40">
        <f t="shared" si="73"/>
        <v>12</v>
      </c>
      <c r="D1504" s="40" t="str">
        <f t="shared" si="74"/>
        <v>金</v>
      </c>
      <c r="E1504" t="str">
        <f>IFERROR(VLOOKUP(A1504,祝日一覧!$A:$C,3,0),"")</f>
        <v/>
      </c>
    </row>
    <row r="1505" spans="1:5" x14ac:dyDescent="0.2">
      <c r="A1505" s="41">
        <v>46886</v>
      </c>
      <c r="B1505" s="40">
        <f t="shared" si="72"/>
        <v>5</v>
      </c>
      <c r="C1505" s="40">
        <f t="shared" si="73"/>
        <v>13</v>
      </c>
      <c r="D1505" s="40" t="str">
        <f t="shared" si="74"/>
        <v>土</v>
      </c>
      <c r="E1505" t="str">
        <f>IFERROR(VLOOKUP(A1505,祝日一覧!$A:$C,3,0),"")</f>
        <v/>
      </c>
    </row>
    <row r="1506" spans="1:5" x14ac:dyDescent="0.2">
      <c r="A1506" s="41">
        <v>46887</v>
      </c>
      <c r="B1506" s="40">
        <f t="shared" si="72"/>
        <v>5</v>
      </c>
      <c r="C1506" s="40">
        <f t="shared" si="73"/>
        <v>14</v>
      </c>
      <c r="D1506" s="40" t="str">
        <f t="shared" si="74"/>
        <v>日</v>
      </c>
      <c r="E1506" t="str">
        <f>IFERROR(VLOOKUP(A1506,祝日一覧!$A:$C,3,0),"")</f>
        <v/>
      </c>
    </row>
    <row r="1507" spans="1:5" x14ac:dyDescent="0.2">
      <c r="A1507" s="41">
        <v>46888</v>
      </c>
      <c r="B1507" s="40">
        <f t="shared" si="72"/>
        <v>5</v>
      </c>
      <c r="C1507" s="40">
        <f t="shared" si="73"/>
        <v>15</v>
      </c>
      <c r="D1507" s="40" t="str">
        <f t="shared" si="74"/>
        <v>月</v>
      </c>
      <c r="E1507" t="str">
        <f>IFERROR(VLOOKUP(A1507,祝日一覧!$A:$C,3,0),"")</f>
        <v/>
      </c>
    </row>
    <row r="1508" spans="1:5" x14ac:dyDescent="0.2">
      <c r="A1508" s="41">
        <v>46889</v>
      </c>
      <c r="B1508" s="40">
        <f t="shared" si="72"/>
        <v>5</v>
      </c>
      <c r="C1508" s="40">
        <f t="shared" si="73"/>
        <v>16</v>
      </c>
      <c r="D1508" s="40" t="str">
        <f t="shared" si="74"/>
        <v>火</v>
      </c>
      <c r="E1508" t="str">
        <f>IFERROR(VLOOKUP(A1508,祝日一覧!$A:$C,3,0),"")</f>
        <v/>
      </c>
    </row>
    <row r="1509" spans="1:5" x14ac:dyDescent="0.2">
      <c r="A1509" s="41">
        <v>46890</v>
      </c>
      <c r="B1509" s="40">
        <f t="shared" si="72"/>
        <v>5</v>
      </c>
      <c r="C1509" s="40">
        <f t="shared" si="73"/>
        <v>17</v>
      </c>
      <c r="D1509" s="40" t="str">
        <f t="shared" si="74"/>
        <v>水</v>
      </c>
      <c r="E1509" t="str">
        <f>IFERROR(VLOOKUP(A1509,祝日一覧!$A:$C,3,0),"")</f>
        <v/>
      </c>
    </row>
    <row r="1510" spans="1:5" x14ac:dyDescent="0.2">
      <c r="A1510" s="41">
        <v>46891</v>
      </c>
      <c r="B1510" s="40">
        <f t="shared" si="72"/>
        <v>5</v>
      </c>
      <c r="C1510" s="40">
        <f t="shared" si="73"/>
        <v>18</v>
      </c>
      <c r="D1510" s="40" t="str">
        <f t="shared" si="74"/>
        <v>木</v>
      </c>
      <c r="E1510" t="str">
        <f>IFERROR(VLOOKUP(A1510,祝日一覧!$A:$C,3,0),"")</f>
        <v/>
      </c>
    </row>
    <row r="1511" spans="1:5" x14ac:dyDescent="0.2">
      <c r="A1511" s="41">
        <v>46892</v>
      </c>
      <c r="B1511" s="40">
        <f t="shared" si="72"/>
        <v>5</v>
      </c>
      <c r="C1511" s="40">
        <f t="shared" si="73"/>
        <v>19</v>
      </c>
      <c r="D1511" s="40" t="str">
        <f t="shared" si="74"/>
        <v>金</v>
      </c>
      <c r="E1511" t="str">
        <f>IFERROR(VLOOKUP(A1511,祝日一覧!$A:$C,3,0),"")</f>
        <v/>
      </c>
    </row>
    <row r="1512" spans="1:5" x14ac:dyDescent="0.2">
      <c r="A1512" s="41">
        <v>46893</v>
      </c>
      <c r="B1512" s="40">
        <f t="shared" si="72"/>
        <v>5</v>
      </c>
      <c r="C1512" s="40">
        <f t="shared" si="73"/>
        <v>20</v>
      </c>
      <c r="D1512" s="40" t="str">
        <f t="shared" si="74"/>
        <v>土</v>
      </c>
      <c r="E1512" t="str">
        <f>IFERROR(VLOOKUP(A1512,祝日一覧!$A:$C,3,0),"")</f>
        <v/>
      </c>
    </row>
    <row r="1513" spans="1:5" x14ac:dyDescent="0.2">
      <c r="A1513" s="41">
        <v>46894</v>
      </c>
      <c r="B1513" s="40">
        <f t="shared" si="72"/>
        <v>5</v>
      </c>
      <c r="C1513" s="40">
        <f t="shared" si="73"/>
        <v>21</v>
      </c>
      <c r="D1513" s="40" t="str">
        <f t="shared" si="74"/>
        <v>日</v>
      </c>
      <c r="E1513" t="str">
        <f>IFERROR(VLOOKUP(A1513,祝日一覧!$A:$C,3,0),"")</f>
        <v/>
      </c>
    </row>
    <row r="1514" spans="1:5" x14ac:dyDescent="0.2">
      <c r="A1514" s="41">
        <v>46895</v>
      </c>
      <c r="B1514" s="40">
        <f t="shared" ref="B1514:B1577" si="75">MONTH(A1514)</f>
        <v>5</v>
      </c>
      <c r="C1514" s="40">
        <f t="shared" ref="C1514:C1577" si="76">DAY(A1514)</f>
        <v>22</v>
      </c>
      <c r="D1514" s="40" t="str">
        <f t="shared" ref="D1514:D1577" si="77">TEXT(A1514,"aaa")</f>
        <v>月</v>
      </c>
      <c r="E1514" t="str">
        <f>IFERROR(VLOOKUP(A1514,祝日一覧!$A:$C,3,0),"")</f>
        <v/>
      </c>
    </row>
    <row r="1515" spans="1:5" x14ac:dyDescent="0.2">
      <c r="A1515" s="41">
        <v>46896</v>
      </c>
      <c r="B1515" s="40">
        <f t="shared" si="75"/>
        <v>5</v>
      </c>
      <c r="C1515" s="40">
        <f t="shared" si="76"/>
        <v>23</v>
      </c>
      <c r="D1515" s="40" t="str">
        <f t="shared" si="77"/>
        <v>火</v>
      </c>
      <c r="E1515" t="str">
        <f>IFERROR(VLOOKUP(A1515,祝日一覧!$A:$C,3,0),"")</f>
        <v/>
      </c>
    </row>
    <row r="1516" spans="1:5" x14ac:dyDescent="0.2">
      <c r="A1516" s="41">
        <v>46897</v>
      </c>
      <c r="B1516" s="40">
        <f t="shared" si="75"/>
        <v>5</v>
      </c>
      <c r="C1516" s="40">
        <f t="shared" si="76"/>
        <v>24</v>
      </c>
      <c r="D1516" s="40" t="str">
        <f t="shared" si="77"/>
        <v>水</v>
      </c>
      <c r="E1516" t="str">
        <f>IFERROR(VLOOKUP(A1516,祝日一覧!$A:$C,3,0),"")</f>
        <v/>
      </c>
    </row>
    <row r="1517" spans="1:5" x14ac:dyDescent="0.2">
      <c r="A1517" s="41">
        <v>46898</v>
      </c>
      <c r="B1517" s="40">
        <f t="shared" si="75"/>
        <v>5</v>
      </c>
      <c r="C1517" s="40">
        <f t="shared" si="76"/>
        <v>25</v>
      </c>
      <c r="D1517" s="40" t="str">
        <f t="shared" si="77"/>
        <v>木</v>
      </c>
      <c r="E1517" t="str">
        <f>IFERROR(VLOOKUP(A1517,祝日一覧!$A:$C,3,0),"")</f>
        <v/>
      </c>
    </row>
    <row r="1518" spans="1:5" x14ac:dyDescent="0.2">
      <c r="A1518" s="41">
        <v>46899</v>
      </c>
      <c r="B1518" s="40">
        <f t="shared" si="75"/>
        <v>5</v>
      </c>
      <c r="C1518" s="40">
        <f t="shared" si="76"/>
        <v>26</v>
      </c>
      <c r="D1518" s="40" t="str">
        <f t="shared" si="77"/>
        <v>金</v>
      </c>
      <c r="E1518" t="str">
        <f>IFERROR(VLOOKUP(A1518,祝日一覧!$A:$C,3,0),"")</f>
        <v/>
      </c>
    </row>
    <row r="1519" spans="1:5" x14ac:dyDescent="0.2">
      <c r="A1519" s="41">
        <v>46900</v>
      </c>
      <c r="B1519" s="40">
        <f t="shared" si="75"/>
        <v>5</v>
      </c>
      <c r="C1519" s="40">
        <f t="shared" si="76"/>
        <v>27</v>
      </c>
      <c r="D1519" s="40" t="str">
        <f t="shared" si="77"/>
        <v>土</v>
      </c>
      <c r="E1519" t="str">
        <f>IFERROR(VLOOKUP(A1519,祝日一覧!$A:$C,3,0),"")</f>
        <v/>
      </c>
    </row>
    <row r="1520" spans="1:5" x14ac:dyDescent="0.2">
      <c r="A1520" s="41">
        <v>46901</v>
      </c>
      <c r="B1520" s="40">
        <f t="shared" si="75"/>
        <v>5</v>
      </c>
      <c r="C1520" s="40">
        <f t="shared" si="76"/>
        <v>28</v>
      </c>
      <c r="D1520" s="40" t="str">
        <f t="shared" si="77"/>
        <v>日</v>
      </c>
      <c r="E1520" t="str">
        <f>IFERROR(VLOOKUP(A1520,祝日一覧!$A:$C,3,0),"")</f>
        <v/>
      </c>
    </row>
    <row r="1521" spans="1:5" x14ac:dyDescent="0.2">
      <c r="A1521" s="41">
        <v>46902</v>
      </c>
      <c r="B1521" s="40">
        <f t="shared" si="75"/>
        <v>5</v>
      </c>
      <c r="C1521" s="40">
        <f t="shared" si="76"/>
        <v>29</v>
      </c>
      <c r="D1521" s="40" t="str">
        <f t="shared" si="77"/>
        <v>月</v>
      </c>
      <c r="E1521" t="str">
        <f>IFERROR(VLOOKUP(A1521,祝日一覧!$A:$C,3,0),"")</f>
        <v/>
      </c>
    </row>
    <row r="1522" spans="1:5" x14ac:dyDescent="0.2">
      <c r="A1522" s="41">
        <v>46903</v>
      </c>
      <c r="B1522" s="40">
        <f t="shared" si="75"/>
        <v>5</v>
      </c>
      <c r="C1522" s="40">
        <f t="shared" si="76"/>
        <v>30</v>
      </c>
      <c r="D1522" s="40" t="str">
        <f t="shared" si="77"/>
        <v>火</v>
      </c>
      <c r="E1522" t="str">
        <f>IFERROR(VLOOKUP(A1522,祝日一覧!$A:$C,3,0),"")</f>
        <v/>
      </c>
    </row>
    <row r="1523" spans="1:5" x14ac:dyDescent="0.2">
      <c r="A1523" s="41">
        <v>46904</v>
      </c>
      <c r="B1523" s="40">
        <f t="shared" si="75"/>
        <v>5</v>
      </c>
      <c r="C1523" s="40">
        <f t="shared" si="76"/>
        <v>31</v>
      </c>
      <c r="D1523" s="40" t="str">
        <f t="shared" si="77"/>
        <v>水</v>
      </c>
      <c r="E1523" t="str">
        <f>IFERROR(VLOOKUP(A1523,祝日一覧!$A:$C,3,0),"")</f>
        <v/>
      </c>
    </row>
    <row r="1524" spans="1:5" x14ac:dyDescent="0.2">
      <c r="A1524" s="41">
        <v>46905</v>
      </c>
      <c r="B1524" s="40">
        <f t="shared" si="75"/>
        <v>6</v>
      </c>
      <c r="C1524" s="40">
        <f t="shared" si="76"/>
        <v>1</v>
      </c>
      <c r="D1524" s="40" t="str">
        <f t="shared" si="77"/>
        <v>木</v>
      </c>
      <c r="E1524" t="str">
        <f>IFERROR(VLOOKUP(A1524,祝日一覧!$A:$C,3,0),"")</f>
        <v/>
      </c>
    </row>
    <row r="1525" spans="1:5" x14ac:dyDescent="0.2">
      <c r="A1525" s="41">
        <v>46906</v>
      </c>
      <c r="B1525" s="40">
        <f t="shared" si="75"/>
        <v>6</v>
      </c>
      <c r="C1525" s="40">
        <f t="shared" si="76"/>
        <v>2</v>
      </c>
      <c r="D1525" s="40" t="str">
        <f t="shared" si="77"/>
        <v>金</v>
      </c>
      <c r="E1525" t="str">
        <f>IFERROR(VLOOKUP(A1525,祝日一覧!$A:$C,3,0),"")</f>
        <v/>
      </c>
    </row>
    <row r="1526" spans="1:5" x14ac:dyDescent="0.2">
      <c r="A1526" s="41">
        <v>46907</v>
      </c>
      <c r="B1526" s="40">
        <f t="shared" si="75"/>
        <v>6</v>
      </c>
      <c r="C1526" s="40">
        <f t="shared" si="76"/>
        <v>3</v>
      </c>
      <c r="D1526" s="40" t="str">
        <f t="shared" si="77"/>
        <v>土</v>
      </c>
      <c r="E1526" t="str">
        <f>IFERROR(VLOOKUP(A1526,祝日一覧!$A:$C,3,0),"")</f>
        <v/>
      </c>
    </row>
    <row r="1527" spans="1:5" x14ac:dyDescent="0.2">
      <c r="A1527" s="41">
        <v>46908</v>
      </c>
      <c r="B1527" s="40">
        <f t="shared" si="75"/>
        <v>6</v>
      </c>
      <c r="C1527" s="40">
        <f t="shared" si="76"/>
        <v>4</v>
      </c>
      <c r="D1527" s="40" t="str">
        <f t="shared" si="77"/>
        <v>日</v>
      </c>
      <c r="E1527" t="str">
        <f>IFERROR(VLOOKUP(A1527,祝日一覧!$A:$C,3,0),"")</f>
        <v/>
      </c>
    </row>
    <row r="1528" spans="1:5" x14ac:dyDescent="0.2">
      <c r="A1528" s="41">
        <v>46909</v>
      </c>
      <c r="B1528" s="40">
        <f t="shared" si="75"/>
        <v>6</v>
      </c>
      <c r="C1528" s="40">
        <f t="shared" si="76"/>
        <v>5</v>
      </c>
      <c r="D1528" s="40" t="str">
        <f t="shared" si="77"/>
        <v>月</v>
      </c>
      <c r="E1528" t="str">
        <f>IFERROR(VLOOKUP(A1528,祝日一覧!$A:$C,3,0),"")</f>
        <v/>
      </c>
    </row>
    <row r="1529" spans="1:5" x14ac:dyDescent="0.2">
      <c r="A1529" s="41">
        <v>46910</v>
      </c>
      <c r="B1529" s="40">
        <f t="shared" si="75"/>
        <v>6</v>
      </c>
      <c r="C1529" s="40">
        <f t="shared" si="76"/>
        <v>6</v>
      </c>
      <c r="D1529" s="40" t="str">
        <f t="shared" si="77"/>
        <v>火</v>
      </c>
      <c r="E1529" t="str">
        <f>IFERROR(VLOOKUP(A1529,祝日一覧!$A:$C,3,0),"")</f>
        <v/>
      </c>
    </row>
    <row r="1530" spans="1:5" x14ac:dyDescent="0.2">
      <c r="A1530" s="41">
        <v>46911</v>
      </c>
      <c r="B1530" s="40">
        <f t="shared" si="75"/>
        <v>6</v>
      </c>
      <c r="C1530" s="40">
        <f t="shared" si="76"/>
        <v>7</v>
      </c>
      <c r="D1530" s="40" t="str">
        <f t="shared" si="77"/>
        <v>水</v>
      </c>
      <c r="E1530" t="str">
        <f>IFERROR(VLOOKUP(A1530,祝日一覧!$A:$C,3,0),"")</f>
        <v/>
      </c>
    </row>
    <row r="1531" spans="1:5" x14ac:dyDescent="0.2">
      <c r="A1531" s="41">
        <v>46912</v>
      </c>
      <c r="B1531" s="40">
        <f t="shared" si="75"/>
        <v>6</v>
      </c>
      <c r="C1531" s="40">
        <f t="shared" si="76"/>
        <v>8</v>
      </c>
      <c r="D1531" s="40" t="str">
        <f t="shared" si="77"/>
        <v>木</v>
      </c>
      <c r="E1531" t="str">
        <f>IFERROR(VLOOKUP(A1531,祝日一覧!$A:$C,3,0),"")</f>
        <v/>
      </c>
    </row>
    <row r="1532" spans="1:5" x14ac:dyDescent="0.2">
      <c r="A1532" s="41">
        <v>46913</v>
      </c>
      <c r="B1532" s="40">
        <f t="shared" si="75"/>
        <v>6</v>
      </c>
      <c r="C1532" s="40">
        <f t="shared" si="76"/>
        <v>9</v>
      </c>
      <c r="D1532" s="40" t="str">
        <f t="shared" si="77"/>
        <v>金</v>
      </c>
      <c r="E1532" t="str">
        <f>IFERROR(VLOOKUP(A1532,祝日一覧!$A:$C,3,0),"")</f>
        <v/>
      </c>
    </row>
    <row r="1533" spans="1:5" x14ac:dyDescent="0.2">
      <c r="A1533" s="41">
        <v>46914</v>
      </c>
      <c r="B1533" s="40">
        <f t="shared" si="75"/>
        <v>6</v>
      </c>
      <c r="C1533" s="40">
        <f t="shared" si="76"/>
        <v>10</v>
      </c>
      <c r="D1533" s="40" t="str">
        <f t="shared" si="77"/>
        <v>土</v>
      </c>
      <c r="E1533" t="str">
        <f>IFERROR(VLOOKUP(A1533,祝日一覧!$A:$C,3,0),"")</f>
        <v/>
      </c>
    </row>
    <row r="1534" spans="1:5" x14ac:dyDescent="0.2">
      <c r="A1534" s="41">
        <v>46915</v>
      </c>
      <c r="B1534" s="40">
        <f t="shared" si="75"/>
        <v>6</v>
      </c>
      <c r="C1534" s="40">
        <f t="shared" si="76"/>
        <v>11</v>
      </c>
      <c r="D1534" s="40" t="str">
        <f t="shared" si="77"/>
        <v>日</v>
      </c>
      <c r="E1534" t="str">
        <f>IFERROR(VLOOKUP(A1534,祝日一覧!$A:$C,3,0),"")</f>
        <v/>
      </c>
    </row>
    <row r="1535" spans="1:5" x14ac:dyDescent="0.2">
      <c r="A1535" s="41">
        <v>46916</v>
      </c>
      <c r="B1535" s="40">
        <f t="shared" si="75"/>
        <v>6</v>
      </c>
      <c r="C1535" s="40">
        <f t="shared" si="76"/>
        <v>12</v>
      </c>
      <c r="D1535" s="40" t="str">
        <f t="shared" si="77"/>
        <v>月</v>
      </c>
      <c r="E1535" t="str">
        <f>IFERROR(VLOOKUP(A1535,祝日一覧!$A:$C,3,0),"")</f>
        <v/>
      </c>
    </row>
    <row r="1536" spans="1:5" x14ac:dyDescent="0.2">
      <c r="A1536" s="41">
        <v>46917</v>
      </c>
      <c r="B1536" s="40">
        <f t="shared" si="75"/>
        <v>6</v>
      </c>
      <c r="C1536" s="40">
        <f t="shared" si="76"/>
        <v>13</v>
      </c>
      <c r="D1536" s="40" t="str">
        <f t="shared" si="77"/>
        <v>火</v>
      </c>
      <c r="E1536" t="str">
        <f>IFERROR(VLOOKUP(A1536,祝日一覧!$A:$C,3,0),"")</f>
        <v/>
      </c>
    </row>
    <row r="1537" spans="1:5" x14ac:dyDescent="0.2">
      <c r="A1537" s="41">
        <v>46918</v>
      </c>
      <c r="B1537" s="40">
        <f t="shared" si="75"/>
        <v>6</v>
      </c>
      <c r="C1537" s="40">
        <f t="shared" si="76"/>
        <v>14</v>
      </c>
      <c r="D1537" s="40" t="str">
        <f t="shared" si="77"/>
        <v>水</v>
      </c>
      <c r="E1537" t="str">
        <f>IFERROR(VLOOKUP(A1537,祝日一覧!$A:$C,3,0),"")</f>
        <v/>
      </c>
    </row>
    <row r="1538" spans="1:5" x14ac:dyDescent="0.2">
      <c r="A1538" s="41">
        <v>46919</v>
      </c>
      <c r="B1538" s="40">
        <f t="shared" si="75"/>
        <v>6</v>
      </c>
      <c r="C1538" s="40">
        <f t="shared" si="76"/>
        <v>15</v>
      </c>
      <c r="D1538" s="40" t="str">
        <f t="shared" si="77"/>
        <v>木</v>
      </c>
      <c r="E1538" t="str">
        <f>IFERROR(VLOOKUP(A1538,祝日一覧!$A:$C,3,0),"")</f>
        <v/>
      </c>
    </row>
    <row r="1539" spans="1:5" x14ac:dyDescent="0.2">
      <c r="A1539" s="41">
        <v>46920</v>
      </c>
      <c r="B1539" s="40">
        <f t="shared" si="75"/>
        <v>6</v>
      </c>
      <c r="C1539" s="40">
        <f t="shared" si="76"/>
        <v>16</v>
      </c>
      <c r="D1539" s="40" t="str">
        <f t="shared" si="77"/>
        <v>金</v>
      </c>
      <c r="E1539" t="str">
        <f>IFERROR(VLOOKUP(A1539,祝日一覧!$A:$C,3,0),"")</f>
        <v/>
      </c>
    </row>
    <row r="1540" spans="1:5" x14ac:dyDescent="0.2">
      <c r="A1540" s="41">
        <v>46921</v>
      </c>
      <c r="B1540" s="40">
        <f t="shared" si="75"/>
        <v>6</v>
      </c>
      <c r="C1540" s="40">
        <f t="shared" si="76"/>
        <v>17</v>
      </c>
      <c r="D1540" s="40" t="str">
        <f t="shared" si="77"/>
        <v>土</v>
      </c>
      <c r="E1540" t="str">
        <f>IFERROR(VLOOKUP(A1540,祝日一覧!$A:$C,3,0),"")</f>
        <v/>
      </c>
    </row>
    <row r="1541" spans="1:5" x14ac:dyDescent="0.2">
      <c r="A1541" s="41">
        <v>46922</v>
      </c>
      <c r="B1541" s="40">
        <f t="shared" si="75"/>
        <v>6</v>
      </c>
      <c r="C1541" s="40">
        <f t="shared" si="76"/>
        <v>18</v>
      </c>
      <c r="D1541" s="40" t="str">
        <f t="shared" si="77"/>
        <v>日</v>
      </c>
      <c r="E1541" t="str">
        <f>IFERROR(VLOOKUP(A1541,祝日一覧!$A:$C,3,0),"")</f>
        <v/>
      </c>
    </row>
    <row r="1542" spans="1:5" x14ac:dyDescent="0.2">
      <c r="A1542" s="41">
        <v>46923</v>
      </c>
      <c r="B1542" s="40">
        <f t="shared" si="75"/>
        <v>6</v>
      </c>
      <c r="C1542" s="40">
        <f t="shared" si="76"/>
        <v>19</v>
      </c>
      <c r="D1542" s="40" t="str">
        <f t="shared" si="77"/>
        <v>月</v>
      </c>
      <c r="E1542" t="str">
        <f>IFERROR(VLOOKUP(A1542,祝日一覧!$A:$C,3,0),"")</f>
        <v/>
      </c>
    </row>
    <row r="1543" spans="1:5" x14ac:dyDescent="0.2">
      <c r="A1543" s="41">
        <v>46924</v>
      </c>
      <c r="B1543" s="40">
        <f t="shared" si="75"/>
        <v>6</v>
      </c>
      <c r="C1543" s="40">
        <f t="shared" si="76"/>
        <v>20</v>
      </c>
      <c r="D1543" s="40" t="str">
        <f t="shared" si="77"/>
        <v>火</v>
      </c>
      <c r="E1543" t="str">
        <f>IFERROR(VLOOKUP(A1543,祝日一覧!$A:$C,3,0),"")</f>
        <v/>
      </c>
    </row>
    <row r="1544" spans="1:5" x14ac:dyDescent="0.2">
      <c r="A1544" s="41">
        <v>46925</v>
      </c>
      <c r="B1544" s="40">
        <f t="shared" si="75"/>
        <v>6</v>
      </c>
      <c r="C1544" s="40">
        <f t="shared" si="76"/>
        <v>21</v>
      </c>
      <c r="D1544" s="40" t="str">
        <f t="shared" si="77"/>
        <v>水</v>
      </c>
      <c r="E1544" t="str">
        <f>IFERROR(VLOOKUP(A1544,祝日一覧!$A:$C,3,0),"")</f>
        <v/>
      </c>
    </row>
    <row r="1545" spans="1:5" x14ac:dyDescent="0.2">
      <c r="A1545" s="41">
        <v>46926</v>
      </c>
      <c r="B1545" s="40">
        <f t="shared" si="75"/>
        <v>6</v>
      </c>
      <c r="C1545" s="40">
        <f t="shared" si="76"/>
        <v>22</v>
      </c>
      <c r="D1545" s="40" t="str">
        <f t="shared" si="77"/>
        <v>木</v>
      </c>
      <c r="E1545" t="str">
        <f>IFERROR(VLOOKUP(A1545,祝日一覧!$A:$C,3,0),"")</f>
        <v/>
      </c>
    </row>
    <row r="1546" spans="1:5" x14ac:dyDescent="0.2">
      <c r="A1546" s="41">
        <v>46927</v>
      </c>
      <c r="B1546" s="40">
        <f t="shared" si="75"/>
        <v>6</v>
      </c>
      <c r="C1546" s="40">
        <f t="shared" si="76"/>
        <v>23</v>
      </c>
      <c r="D1546" s="40" t="str">
        <f t="shared" si="77"/>
        <v>金</v>
      </c>
      <c r="E1546" t="str">
        <f>IFERROR(VLOOKUP(A1546,祝日一覧!$A:$C,3,0),"")</f>
        <v/>
      </c>
    </row>
    <row r="1547" spans="1:5" x14ac:dyDescent="0.2">
      <c r="A1547" s="41">
        <v>46928</v>
      </c>
      <c r="B1547" s="40">
        <f t="shared" si="75"/>
        <v>6</v>
      </c>
      <c r="C1547" s="40">
        <f t="shared" si="76"/>
        <v>24</v>
      </c>
      <c r="D1547" s="40" t="str">
        <f t="shared" si="77"/>
        <v>土</v>
      </c>
      <c r="E1547" t="str">
        <f>IFERROR(VLOOKUP(A1547,祝日一覧!$A:$C,3,0),"")</f>
        <v/>
      </c>
    </row>
    <row r="1548" spans="1:5" x14ac:dyDescent="0.2">
      <c r="A1548" s="41">
        <v>46929</v>
      </c>
      <c r="B1548" s="40">
        <f t="shared" si="75"/>
        <v>6</v>
      </c>
      <c r="C1548" s="40">
        <f t="shared" si="76"/>
        <v>25</v>
      </c>
      <c r="D1548" s="40" t="str">
        <f t="shared" si="77"/>
        <v>日</v>
      </c>
      <c r="E1548" t="str">
        <f>IFERROR(VLOOKUP(A1548,祝日一覧!$A:$C,3,0),"")</f>
        <v/>
      </c>
    </row>
    <row r="1549" spans="1:5" x14ac:dyDescent="0.2">
      <c r="A1549" s="41">
        <v>46930</v>
      </c>
      <c r="B1549" s="40">
        <f t="shared" si="75"/>
        <v>6</v>
      </c>
      <c r="C1549" s="40">
        <f t="shared" si="76"/>
        <v>26</v>
      </c>
      <c r="D1549" s="40" t="str">
        <f t="shared" si="77"/>
        <v>月</v>
      </c>
      <c r="E1549" t="str">
        <f>IFERROR(VLOOKUP(A1549,祝日一覧!$A:$C,3,0),"")</f>
        <v/>
      </c>
    </row>
    <row r="1550" spans="1:5" x14ac:dyDescent="0.2">
      <c r="A1550" s="41">
        <v>46931</v>
      </c>
      <c r="B1550" s="40">
        <f t="shared" si="75"/>
        <v>6</v>
      </c>
      <c r="C1550" s="40">
        <f t="shared" si="76"/>
        <v>27</v>
      </c>
      <c r="D1550" s="40" t="str">
        <f t="shared" si="77"/>
        <v>火</v>
      </c>
      <c r="E1550" t="str">
        <f>IFERROR(VLOOKUP(A1550,祝日一覧!$A:$C,3,0),"")</f>
        <v/>
      </c>
    </row>
    <row r="1551" spans="1:5" x14ac:dyDescent="0.2">
      <c r="A1551" s="41">
        <v>46932</v>
      </c>
      <c r="B1551" s="40">
        <f t="shared" si="75"/>
        <v>6</v>
      </c>
      <c r="C1551" s="40">
        <f t="shared" si="76"/>
        <v>28</v>
      </c>
      <c r="D1551" s="40" t="str">
        <f t="shared" si="77"/>
        <v>水</v>
      </c>
      <c r="E1551" t="str">
        <f>IFERROR(VLOOKUP(A1551,祝日一覧!$A:$C,3,0),"")</f>
        <v/>
      </c>
    </row>
    <row r="1552" spans="1:5" x14ac:dyDescent="0.2">
      <c r="A1552" s="41">
        <v>46933</v>
      </c>
      <c r="B1552" s="40">
        <f t="shared" si="75"/>
        <v>6</v>
      </c>
      <c r="C1552" s="40">
        <f t="shared" si="76"/>
        <v>29</v>
      </c>
      <c r="D1552" s="40" t="str">
        <f t="shared" si="77"/>
        <v>木</v>
      </c>
      <c r="E1552" t="str">
        <f>IFERROR(VLOOKUP(A1552,祝日一覧!$A:$C,3,0),"")</f>
        <v/>
      </c>
    </row>
    <row r="1553" spans="1:5" x14ac:dyDescent="0.2">
      <c r="A1553" s="41">
        <v>46934</v>
      </c>
      <c r="B1553" s="40">
        <f t="shared" si="75"/>
        <v>6</v>
      </c>
      <c r="C1553" s="40">
        <f t="shared" si="76"/>
        <v>30</v>
      </c>
      <c r="D1553" s="40" t="str">
        <f t="shared" si="77"/>
        <v>金</v>
      </c>
      <c r="E1553" t="str">
        <f>IFERROR(VLOOKUP(A1553,祝日一覧!$A:$C,3,0),"")</f>
        <v/>
      </c>
    </row>
    <row r="1554" spans="1:5" x14ac:dyDescent="0.2">
      <c r="A1554" s="41">
        <v>46935</v>
      </c>
      <c r="B1554" s="40">
        <f t="shared" si="75"/>
        <v>7</v>
      </c>
      <c r="C1554" s="40">
        <f t="shared" si="76"/>
        <v>1</v>
      </c>
      <c r="D1554" s="40" t="str">
        <f t="shared" si="77"/>
        <v>土</v>
      </c>
      <c r="E1554" t="str">
        <f>IFERROR(VLOOKUP(A1554,祝日一覧!$A:$C,3,0),"")</f>
        <v/>
      </c>
    </row>
    <row r="1555" spans="1:5" x14ac:dyDescent="0.2">
      <c r="A1555" s="41">
        <v>46936</v>
      </c>
      <c r="B1555" s="40">
        <f t="shared" si="75"/>
        <v>7</v>
      </c>
      <c r="C1555" s="40">
        <f t="shared" si="76"/>
        <v>2</v>
      </c>
      <c r="D1555" s="40" t="str">
        <f t="shared" si="77"/>
        <v>日</v>
      </c>
      <c r="E1555" t="str">
        <f>IFERROR(VLOOKUP(A1555,祝日一覧!$A:$C,3,0),"")</f>
        <v/>
      </c>
    </row>
    <row r="1556" spans="1:5" x14ac:dyDescent="0.2">
      <c r="A1556" s="41">
        <v>46937</v>
      </c>
      <c r="B1556" s="40">
        <f t="shared" si="75"/>
        <v>7</v>
      </c>
      <c r="C1556" s="40">
        <f t="shared" si="76"/>
        <v>3</v>
      </c>
      <c r="D1556" s="40" t="str">
        <f t="shared" si="77"/>
        <v>月</v>
      </c>
      <c r="E1556" t="str">
        <f>IFERROR(VLOOKUP(A1556,祝日一覧!$A:$C,3,0),"")</f>
        <v/>
      </c>
    </row>
    <row r="1557" spans="1:5" x14ac:dyDescent="0.2">
      <c r="A1557" s="41">
        <v>46938</v>
      </c>
      <c r="B1557" s="40">
        <f t="shared" si="75"/>
        <v>7</v>
      </c>
      <c r="C1557" s="40">
        <f t="shared" si="76"/>
        <v>4</v>
      </c>
      <c r="D1557" s="40" t="str">
        <f t="shared" si="77"/>
        <v>火</v>
      </c>
      <c r="E1557" t="str">
        <f>IFERROR(VLOOKUP(A1557,祝日一覧!$A:$C,3,0),"")</f>
        <v/>
      </c>
    </row>
    <row r="1558" spans="1:5" x14ac:dyDescent="0.2">
      <c r="A1558" s="41">
        <v>46939</v>
      </c>
      <c r="B1558" s="40">
        <f t="shared" si="75"/>
        <v>7</v>
      </c>
      <c r="C1558" s="40">
        <f t="shared" si="76"/>
        <v>5</v>
      </c>
      <c r="D1558" s="40" t="str">
        <f t="shared" si="77"/>
        <v>水</v>
      </c>
      <c r="E1558" t="str">
        <f>IFERROR(VLOOKUP(A1558,祝日一覧!$A:$C,3,0),"")</f>
        <v/>
      </c>
    </row>
    <row r="1559" spans="1:5" x14ac:dyDescent="0.2">
      <c r="A1559" s="41">
        <v>46940</v>
      </c>
      <c r="B1559" s="40">
        <f t="shared" si="75"/>
        <v>7</v>
      </c>
      <c r="C1559" s="40">
        <f t="shared" si="76"/>
        <v>6</v>
      </c>
      <c r="D1559" s="40" t="str">
        <f t="shared" si="77"/>
        <v>木</v>
      </c>
      <c r="E1559" t="str">
        <f>IFERROR(VLOOKUP(A1559,祝日一覧!$A:$C,3,0),"")</f>
        <v/>
      </c>
    </row>
    <row r="1560" spans="1:5" x14ac:dyDescent="0.2">
      <c r="A1560" s="41">
        <v>46941</v>
      </c>
      <c r="B1560" s="40">
        <f t="shared" si="75"/>
        <v>7</v>
      </c>
      <c r="C1560" s="40">
        <f t="shared" si="76"/>
        <v>7</v>
      </c>
      <c r="D1560" s="40" t="str">
        <f t="shared" si="77"/>
        <v>金</v>
      </c>
      <c r="E1560" t="str">
        <f>IFERROR(VLOOKUP(A1560,祝日一覧!$A:$C,3,0),"")</f>
        <v/>
      </c>
    </row>
    <row r="1561" spans="1:5" x14ac:dyDescent="0.2">
      <c r="A1561" s="41">
        <v>46942</v>
      </c>
      <c r="B1561" s="40">
        <f t="shared" si="75"/>
        <v>7</v>
      </c>
      <c r="C1561" s="40">
        <f t="shared" si="76"/>
        <v>8</v>
      </c>
      <c r="D1561" s="40" t="str">
        <f t="shared" si="77"/>
        <v>土</v>
      </c>
      <c r="E1561" t="str">
        <f>IFERROR(VLOOKUP(A1561,祝日一覧!$A:$C,3,0),"")</f>
        <v/>
      </c>
    </row>
    <row r="1562" spans="1:5" x14ac:dyDescent="0.2">
      <c r="A1562" s="41">
        <v>46943</v>
      </c>
      <c r="B1562" s="40">
        <f t="shared" si="75"/>
        <v>7</v>
      </c>
      <c r="C1562" s="40">
        <f t="shared" si="76"/>
        <v>9</v>
      </c>
      <c r="D1562" s="40" t="str">
        <f t="shared" si="77"/>
        <v>日</v>
      </c>
      <c r="E1562" t="str">
        <f>IFERROR(VLOOKUP(A1562,祝日一覧!$A:$C,3,0),"")</f>
        <v/>
      </c>
    </row>
    <row r="1563" spans="1:5" x14ac:dyDescent="0.2">
      <c r="A1563" s="41">
        <v>46944</v>
      </c>
      <c r="B1563" s="40">
        <f t="shared" si="75"/>
        <v>7</v>
      </c>
      <c r="C1563" s="40">
        <f t="shared" si="76"/>
        <v>10</v>
      </c>
      <c r="D1563" s="40" t="str">
        <f t="shared" si="77"/>
        <v>月</v>
      </c>
      <c r="E1563" t="str">
        <f>IFERROR(VLOOKUP(A1563,祝日一覧!$A:$C,3,0),"")</f>
        <v/>
      </c>
    </row>
    <row r="1564" spans="1:5" x14ac:dyDescent="0.2">
      <c r="A1564" s="41">
        <v>46945</v>
      </c>
      <c r="B1564" s="40">
        <f t="shared" si="75"/>
        <v>7</v>
      </c>
      <c r="C1564" s="40">
        <f t="shared" si="76"/>
        <v>11</v>
      </c>
      <c r="D1564" s="40" t="str">
        <f t="shared" si="77"/>
        <v>火</v>
      </c>
      <c r="E1564" t="str">
        <f>IFERROR(VLOOKUP(A1564,祝日一覧!$A:$C,3,0),"")</f>
        <v/>
      </c>
    </row>
    <row r="1565" spans="1:5" x14ac:dyDescent="0.2">
      <c r="A1565" s="41">
        <v>46946</v>
      </c>
      <c r="B1565" s="40">
        <f t="shared" si="75"/>
        <v>7</v>
      </c>
      <c r="C1565" s="40">
        <f t="shared" si="76"/>
        <v>12</v>
      </c>
      <c r="D1565" s="40" t="str">
        <f t="shared" si="77"/>
        <v>水</v>
      </c>
      <c r="E1565" t="str">
        <f>IFERROR(VLOOKUP(A1565,祝日一覧!$A:$C,3,0),"")</f>
        <v/>
      </c>
    </row>
    <row r="1566" spans="1:5" x14ac:dyDescent="0.2">
      <c r="A1566" s="41">
        <v>46947</v>
      </c>
      <c r="B1566" s="40">
        <f t="shared" si="75"/>
        <v>7</v>
      </c>
      <c r="C1566" s="40">
        <f t="shared" si="76"/>
        <v>13</v>
      </c>
      <c r="D1566" s="40" t="str">
        <f t="shared" si="77"/>
        <v>木</v>
      </c>
      <c r="E1566" t="str">
        <f>IFERROR(VLOOKUP(A1566,祝日一覧!$A:$C,3,0),"")</f>
        <v/>
      </c>
    </row>
    <row r="1567" spans="1:5" x14ac:dyDescent="0.2">
      <c r="A1567" s="41">
        <v>46948</v>
      </c>
      <c r="B1567" s="40">
        <f t="shared" si="75"/>
        <v>7</v>
      </c>
      <c r="C1567" s="40">
        <f t="shared" si="76"/>
        <v>14</v>
      </c>
      <c r="D1567" s="40" t="str">
        <f t="shared" si="77"/>
        <v>金</v>
      </c>
      <c r="E1567" t="str">
        <f>IFERROR(VLOOKUP(A1567,祝日一覧!$A:$C,3,0),"")</f>
        <v/>
      </c>
    </row>
    <row r="1568" spans="1:5" x14ac:dyDescent="0.2">
      <c r="A1568" s="41">
        <v>46949</v>
      </c>
      <c r="B1568" s="40">
        <f t="shared" si="75"/>
        <v>7</v>
      </c>
      <c r="C1568" s="40">
        <f t="shared" si="76"/>
        <v>15</v>
      </c>
      <c r="D1568" s="40" t="str">
        <f t="shared" si="77"/>
        <v>土</v>
      </c>
      <c r="E1568" t="str">
        <f>IFERROR(VLOOKUP(A1568,祝日一覧!$A:$C,3,0),"")</f>
        <v/>
      </c>
    </row>
    <row r="1569" spans="1:5" x14ac:dyDescent="0.2">
      <c r="A1569" s="41">
        <v>46950</v>
      </c>
      <c r="B1569" s="40">
        <f t="shared" si="75"/>
        <v>7</v>
      </c>
      <c r="C1569" s="40">
        <f t="shared" si="76"/>
        <v>16</v>
      </c>
      <c r="D1569" s="40" t="str">
        <f t="shared" si="77"/>
        <v>日</v>
      </c>
      <c r="E1569" t="str">
        <f>IFERROR(VLOOKUP(A1569,祝日一覧!$A:$C,3,0),"")</f>
        <v/>
      </c>
    </row>
    <row r="1570" spans="1:5" x14ac:dyDescent="0.2">
      <c r="A1570" s="41">
        <v>46951</v>
      </c>
      <c r="B1570" s="40">
        <f t="shared" si="75"/>
        <v>7</v>
      </c>
      <c r="C1570" s="40">
        <f t="shared" si="76"/>
        <v>17</v>
      </c>
      <c r="D1570" s="40" t="str">
        <f t="shared" si="77"/>
        <v>月</v>
      </c>
      <c r="E1570" t="str">
        <f>IFERROR(VLOOKUP(A1570,祝日一覧!$A:$C,3,0),"")</f>
        <v>海の日</v>
      </c>
    </row>
    <row r="1571" spans="1:5" x14ac:dyDescent="0.2">
      <c r="A1571" s="41">
        <v>46952</v>
      </c>
      <c r="B1571" s="40">
        <f t="shared" si="75"/>
        <v>7</v>
      </c>
      <c r="C1571" s="40">
        <f t="shared" si="76"/>
        <v>18</v>
      </c>
      <c r="D1571" s="40" t="str">
        <f t="shared" si="77"/>
        <v>火</v>
      </c>
      <c r="E1571" t="str">
        <f>IFERROR(VLOOKUP(A1571,祝日一覧!$A:$C,3,0),"")</f>
        <v/>
      </c>
    </row>
    <row r="1572" spans="1:5" x14ac:dyDescent="0.2">
      <c r="A1572" s="41">
        <v>46953</v>
      </c>
      <c r="B1572" s="40">
        <f t="shared" si="75"/>
        <v>7</v>
      </c>
      <c r="C1572" s="40">
        <f t="shared" si="76"/>
        <v>19</v>
      </c>
      <c r="D1572" s="40" t="str">
        <f t="shared" si="77"/>
        <v>水</v>
      </c>
      <c r="E1572" t="str">
        <f>IFERROR(VLOOKUP(A1572,祝日一覧!$A:$C,3,0),"")</f>
        <v/>
      </c>
    </row>
    <row r="1573" spans="1:5" x14ac:dyDescent="0.2">
      <c r="A1573" s="41">
        <v>46954</v>
      </c>
      <c r="B1573" s="40">
        <f t="shared" si="75"/>
        <v>7</v>
      </c>
      <c r="C1573" s="40">
        <f t="shared" si="76"/>
        <v>20</v>
      </c>
      <c r="D1573" s="40" t="str">
        <f t="shared" si="77"/>
        <v>木</v>
      </c>
      <c r="E1573" t="str">
        <f>IFERROR(VLOOKUP(A1573,祝日一覧!$A:$C,3,0),"")</f>
        <v/>
      </c>
    </row>
    <row r="1574" spans="1:5" x14ac:dyDescent="0.2">
      <c r="A1574" s="41">
        <v>46955</v>
      </c>
      <c r="B1574" s="40">
        <f t="shared" si="75"/>
        <v>7</v>
      </c>
      <c r="C1574" s="40">
        <f t="shared" si="76"/>
        <v>21</v>
      </c>
      <c r="D1574" s="40" t="str">
        <f t="shared" si="77"/>
        <v>金</v>
      </c>
      <c r="E1574" t="str">
        <f>IFERROR(VLOOKUP(A1574,祝日一覧!$A:$C,3,0),"")</f>
        <v/>
      </c>
    </row>
    <row r="1575" spans="1:5" x14ac:dyDescent="0.2">
      <c r="A1575" s="41">
        <v>46956</v>
      </c>
      <c r="B1575" s="40">
        <f t="shared" si="75"/>
        <v>7</v>
      </c>
      <c r="C1575" s="40">
        <f t="shared" si="76"/>
        <v>22</v>
      </c>
      <c r="D1575" s="40" t="str">
        <f t="shared" si="77"/>
        <v>土</v>
      </c>
      <c r="E1575" t="str">
        <f>IFERROR(VLOOKUP(A1575,祝日一覧!$A:$C,3,0),"")</f>
        <v/>
      </c>
    </row>
    <row r="1576" spans="1:5" x14ac:dyDescent="0.2">
      <c r="A1576" s="41">
        <v>46957</v>
      </c>
      <c r="B1576" s="40">
        <f t="shared" si="75"/>
        <v>7</v>
      </c>
      <c r="C1576" s="40">
        <f t="shared" si="76"/>
        <v>23</v>
      </c>
      <c r="D1576" s="40" t="str">
        <f t="shared" si="77"/>
        <v>日</v>
      </c>
      <c r="E1576" t="str">
        <f>IFERROR(VLOOKUP(A1576,祝日一覧!$A:$C,3,0),"")</f>
        <v/>
      </c>
    </row>
    <row r="1577" spans="1:5" x14ac:dyDescent="0.2">
      <c r="A1577" s="41">
        <v>46958</v>
      </c>
      <c r="B1577" s="40">
        <f t="shared" si="75"/>
        <v>7</v>
      </c>
      <c r="C1577" s="40">
        <f t="shared" si="76"/>
        <v>24</v>
      </c>
      <c r="D1577" s="40" t="str">
        <f t="shared" si="77"/>
        <v>月</v>
      </c>
      <c r="E1577" t="str">
        <f>IFERROR(VLOOKUP(A1577,祝日一覧!$A:$C,3,0),"")</f>
        <v/>
      </c>
    </row>
    <row r="1578" spans="1:5" x14ac:dyDescent="0.2">
      <c r="A1578" s="41">
        <v>46959</v>
      </c>
      <c r="B1578" s="40">
        <f t="shared" ref="B1578:B1641" si="78">MONTH(A1578)</f>
        <v>7</v>
      </c>
      <c r="C1578" s="40">
        <f t="shared" ref="C1578:C1641" si="79">DAY(A1578)</f>
        <v>25</v>
      </c>
      <c r="D1578" s="40" t="str">
        <f t="shared" ref="D1578:D1641" si="80">TEXT(A1578,"aaa")</f>
        <v>火</v>
      </c>
      <c r="E1578" t="str">
        <f>IFERROR(VLOOKUP(A1578,祝日一覧!$A:$C,3,0),"")</f>
        <v/>
      </c>
    </row>
    <row r="1579" spans="1:5" x14ac:dyDescent="0.2">
      <c r="A1579" s="41">
        <v>46960</v>
      </c>
      <c r="B1579" s="40">
        <f t="shared" si="78"/>
        <v>7</v>
      </c>
      <c r="C1579" s="40">
        <f t="shared" si="79"/>
        <v>26</v>
      </c>
      <c r="D1579" s="40" t="str">
        <f t="shared" si="80"/>
        <v>水</v>
      </c>
      <c r="E1579" t="str">
        <f>IFERROR(VLOOKUP(A1579,祝日一覧!$A:$C,3,0),"")</f>
        <v/>
      </c>
    </row>
    <row r="1580" spans="1:5" x14ac:dyDescent="0.2">
      <c r="A1580" s="41">
        <v>46961</v>
      </c>
      <c r="B1580" s="40">
        <f t="shared" si="78"/>
        <v>7</v>
      </c>
      <c r="C1580" s="40">
        <f t="shared" si="79"/>
        <v>27</v>
      </c>
      <c r="D1580" s="40" t="str">
        <f t="shared" si="80"/>
        <v>木</v>
      </c>
      <c r="E1580" t="str">
        <f>IFERROR(VLOOKUP(A1580,祝日一覧!$A:$C,3,0),"")</f>
        <v/>
      </c>
    </row>
    <row r="1581" spans="1:5" x14ac:dyDescent="0.2">
      <c r="A1581" s="41">
        <v>46962</v>
      </c>
      <c r="B1581" s="40">
        <f t="shared" si="78"/>
        <v>7</v>
      </c>
      <c r="C1581" s="40">
        <f t="shared" si="79"/>
        <v>28</v>
      </c>
      <c r="D1581" s="40" t="str">
        <f t="shared" si="80"/>
        <v>金</v>
      </c>
      <c r="E1581" t="str">
        <f>IFERROR(VLOOKUP(A1581,祝日一覧!$A:$C,3,0),"")</f>
        <v/>
      </c>
    </row>
    <row r="1582" spans="1:5" x14ac:dyDescent="0.2">
      <c r="A1582" s="41">
        <v>46963</v>
      </c>
      <c r="B1582" s="40">
        <f t="shared" si="78"/>
        <v>7</v>
      </c>
      <c r="C1582" s="40">
        <f t="shared" si="79"/>
        <v>29</v>
      </c>
      <c r="D1582" s="40" t="str">
        <f t="shared" si="80"/>
        <v>土</v>
      </c>
      <c r="E1582" t="str">
        <f>IFERROR(VLOOKUP(A1582,祝日一覧!$A:$C,3,0),"")</f>
        <v/>
      </c>
    </row>
    <row r="1583" spans="1:5" x14ac:dyDescent="0.2">
      <c r="A1583" s="41">
        <v>46964</v>
      </c>
      <c r="B1583" s="40">
        <f t="shared" si="78"/>
        <v>7</v>
      </c>
      <c r="C1583" s="40">
        <f t="shared" si="79"/>
        <v>30</v>
      </c>
      <c r="D1583" s="40" t="str">
        <f t="shared" si="80"/>
        <v>日</v>
      </c>
      <c r="E1583" t="str">
        <f>IFERROR(VLOOKUP(A1583,祝日一覧!$A:$C,3,0),"")</f>
        <v/>
      </c>
    </row>
    <row r="1584" spans="1:5" x14ac:dyDescent="0.2">
      <c r="A1584" s="41">
        <v>46965</v>
      </c>
      <c r="B1584" s="40">
        <f t="shared" si="78"/>
        <v>7</v>
      </c>
      <c r="C1584" s="40">
        <f t="shared" si="79"/>
        <v>31</v>
      </c>
      <c r="D1584" s="40" t="str">
        <f t="shared" si="80"/>
        <v>月</v>
      </c>
      <c r="E1584" t="str">
        <f>IFERROR(VLOOKUP(A1584,祝日一覧!$A:$C,3,0),"")</f>
        <v/>
      </c>
    </row>
    <row r="1585" spans="1:5" x14ac:dyDescent="0.2">
      <c r="A1585" s="41">
        <v>46966</v>
      </c>
      <c r="B1585" s="40">
        <f t="shared" si="78"/>
        <v>8</v>
      </c>
      <c r="C1585" s="40">
        <f t="shared" si="79"/>
        <v>1</v>
      </c>
      <c r="D1585" s="40" t="str">
        <f t="shared" si="80"/>
        <v>火</v>
      </c>
      <c r="E1585" t="str">
        <f>IFERROR(VLOOKUP(A1585,祝日一覧!$A:$C,3,0),"")</f>
        <v/>
      </c>
    </row>
    <row r="1586" spans="1:5" x14ac:dyDescent="0.2">
      <c r="A1586" s="41">
        <v>46967</v>
      </c>
      <c r="B1586" s="40">
        <f t="shared" si="78"/>
        <v>8</v>
      </c>
      <c r="C1586" s="40">
        <f t="shared" si="79"/>
        <v>2</v>
      </c>
      <c r="D1586" s="40" t="str">
        <f t="shared" si="80"/>
        <v>水</v>
      </c>
      <c r="E1586" t="str">
        <f>IFERROR(VLOOKUP(A1586,祝日一覧!$A:$C,3,0),"")</f>
        <v/>
      </c>
    </row>
    <row r="1587" spans="1:5" x14ac:dyDescent="0.2">
      <c r="A1587" s="41">
        <v>46968</v>
      </c>
      <c r="B1587" s="40">
        <f t="shared" si="78"/>
        <v>8</v>
      </c>
      <c r="C1587" s="40">
        <f t="shared" si="79"/>
        <v>3</v>
      </c>
      <c r="D1587" s="40" t="str">
        <f t="shared" si="80"/>
        <v>木</v>
      </c>
      <c r="E1587" t="str">
        <f>IFERROR(VLOOKUP(A1587,祝日一覧!$A:$C,3,0),"")</f>
        <v/>
      </c>
    </row>
    <row r="1588" spans="1:5" x14ac:dyDescent="0.2">
      <c r="A1588" s="41">
        <v>46969</v>
      </c>
      <c r="B1588" s="40">
        <f t="shared" si="78"/>
        <v>8</v>
      </c>
      <c r="C1588" s="40">
        <f t="shared" si="79"/>
        <v>4</v>
      </c>
      <c r="D1588" s="40" t="str">
        <f t="shared" si="80"/>
        <v>金</v>
      </c>
      <c r="E1588" t="str">
        <f>IFERROR(VLOOKUP(A1588,祝日一覧!$A:$C,3,0),"")</f>
        <v/>
      </c>
    </row>
    <row r="1589" spans="1:5" x14ac:dyDescent="0.2">
      <c r="A1589" s="41">
        <v>46970</v>
      </c>
      <c r="B1589" s="40">
        <f t="shared" si="78"/>
        <v>8</v>
      </c>
      <c r="C1589" s="40">
        <f t="shared" si="79"/>
        <v>5</v>
      </c>
      <c r="D1589" s="40" t="str">
        <f t="shared" si="80"/>
        <v>土</v>
      </c>
      <c r="E1589" t="str">
        <f>IFERROR(VLOOKUP(A1589,祝日一覧!$A:$C,3,0),"")</f>
        <v/>
      </c>
    </row>
    <row r="1590" spans="1:5" x14ac:dyDescent="0.2">
      <c r="A1590" s="41">
        <v>46971</v>
      </c>
      <c r="B1590" s="40">
        <f t="shared" si="78"/>
        <v>8</v>
      </c>
      <c r="C1590" s="40">
        <f t="shared" si="79"/>
        <v>6</v>
      </c>
      <c r="D1590" s="40" t="str">
        <f t="shared" si="80"/>
        <v>日</v>
      </c>
      <c r="E1590" t="str">
        <f>IFERROR(VLOOKUP(A1590,祝日一覧!$A:$C,3,0),"")</f>
        <v>平和記念日</v>
      </c>
    </row>
    <row r="1591" spans="1:5" x14ac:dyDescent="0.2">
      <c r="A1591" s="41">
        <v>46972</v>
      </c>
      <c r="B1591" s="40">
        <f t="shared" si="78"/>
        <v>8</v>
      </c>
      <c r="C1591" s="40">
        <f t="shared" si="79"/>
        <v>7</v>
      </c>
      <c r="D1591" s="40" t="str">
        <f t="shared" si="80"/>
        <v>月</v>
      </c>
      <c r="E1591" t="str">
        <f>IFERROR(VLOOKUP(A1591,祝日一覧!$A:$C,3,0),"")</f>
        <v/>
      </c>
    </row>
    <row r="1592" spans="1:5" x14ac:dyDescent="0.2">
      <c r="A1592" s="41">
        <v>46973</v>
      </c>
      <c r="B1592" s="40">
        <f t="shared" si="78"/>
        <v>8</v>
      </c>
      <c r="C1592" s="40">
        <f t="shared" si="79"/>
        <v>8</v>
      </c>
      <c r="D1592" s="40" t="str">
        <f t="shared" si="80"/>
        <v>火</v>
      </c>
      <c r="E1592" t="str">
        <f>IFERROR(VLOOKUP(A1592,祝日一覧!$A:$C,3,0),"")</f>
        <v/>
      </c>
    </row>
    <row r="1593" spans="1:5" x14ac:dyDescent="0.2">
      <c r="A1593" s="41">
        <v>46974</v>
      </c>
      <c r="B1593" s="40">
        <f t="shared" si="78"/>
        <v>8</v>
      </c>
      <c r="C1593" s="40">
        <f t="shared" si="79"/>
        <v>9</v>
      </c>
      <c r="D1593" s="40" t="str">
        <f t="shared" si="80"/>
        <v>水</v>
      </c>
      <c r="E1593" t="str">
        <f>IFERROR(VLOOKUP(A1593,祝日一覧!$A:$C,3,0),"")</f>
        <v/>
      </c>
    </row>
    <row r="1594" spans="1:5" x14ac:dyDescent="0.2">
      <c r="A1594" s="41">
        <v>46975</v>
      </c>
      <c r="B1594" s="40">
        <f t="shared" si="78"/>
        <v>8</v>
      </c>
      <c r="C1594" s="40">
        <f t="shared" si="79"/>
        <v>10</v>
      </c>
      <c r="D1594" s="40" t="str">
        <f t="shared" si="80"/>
        <v>木</v>
      </c>
      <c r="E1594" t="str">
        <f>IFERROR(VLOOKUP(A1594,祝日一覧!$A:$C,3,0),"")</f>
        <v/>
      </c>
    </row>
    <row r="1595" spans="1:5" x14ac:dyDescent="0.2">
      <c r="A1595" s="41">
        <v>46976</v>
      </c>
      <c r="B1595" s="40">
        <f t="shared" si="78"/>
        <v>8</v>
      </c>
      <c r="C1595" s="40">
        <f t="shared" si="79"/>
        <v>11</v>
      </c>
      <c r="D1595" s="40" t="str">
        <f t="shared" si="80"/>
        <v>金</v>
      </c>
      <c r="E1595" t="str">
        <f>IFERROR(VLOOKUP(A1595,祝日一覧!$A:$C,3,0),"")</f>
        <v>山の日</v>
      </c>
    </row>
    <row r="1596" spans="1:5" x14ac:dyDescent="0.2">
      <c r="A1596" s="41">
        <v>46977</v>
      </c>
      <c r="B1596" s="40">
        <f t="shared" si="78"/>
        <v>8</v>
      </c>
      <c r="C1596" s="40">
        <f t="shared" si="79"/>
        <v>12</v>
      </c>
      <c r="D1596" s="40" t="str">
        <f t="shared" si="80"/>
        <v>土</v>
      </c>
      <c r="E1596" t="str">
        <f>IFERROR(VLOOKUP(A1596,祝日一覧!$A:$C,3,0),"")</f>
        <v/>
      </c>
    </row>
    <row r="1597" spans="1:5" x14ac:dyDescent="0.2">
      <c r="A1597" s="41">
        <v>46978</v>
      </c>
      <c r="B1597" s="40">
        <f t="shared" si="78"/>
        <v>8</v>
      </c>
      <c r="C1597" s="40">
        <f t="shared" si="79"/>
        <v>13</v>
      </c>
      <c r="D1597" s="40" t="str">
        <f t="shared" si="80"/>
        <v>日</v>
      </c>
      <c r="E1597" t="str">
        <f>IFERROR(VLOOKUP(A1597,祝日一覧!$A:$C,3,0),"")</f>
        <v/>
      </c>
    </row>
    <row r="1598" spans="1:5" x14ac:dyDescent="0.2">
      <c r="A1598" s="41">
        <v>46979</v>
      </c>
      <c r="B1598" s="40">
        <f t="shared" si="78"/>
        <v>8</v>
      </c>
      <c r="C1598" s="40">
        <f t="shared" si="79"/>
        <v>14</v>
      </c>
      <c r="D1598" s="40" t="str">
        <f t="shared" si="80"/>
        <v>月</v>
      </c>
      <c r="E1598" t="str">
        <f>IFERROR(VLOOKUP(A1598,祝日一覧!$A:$C,3,0),"")</f>
        <v/>
      </c>
    </row>
    <row r="1599" spans="1:5" x14ac:dyDescent="0.2">
      <c r="A1599" s="41">
        <v>46980</v>
      </c>
      <c r="B1599" s="40">
        <f t="shared" si="78"/>
        <v>8</v>
      </c>
      <c r="C1599" s="40">
        <f t="shared" si="79"/>
        <v>15</v>
      </c>
      <c r="D1599" s="40" t="str">
        <f t="shared" si="80"/>
        <v>火</v>
      </c>
      <c r="E1599" t="str">
        <f>IFERROR(VLOOKUP(A1599,祝日一覧!$A:$C,3,0),"")</f>
        <v/>
      </c>
    </row>
    <row r="1600" spans="1:5" x14ac:dyDescent="0.2">
      <c r="A1600" s="41">
        <v>46981</v>
      </c>
      <c r="B1600" s="40">
        <f t="shared" si="78"/>
        <v>8</v>
      </c>
      <c r="C1600" s="40">
        <f t="shared" si="79"/>
        <v>16</v>
      </c>
      <c r="D1600" s="40" t="str">
        <f t="shared" si="80"/>
        <v>水</v>
      </c>
      <c r="E1600" t="str">
        <f>IFERROR(VLOOKUP(A1600,祝日一覧!$A:$C,3,0),"")</f>
        <v/>
      </c>
    </row>
    <row r="1601" spans="1:5" x14ac:dyDescent="0.2">
      <c r="A1601" s="41">
        <v>46982</v>
      </c>
      <c r="B1601" s="40">
        <f t="shared" si="78"/>
        <v>8</v>
      </c>
      <c r="C1601" s="40">
        <f t="shared" si="79"/>
        <v>17</v>
      </c>
      <c r="D1601" s="40" t="str">
        <f t="shared" si="80"/>
        <v>木</v>
      </c>
      <c r="E1601" t="str">
        <f>IFERROR(VLOOKUP(A1601,祝日一覧!$A:$C,3,0),"")</f>
        <v/>
      </c>
    </row>
    <row r="1602" spans="1:5" x14ac:dyDescent="0.2">
      <c r="A1602" s="41">
        <v>46983</v>
      </c>
      <c r="B1602" s="40">
        <f t="shared" si="78"/>
        <v>8</v>
      </c>
      <c r="C1602" s="40">
        <f t="shared" si="79"/>
        <v>18</v>
      </c>
      <c r="D1602" s="40" t="str">
        <f t="shared" si="80"/>
        <v>金</v>
      </c>
      <c r="E1602" t="str">
        <f>IFERROR(VLOOKUP(A1602,祝日一覧!$A:$C,3,0),"")</f>
        <v/>
      </c>
    </row>
    <row r="1603" spans="1:5" x14ac:dyDescent="0.2">
      <c r="A1603" s="41">
        <v>46984</v>
      </c>
      <c r="B1603" s="40">
        <f t="shared" si="78"/>
        <v>8</v>
      </c>
      <c r="C1603" s="40">
        <f t="shared" si="79"/>
        <v>19</v>
      </c>
      <c r="D1603" s="40" t="str">
        <f t="shared" si="80"/>
        <v>土</v>
      </c>
      <c r="E1603" t="str">
        <f>IFERROR(VLOOKUP(A1603,祝日一覧!$A:$C,3,0),"")</f>
        <v/>
      </c>
    </row>
    <row r="1604" spans="1:5" x14ac:dyDescent="0.2">
      <c r="A1604" s="41">
        <v>46985</v>
      </c>
      <c r="B1604" s="40">
        <f t="shared" si="78"/>
        <v>8</v>
      </c>
      <c r="C1604" s="40">
        <f t="shared" si="79"/>
        <v>20</v>
      </c>
      <c r="D1604" s="40" t="str">
        <f t="shared" si="80"/>
        <v>日</v>
      </c>
      <c r="E1604" t="str">
        <f>IFERROR(VLOOKUP(A1604,祝日一覧!$A:$C,3,0),"")</f>
        <v/>
      </c>
    </row>
    <row r="1605" spans="1:5" x14ac:dyDescent="0.2">
      <c r="A1605" s="41">
        <v>46986</v>
      </c>
      <c r="B1605" s="40">
        <f t="shared" si="78"/>
        <v>8</v>
      </c>
      <c r="C1605" s="40">
        <f t="shared" si="79"/>
        <v>21</v>
      </c>
      <c r="D1605" s="40" t="str">
        <f t="shared" si="80"/>
        <v>月</v>
      </c>
      <c r="E1605" t="str">
        <f>IFERROR(VLOOKUP(A1605,祝日一覧!$A:$C,3,0),"")</f>
        <v/>
      </c>
    </row>
    <row r="1606" spans="1:5" x14ac:dyDescent="0.2">
      <c r="A1606" s="41">
        <v>46987</v>
      </c>
      <c r="B1606" s="40">
        <f t="shared" si="78"/>
        <v>8</v>
      </c>
      <c r="C1606" s="40">
        <f t="shared" si="79"/>
        <v>22</v>
      </c>
      <c r="D1606" s="40" t="str">
        <f t="shared" si="80"/>
        <v>火</v>
      </c>
      <c r="E1606" t="str">
        <f>IFERROR(VLOOKUP(A1606,祝日一覧!$A:$C,3,0),"")</f>
        <v/>
      </c>
    </row>
    <row r="1607" spans="1:5" x14ac:dyDescent="0.2">
      <c r="A1607" s="41">
        <v>46988</v>
      </c>
      <c r="B1607" s="40">
        <f t="shared" si="78"/>
        <v>8</v>
      </c>
      <c r="C1607" s="40">
        <f t="shared" si="79"/>
        <v>23</v>
      </c>
      <c r="D1607" s="40" t="str">
        <f t="shared" si="80"/>
        <v>水</v>
      </c>
      <c r="E1607" t="str">
        <f>IFERROR(VLOOKUP(A1607,祝日一覧!$A:$C,3,0),"")</f>
        <v/>
      </c>
    </row>
    <row r="1608" spans="1:5" x14ac:dyDescent="0.2">
      <c r="A1608" s="41">
        <v>46989</v>
      </c>
      <c r="B1608" s="40">
        <f t="shared" si="78"/>
        <v>8</v>
      </c>
      <c r="C1608" s="40">
        <f t="shared" si="79"/>
        <v>24</v>
      </c>
      <c r="D1608" s="40" t="str">
        <f t="shared" si="80"/>
        <v>木</v>
      </c>
      <c r="E1608" t="str">
        <f>IFERROR(VLOOKUP(A1608,祝日一覧!$A:$C,3,0),"")</f>
        <v/>
      </c>
    </row>
    <row r="1609" spans="1:5" x14ac:dyDescent="0.2">
      <c r="A1609" s="41">
        <v>46990</v>
      </c>
      <c r="B1609" s="40">
        <f t="shared" si="78"/>
        <v>8</v>
      </c>
      <c r="C1609" s="40">
        <f t="shared" si="79"/>
        <v>25</v>
      </c>
      <c r="D1609" s="40" t="str">
        <f t="shared" si="80"/>
        <v>金</v>
      </c>
      <c r="E1609" t="str">
        <f>IFERROR(VLOOKUP(A1609,祝日一覧!$A:$C,3,0),"")</f>
        <v/>
      </c>
    </row>
    <row r="1610" spans="1:5" x14ac:dyDescent="0.2">
      <c r="A1610" s="41">
        <v>46991</v>
      </c>
      <c r="B1610" s="40">
        <f t="shared" si="78"/>
        <v>8</v>
      </c>
      <c r="C1610" s="40">
        <f t="shared" si="79"/>
        <v>26</v>
      </c>
      <c r="D1610" s="40" t="str">
        <f t="shared" si="80"/>
        <v>土</v>
      </c>
      <c r="E1610" t="str">
        <f>IFERROR(VLOOKUP(A1610,祝日一覧!$A:$C,3,0),"")</f>
        <v/>
      </c>
    </row>
    <row r="1611" spans="1:5" x14ac:dyDescent="0.2">
      <c r="A1611" s="41">
        <v>46992</v>
      </c>
      <c r="B1611" s="40">
        <f t="shared" si="78"/>
        <v>8</v>
      </c>
      <c r="C1611" s="40">
        <f t="shared" si="79"/>
        <v>27</v>
      </c>
      <c r="D1611" s="40" t="str">
        <f t="shared" si="80"/>
        <v>日</v>
      </c>
      <c r="E1611" t="str">
        <f>IFERROR(VLOOKUP(A1611,祝日一覧!$A:$C,3,0),"")</f>
        <v/>
      </c>
    </row>
    <row r="1612" spans="1:5" x14ac:dyDescent="0.2">
      <c r="A1612" s="41">
        <v>46993</v>
      </c>
      <c r="B1612" s="40">
        <f t="shared" si="78"/>
        <v>8</v>
      </c>
      <c r="C1612" s="40">
        <f t="shared" si="79"/>
        <v>28</v>
      </c>
      <c r="D1612" s="40" t="str">
        <f t="shared" si="80"/>
        <v>月</v>
      </c>
      <c r="E1612" t="str">
        <f>IFERROR(VLOOKUP(A1612,祝日一覧!$A:$C,3,0),"")</f>
        <v/>
      </c>
    </row>
    <row r="1613" spans="1:5" x14ac:dyDescent="0.2">
      <c r="A1613" s="41">
        <v>46994</v>
      </c>
      <c r="B1613" s="40">
        <f t="shared" si="78"/>
        <v>8</v>
      </c>
      <c r="C1613" s="40">
        <f t="shared" si="79"/>
        <v>29</v>
      </c>
      <c r="D1613" s="40" t="str">
        <f t="shared" si="80"/>
        <v>火</v>
      </c>
      <c r="E1613" t="str">
        <f>IFERROR(VLOOKUP(A1613,祝日一覧!$A:$C,3,0),"")</f>
        <v/>
      </c>
    </row>
    <row r="1614" spans="1:5" x14ac:dyDescent="0.2">
      <c r="A1614" s="41">
        <v>46995</v>
      </c>
      <c r="B1614" s="40">
        <f t="shared" si="78"/>
        <v>8</v>
      </c>
      <c r="C1614" s="40">
        <f t="shared" si="79"/>
        <v>30</v>
      </c>
      <c r="D1614" s="40" t="str">
        <f t="shared" si="80"/>
        <v>水</v>
      </c>
      <c r="E1614" t="str">
        <f>IFERROR(VLOOKUP(A1614,祝日一覧!$A:$C,3,0),"")</f>
        <v/>
      </c>
    </row>
    <row r="1615" spans="1:5" x14ac:dyDescent="0.2">
      <c r="A1615" s="41">
        <v>46996</v>
      </c>
      <c r="B1615" s="40">
        <f t="shared" si="78"/>
        <v>8</v>
      </c>
      <c r="C1615" s="40">
        <f t="shared" si="79"/>
        <v>31</v>
      </c>
      <c r="D1615" s="40" t="str">
        <f t="shared" si="80"/>
        <v>木</v>
      </c>
      <c r="E1615" t="str">
        <f>IFERROR(VLOOKUP(A1615,祝日一覧!$A:$C,3,0),"")</f>
        <v/>
      </c>
    </row>
    <row r="1616" spans="1:5" x14ac:dyDescent="0.2">
      <c r="A1616" s="41">
        <v>46997</v>
      </c>
      <c r="B1616" s="40">
        <f t="shared" si="78"/>
        <v>9</v>
      </c>
      <c r="C1616" s="40">
        <f t="shared" si="79"/>
        <v>1</v>
      </c>
      <c r="D1616" s="40" t="str">
        <f t="shared" si="80"/>
        <v>金</v>
      </c>
      <c r="E1616" t="str">
        <f>IFERROR(VLOOKUP(A1616,祝日一覧!$A:$C,3,0),"")</f>
        <v/>
      </c>
    </row>
    <row r="1617" spans="1:5" x14ac:dyDescent="0.2">
      <c r="A1617" s="41">
        <v>46998</v>
      </c>
      <c r="B1617" s="40">
        <f t="shared" si="78"/>
        <v>9</v>
      </c>
      <c r="C1617" s="40">
        <f t="shared" si="79"/>
        <v>2</v>
      </c>
      <c r="D1617" s="40" t="str">
        <f t="shared" si="80"/>
        <v>土</v>
      </c>
      <c r="E1617" t="str">
        <f>IFERROR(VLOOKUP(A1617,祝日一覧!$A:$C,3,0),"")</f>
        <v/>
      </c>
    </row>
    <row r="1618" spans="1:5" x14ac:dyDescent="0.2">
      <c r="A1618" s="41">
        <v>46999</v>
      </c>
      <c r="B1618" s="40">
        <f t="shared" si="78"/>
        <v>9</v>
      </c>
      <c r="C1618" s="40">
        <f t="shared" si="79"/>
        <v>3</v>
      </c>
      <c r="D1618" s="40" t="str">
        <f t="shared" si="80"/>
        <v>日</v>
      </c>
      <c r="E1618" t="str">
        <f>IFERROR(VLOOKUP(A1618,祝日一覧!$A:$C,3,0),"")</f>
        <v/>
      </c>
    </row>
    <row r="1619" spans="1:5" x14ac:dyDescent="0.2">
      <c r="A1619" s="41">
        <v>47000</v>
      </c>
      <c r="B1619" s="40">
        <f t="shared" si="78"/>
        <v>9</v>
      </c>
      <c r="C1619" s="40">
        <f t="shared" si="79"/>
        <v>4</v>
      </c>
      <c r="D1619" s="40" t="str">
        <f t="shared" si="80"/>
        <v>月</v>
      </c>
      <c r="E1619" t="str">
        <f>IFERROR(VLOOKUP(A1619,祝日一覧!$A:$C,3,0),"")</f>
        <v/>
      </c>
    </row>
    <row r="1620" spans="1:5" x14ac:dyDescent="0.2">
      <c r="A1620" s="41">
        <v>47001</v>
      </c>
      <c r="B1620" s="40">
        <f t="shared" si="78"/>
        <v>9</v>
      </c>
      <c r="C1620" s="40">
        <f t="shared" si="79"/>
        <v>5</v>
      </c>
      <c r="D1620" s="40" t="str">
        <f t="shared" si="80"/>
        <v>火</v>
      </c>
      <c r="E1620" t="str">
        <f>IFERROR(VLOOKUP(A1620,祝日一覧!$A:$C,3,0),"")</f>
        <v/>
      </c>
    </row>
    <row r="1621" spans="1:5" x14ac:dyDescent="0.2">
      <c r="A1621" s="41">
        <v>47002</v>
      </c>
      <c r="B1621" s="40">
        <f t="shared" si="78"/>
        <v>9</v>
      </c>
      <c r="C1621" s="40">
        <f t="shared" si="79"/>
        <v>6</v>
      </c>
      <c r="D1621" s="40" t="str">
        <f t="shared" si="80"/>
        <v>水</v>
      </c>
      <c r="E1621" t="str">
        <f>IFERROR(VLOOKUP(A1621,祝日一覧!$A:$C,3,0),"")</f>
        <v/>
      </c>
    </row>
    <row r="1622" spans="1:5" x14ac:dyDescent="0.2">
      <c r="A1622" s="41">
        <v>47003</v>
      </c>
      <c r="B1622" s="40">
        <f t="shared" si="78"/>
        <v>9</v>
      </c>
      <c r="C1622" s="40">
        <f t="shared" si="79"/>
        <v>7</v>
      </c>
      <c r="D1622" s="40" t="str">
        <f t="shared" si="80"/>
        <v>木</v>
      </c>
      <c r="E1622" t="str">
        <f>IFERROR(VLOOKUP(A1622,祝日一覧!$A:$C,3,0),"")</f>
        <v/>
      </c>
    </row>
    <row r="1623" spans="1:5" x14ac:dyDescent="0.2">
      <c r="A1623" s="41">
        <v>47004</v>
      </c>
      <c r="B1623" s="40">
        <f t="shared" si="78"/>
        <v>9</v>
      </c>
      <c r="C1623" s="40">
        <f t="shared" si="79"/>
        <v>8</v>
      </c>
      <c r="D1623" s="40" t="str">
        <f t="shared" si="80"/>
        <v>金</v>
      </c>
      <c r="E1623" t="str">
        <f>IFERROR(VLOOKUP(A1623,祝日一覧!$A:$C,3,0),"")</f>
        <v/>
      </c>
    </row>
    <row r="1624" spans="1:5" x14ac:dyDescent="0.2">
      <c r="A1624" s="41">
        <v>47005</v>
      </c>
      <c r="B1624" s="40">
        <f t="shared" si="78"/>
        <v>9</v>
      </c>
      <c r="C1624" s="40">
        <f t="shared" si="79"/>
        <v>9</v>
      </c>
      <c r="D1624" s="40" t="str">
        <f t="shared" si="80"/>
        <v>土</v>
      </c>
      <c r="E1624" t="str">
        <f>IFERROR(VLOOKUP(A1624,祝日一覧!$A:$C,3,0),"")</f>
        <v/>
      </c>
    </row>
    <row r="1625" spans="1:5" x14ac:dyDescent="0.2">
      <c r="A1625" s="41">
        <v>47006</v>
      </c>
      <c r="B1625" s="40">
        <f t="shared" si="78"/>
        <v>9</v>
      </c>
      <c r="C1625" s="40">
        <f t="shared" si="79"/>
        <v>10</v>
      </c>
      <c r="D1625" s="40" t="str">
        <f t="shared" si="80"/>
        <v>日</v>
      </c>
      <c r="E1625" t="str">
        <f>IFERROR(VLOOKUP(A1625,祝日一覧!$A:$C,3,0),"")</f>
        <v/>
      </c>
    </row>
    <row r="1626" spans="1:5" x14ac:dyDescent="0.2">
      <c r="A1626" s="41">
        <v>47007</v>
      </c>
      <c r="B1626" s="40">
        <f t="shared" si="78"/>
        <v>9</v>
      </c>
      <c r="C1626" s="40">
        <f t="shared" si="79"/>
        <v>11</v>
      </c>
      <c r="D1626" s="40" t="str">
        <f t="shared" si="80"/>
        <v>月</v>
      </c>
      <c r="E1626" t="str">
        <f>IFERROR(VLOOKUP(A1626,祝日一覧!$A:$C,3,0),"")</f>
        <v/>
      </c>
    </row>
    <row r="1627" spans="1:5" x14ac:dyDescent="0.2">
      <c r="A1627" s="41">
        <v>47008</v>
      </c>
      <c r="B1627" s="40">
        <f t="shared" si="78"/>
        <v>9</v>
      </c>
      <c r="C1627" s="40">
        <f t="shared" si="79"/>
        <v>12</v>
      </c>
      <c r="D1627" s="40" t="str">
        <f t="shared" si="80"/>
        <v>火</v>
      </c>
      <c r="E1627" t="str">
        <f>IFERROR(VLOOKUP(A1627,祝日一覧!$A:$C,3,0),"")</f>
        <v/>
      </c>
    </row>
    <row r="1628" spans="1:5" x14ac:dyDescent="0.2">
      <c r="A1628" s="41">
        <v>47009</v>
      </c>
      <c r="B1628" s="40">
        <f t="shared" si="78"/>
        <v>9</v>
      </c>
      <c r="C1628" s="40">
        <f t="shared" si="79"/>
        <v>13</v>
      </c>
      <c r="D1628" s="40" t="str">
        <f t="shared" si="80"/>
        <v>水</v>
      </c>
      <c r="E1628" t="str">
        <f>IFERROR(VLOOKUP(A1628,祝日一覧!$A:$C,3,0),"")</f>
        <v/>
      </c>
    </row>
    <row r="1629" spans="1:5" x14ac:dyDescent="0.2">
      <c r="A1629" s="41">
        <v>47010</v>
      </c>
      <c r="B1629" s="40">
        <f t="shared" si="78"/>
        <v>9</v>
      </c>
      <c r="C1629" s="40">
        <f t="shared" si="79"/>
        <v>14</v>
      </c>
      <c r="D1629" s="40" t="str">
        <f t="shared" si="80"/>
        <v>木</v>
      </c>
      <c r="E1629" t="str">
        <f>IFERROR(VLOOKUP(A1629,祝日一覧!$A:$C,3,0),"")</f>
        <v/>
      </c>
    </row>
    <row r="1630" spans="1:5" x14ac:dyDescent="0.2">
      <c r="A1630" s="41">
        <v>47011</v>
      </c>
      <c r="B1630" s="40">
        <f t="shared" si="78"/>
        <v>9</v>
      </c>
      <c r="C1630" s="40">
        <f t="shared" si="79"/>
        <v>15</v>
      </c>
      <c r="D1630" s="40" t="str">
        <f t="shared" si="80"/>
        <v>金</v>
      </c>
      <c r="E1630" t="str">
        <f>IFERROR(VLOOKUP(A1630,祝日一覧!$A:$C,3,0),"")</f>
        <v/>
      </c>
    </row>
    <row r="1631" spans="1:5" x14ac:dyDescent="0.2">
      <c r="A1631" s="41">
        <v>47012</v>
      </c>
      <c r="B1631" s="40">
        <f t="shared" si="78"/>
        <v>9</v>
      </c>
      <c r="C1631" s="40">
        <f t="shared" si="79"/>
        <v>16</v>
      </c>
      <c r="D1631" s="40" t="str">
        <f t="shared" si="80"/>
        <v>土</v>
      </c>
      <c r="E1631" t="str">
        <f>IFERROR(VLOOKUP(A1631,祝日一覧!$A:$C,3,0),"")</f>
        <v/>
      </c>
    </row>
    <row r="1632" spans="1:5" x14ac:dyDescent="0.2">
      <c r="A1632" s="41">
        <v>47013</v>
      </c>
      <c r="B1632" s="40">
        <f t="shared" si="78"/>
        <v>9</v>
      </c>
      <c r="C1632" s="40">
        <f t="shared" si="79"/>
        <v>17</v>
      </c>
      <c r="D1632" s="40" t="str">
        <f t="shared" si="80"/>
        <v>日</v>
      </c>
      <c r="E1632" t="str">
        <f>IFERROR(VLOOKUP(A1632,祝日一覧!$A:$C,3,0),"")</f>
        <v/>
      </c>
    </row>
    <row r="1633" spans="1:5" x14ac:dyDescent="0.2">
      <c r="A1633" s="41">
        <v>47014</v>
      </c>
      <c r="B1633" s="40">
        <f t="shared" si="78"/>
        <v>9</v>
      </c>
      <c r="C1633" s="40">
        <f t="shared" si="79"/>
        <v>18</v>
      </c>
      <c r="D1633" s="40" t="str">
        <f t="shared" si="80"/>
        <v>月</v>
      </c>
      <c r="E1633" t="str">
        <f>IFERROR(VLOOKUP(A1633,祝日一覧!$A:$C,3,0),"")</f>
        <v>敬老の日</v>
      </c>
    </row>
    <row r="1634" spans="1:5" x14ac:dyDescent="0.2">
      <c r="A1634" s="41">
        <v>47015</v>
      </c>
      <c r="B1634" s="40">
        <f t="shared" si="78"/>
        <v>9</v>
      </c>
      <c r="C1634" s="40">
        <f t="shared" si="79"/>
        <v>19</v>
      </c>
      <c r="D1634" s="40" t="str">
        <f t="shared" si="80"/>
        <v>火</v>
      </c>
      <c r="E1634" t="str">
        <f>IFERROR(VLOOKUP(A1634,祝日一覧!$A:$C,3,0),"")</f>
        <v/>
      </c>
    </row>
    <row r="1635" spans="1:5" x14ac:dyDescent="0.2">
      <c r="A1635" s="41">
        <v>47016</v>
      </c>
      <c r="B1635" s="40">
        <f t="shared" si="78"/>
        <v>9</v>
      </c>
      <c r="C1635" s="40">
        <f t="shared" si="79"/>
        <v>20</v>
      </c>
      <c r="D1635" s="40" t="str">
        <f t="shared" si="80"/>
        <v>水</v>
      </c>
      <c r="E1635" t="str">
        <f>IFERROR(VLOOKUP(A1635,祝日一覧!$A:$C,3,0),"")</f>
        <v/>
      </c>
    </row>
    <row r="1636" spans="1:5" x14ac:dyDescent="0.2">
      <c r="A1636" s="41">
        <v>47017</v>
      </c>
      <c r="B1636" s="40">
        <f t="shared" si="78"/>
        <v>9</v>
      </c>
      <c r="C1636" s="40">
        <f t="shared" si="79"/>
        <v>21</v>
      </c>
      <c r="D1636" s="40" t="str">
        <f t="shared" si="80"/>
        <v>木</v>
      </c>
      <c r="E1636" t="str">
        <f>IFERROR(VLOOKUP(A1636,祝日一覧!$A:$C,3,0),"")</f>
        <v/>
      </c>
    </row>
    <row r="1637" spans="1:5" x14ac:dyDescent="0.2">
      <c r="A1637" s="41">
        <v>47018</v>
      </c>
      <c r="B1637" s="40">
        <f t="shared" si="78"/>
        <v>9</v>
      </c>
      <c r="C1637" s="40">
        <f t="shared" si="79"/>
        <v>22</v>
      </c>
      <c r="D1637" s="40" t="str">
        <f t="shared" si="80"/>
        <v>金</v>
      </c>
      <c r="E1637" t="str">
        <f>IFERROR(VLOOKUP(A1637,祝日一覧!$A:$C,3,0),"")</f>
        <v>秋分の日</v>
      </c>
    </row>
    <row r="1638" spans="1:5" x14ac:dyDescent="0.2">
      <c r="A1638" s="41">
        <v>47019</v>
      </c>
      <c r="B1638" s="40">
        <f t="shared" si="78"/>
        <v>9</v>
      </c>
      <c r="C1638" s="40">
        <f t="shared" si="79"/>
        <v>23</v>
      </c>
      <c r="D1638" s="40" t="str">
        <f t="shared" si="80"/>
        <v>土</v>
      </c>
      <c r="E1638" t="str">
        <f>IFERROR(VLOOKUP(A1638,祝日一覧!$A:$C,3,0),"")</f>
        <v/>
      </c>
    </row>
    <row r="1639" spans="1:5" x14ac:dyDescent="0.2">
      <c r="A1639" s="41">
        <v>47020</v>
      </c>
      <c r="B1639" s="40">
        <f t="shared" si="78"/>
        <v>9</v>
      </c>
      <c r="C1639" s="40">
        <f t="shared" si="79"/>
        <v>24</v>
      </c>
      <c r="D1639" s="40" t="str">
        <f t="shared" si="80"/>
        <v>日</v>
      </c>
      <c r="E1639" t="str">
        <f>IFERROR(VLOOKUP(A1639,祝日一覧!$A:$C,3,0),"")</f>
        <v/>
      </c>
    </row>
    <row r="1640" spans="1:5" x14ac:dyDescent="0.2">
      <c r="A1640" s="41">
        <v>47021</v>
      </c>
      <c r="B1640" s="40">
        <f t="shared" si="78"/>
        <v>9</v>
      </c>
      <c r="C1640" s="40">
        <f t="shared" si="79"/>
        <v>25</v>
      </c>
      <c r="D1640" s="40" t="str">
        <f t="shared" si="80"/>
        <v>月</v>
      </c>
      <c r="E1640" t="str">
        <f>IFERROR(VLOOKUP(A1640,祝日一覧!$A:$C,3,0),"")</f>
        <v/>
      </c>
    </row>
    <row r="1641" spans="1:5" x14ac:dyDescent="0.2">
      <c r="A1641" s="41">
        <v>47022</v>
      </c>
      <c r="B1641" s="40">
        <f t="shared" si="78"/>
        <v>9</v>
      </c>
      <c r="C1641" s="40">
        <f t="shared" si="79"/>
        <v>26</v>
      </c>
      <c r="D1641" s="40" t="str">
        <f t="shared" si="80"/>
        <v>火</v>
      </c>
      <c r="E1641" t="str">
        <f>IFERROR(VLOOKUP(A1641,祝日一覧!$A:$C,3,0),"")</f>
        <v/>
      </c>
    </row>
    <row r="1642" spans="1:5" x14ac:dyDescent="0.2">
      <c r="A1642" s="41">
        <v>47023</v>
      </c>
      <c r="B1642" s="40">
        <f t="shared" ref="B1642:B1705" si="81">MONTH(A1642)</f>
        <v>9</v>
      </c>
      <c r="C1642" s="40">
        <f t="shared" ref="C1642:C1705" si="82">DAY(A1642)</f>
        <v>27</v>
      </c>
      <c r="D1642" s="40" t="str">
        <f t="shared" ref="D1642:D1705" si="83">TEXT(A1642,"aaa")</f>
        <v>水</v>
      </c>
      <c r="E1642" t="str">
        <f>IFERROR(VLOOKUP(A1642,祝日一覧!$A:$C,3,0),"")</f>
        <v/>
      </c>
    </row>
    <row r="1643" spans="1:5" x14ac:dyDescent="0.2">
      <c r="A1643" s="41">
        <v>47024</v>
      </c>
      <c r="B1643" s="40">
        <f t="shared" si="81"/>
        <v>9</v>
      </c>
      <c r="C1643" s="40">
        <f t="shared" si="82"/>
        <v>28</v>
      </c>
      <c r="D1643" s="40" t="str">
        <f t="shared" si="83"/>
        <v>木</v>
      </c>
      <c r="E1643" t="str">
        <f>IFERROR(VLOOKUP(A1643,祝日一覧!$A:$C,3,0),"")</f>
        <v/>
      </c>
    </row>
    <row r="1644" spans="1:5" x14ac:dyDescent="0.2">
      <c r="A1644" s="41">
        <v>47025</v>
      </c>
      <c r="B1644" s="40">
        <f t="shared" si="81"/>
        <v>9</v>
      </c>
      <c r="C1644" s="40">
        <f t="shared" si="82"/>
        <v>29</v>
      </c>
      <c r="D1644" s="40" t="str">
        <f t="shared" si="83"/>
        <v>金</v>
      </c>
      <c r="E1644" t="str">
        <f>IFERROR(VLOOKUP(A1644,祝日一覧!$A:$C,3,0),"")</f>
        <v/>
      </c>
    </row>
    <row r="1645" spans="1:5" x14ac:dyDescent="0.2">
      <c r="A1645" s="41">
        <v>47026</v>
      </c>
      <c r="B1645" s="40">
        <f t="shared" si="81"/>
        <v>9</v>
      </c>
      <c r="C1645" s="40">
        <f t="shared" si="82"/>
        <v>30</v>
      </c>
      <c r="D1645" s="40" t="str">
        <f t="shared" si="83"/>
        <v>土</v>
      </c>
      <c r="E1645" t="str">
        <f>IFERROR(VLOOKUP(A1645,祝日一覧!$A:$C,3,0),"")</f>
        <v/>
      </c>
    </row>
    <row r="1646" spans="1:5" x14ac:dyDescent="0.2">
      <c r="A1646" s="41">
        <v>47027</v>
      </c>
      <c r="B1646" s="40">
        <f t="shared" si="81"/>
        <v>10</v>
      </c>
      <c r="C1646" s="40">
        <f t="shared" si="82"/>
        <v>1</v>
      </c>
      <c r="D1646" s="40" t="str">
        <f t="shared" si="83"/>
        <v>日</v>
      </c>
      <c r="E1646" t="str">
        <f>IFERROR(VLOOKUP(A1646,祝日一覧!$A:$C,3,0),"")</f>
        <v/>
      </c>
    </row>
    <row r="1647" spans="1:5" x14ac:dyDescent="0.2">
      <c r="A1647" s="41">
        <v>47028</v>
      </c>
      <c r="B1647" s="40">
        <f t="shared" si="81"/>
        <v>10</v>
      </c>
      <c r="C1647" s="40">
        <f t="shared" si="82"/>
        <v>2</v>
      </c>
      <c r="D1647" s="40" t="str">
        <f t="shared" si="83"/>
        <v>月</v>
      </c>
      <c r="E1647" t="str">
        <f>IFERROR(VLOOKUP(A1647,祝日一覧!$A:$C,3,0),"")</f>
        <v/>
      </c>
    </row>
    <row r="1648" spans="1:5" x14ac:dyDescent="0.2">
      <c r="A1648" s="41">
        <v>47029</v>
      </c>
      <c r="B1648" s="40">
        <f t="shared" si="81"/>
        <v>10</v>
      </c>
      <c r="C1648" s="40">
        <f t="shared" si="82"/>
        <v>3</v>
      </c>
      <c r="D1648" s="40" t="str">
        <f t="shared" si="83"/>
        <v>火</v>
      </c>
      <c r="E1648" t="str">
        <f>IFERROR(VLOOKUP(A1648,祝日一覧!$A:$C,3,0),"")</f>
        <v/>
      </c>
    </row>
    <row r="1649" spans="1:5" x14ac:dyDescent="0.2">
      <c r="A1649" s="41">
        <v>47030</v>
      </c>
      <c r="B1649" s="40">
        <f t="shared" si="81"/>
        <v>10</v>
      </c>
      <c r="C1649" s="40">
        <f t="shared" si="82"/>
        <v>4</v>
      </c>
      <c r="D1649" s="40" t="str">
        <f t="shared" si="83"/>
        <v>水</v>
      </c>
      <c r="E1649" t="str">
        <f>IFERROR(VLOOKUP(A1649,祝日一覧!$A:$C,3,0),"")</f>
        <v/>
      </c>
    </row>
    <row r="1650" spans="1:5" x14ac:dyDescent="0.2">
      <c r="A1650" s="41">
        <v>47031</v>
      </c>
      <c r="B1650" s="40">
        <f t="shared" si="81"/>
        <v>10</v>
      </c>
      <c r="C1650" s="40">
        <f t="shared" si="82"/>
        <v>5</v>
      </c>
      <c r="D1650" s="40" t="str">
        <f t="shared" si="83"/>
        <v>木</v>
      </c>
      <c r="E1650" t="str">
        <f>IFERROR(VLOOKUP(A1650,祝日一覧!$A:$C,3,0),"")</f>
        <v/>
      </c>
    </row>
    <row r="1651" spans="1:5" x14ac:dyDescent="0.2">
      <c r="A1651" s="41">
        <v>47032</v>
      </c>
      <c r="B1651" s="40">
        <f t="shared" si="81"/>
        <v>10</v>
      </c>
      <c r="C1651" s="40">
        <f t="shared" si="82"/>
        <v>6</v>
      </c>
      <c r="D1651" s="40" t="str">
        <f t="shared" si="83"/>
        <v>金</v>
      </c>
      <c r="E1651" t="str">
        <f>IFERROR(VLOOKUP(A1651,祝日一覧!$A:$C,3,0),"")</f>
        <v/>
      </c>
    </row>
    <row r="1652" spans="1:5" x14ac:dyDescent="0.2">
      <c r="A1652" s="41">
        <v>47033</v>
      </c>
      <c r="B1652" s="40">
        <f t="shared" si="81"/>
        <v>10</v>
      </c>
      <c r="C1652" s="40">
        <f t="shared" si="82"/>
        <v>7</v>
      </c>
      <c r="D1652" s="40" t="str">
        <f t="shared" si="83"/>
        <v>土</v>
      </c>
      <c r="E1652" t="str">
        <f>IFERROR(VLOOKUP(A1652,祝日一覧!$A:$C,3,0),"")</f>
        <v/>
      </c>
    </row>
    <row r="1653" spans="1:5" x14ac:dyDescent="0.2">
      <c r="A1653" s="41">
        <v>47034</v>
      </c>
      <c r="B1653" s="40">
        <f t="shared" si="81"/>
        <v>10</v>
      </c>
      <c r="C1653" s="40">
        <f t="shared" si="82"/>
        <v>8</v>
      </c>
      <c r="D1653" s="40" t="str">
        <f t="shared" si="83"/>
        <v>日</v>
      </c>
      <c r="E1653" t="str">
        <f>IFERROR(VLOOKUP(A1653,祝日一覧!$A:$C,3,0),"")</f>
        <v/>
      </c>
    </row>
    <row r="1654" spans="1:5" x14ac:dyDescent="0.2">
      <c r="A1654" s="41">
        <v>47035</v>
      </c>
      <c r="B1654" s="40">
        <f t="shared" si="81"/>
        <v>10</v>
      </c>
      <c r="C1654" s="40">
        <f t="shared" si="82"/>
        <v>9</v>
      </c>
      <c r="D1654" s="40" t="str">
        <f t="shared" si="83"/>
        <v>月</v>
      </c>
      <c r="E1654" t="str">
        <f>IFERROR(VLOOKUP(A1654,祝日一覧!$A:$C,3,0),"")</f>
        <v>スポーツの日</v>
      </c>
    </row>
    <row r="1655" spans="1:5" x14ac:dyDescent="0.2">
      <c r="A1655" s="41">
        <v>47036</v>
      </c>
      <c r="B1655" s="40">
        <f t="shared" si="81"/>
        <v>10</v>
      </c>
      <c r="C1655" s="40">
        <f t="shared" si="82"/>
        <v>10</v>
      </c>
      <c r="D1655" s="40" t="str">
        <f t="shared" si="83"/>
        <v>火</v>
      </c>
      <c r="E1655" t="str">
        <f>IFERROR(VLOOKUP(A1655,祝日一覧!$A:$C,3,0),"")</f>
        <v/>
      </c>
    </row>
    <row r="1656" spans="1:5" x14ac:dyDescent="0.2">
      <c r="A1656" s="41">
        <v>47037</v>
      </c>
      <c r="B1656" s="40">
        <f t="shared" si="81"/>
        <v>10</v>
      </c>
      <c r="C1656" s="40">
        <f t="shared" si="82"/>
        <v>11</v>
      </c>
      <c r="D1656" s="40" t="str">
        <f t="shared" si="83"/>
        <v>水</v>
      </c>
      <c r="E1656" t="str">
        <f>IFERROR(VLOOKUP(A1656,祝日一覧!$A:$C,3,0),"")</f>
        <v/>
      </c>
    </row>
    <row r="1657" spans="1:5" x14ac:dyDescent="0.2">
      <c r="A1657" s="41">
        <v>47038</v>
      </c>
      <c r="B1657" s="40">
        <f t="shared" si="81"/>
        <v>10</v>
      </c>
      <c r="C1657" s="40">
        <f t="shared" si="82"/>
        <v>12</v>
      </c>
      <c r="D1657" s="40" t="str">
        <f t="shared" si="83"/>
        <v>木</v>
      </c>
      <c r="E1657" t="str">
        <f>IFERROR(VLOOKUP(A1657,祝日一覧!$A:$C,3,0),"")</f>
        <v/>
      </c>
    </row>
    <row r="1658" spans="1:5" x14ac:dyDescent="0.2">
      <c r="A1658" s="41">
        <v>47039</v>
      </c>
      <c r="B1658" s="40">
        <f t="shared" si="81"/>
        <v>10</v>
      </c>
      <c r="C1658" s="40">
        <f t="shared" si="82"/>
        <v>13</v>
      </c>
      <c r="D1658" s="40" t="str">
        <f t="shared" si="83"/>
        <v>金</v>
      </c>
      <c r="E1658" t="str">
        <f>IFERROR(VLOOKUP(A1658,祝日一覧!$A:$C,3,0),"")</f>
        <v/>
      </c>
    </row>
    <row r="1659" spans="1:5" x14ac:dyDescent="0.2">
      <c r="A1659" s="41">
        <v>47040</v>
      </c>
      <c r="B1659" s="40">
        <f t="shared" si="81"/>
        <v>10</v>
      </c>
      <c r="C1659" s="40">
        <f t="shared" si="82"/>
        <v>14</v>
      </c>
      <c r="D1659" s="40" t="str">
        <f t="shared" si="83"/>
        <v>土</v>
      </c>
      <c r="E1659" t="str">
        <f>IFERROR(VLOOKUP(A1659,祝日一覧!$A:$C,3,0),"")</f>
        <v/>
      </c>
    </row>
    <row r="1660" spans="1:5" x14ac:dyDescent="0.2">
      <c r="A1660" s="41">
        <v>47041</v>
      </c>
      <c r="B1660" s="40">
        <f t="shared" si="81"/>
        <v>10</v>
      </c>
      <c r="C1660" s="40">
        <f t="shared" si="82"/>
        <v>15</v>
      </c>
      <c r="D1660" s="40" t="str">
        <f t="shared" si="83"/>
        <v>日</v>
      </c>
      <c r="E1660" t="str">
        <f>IFERROR(VLOOKUP(A1660,祝日一覧!$A:$C,3,0),"")</f>
        <v/>
      </c>
    </row>
    <row r="1661" spans="1:5" x14ac:dyDescent="0.2">
      <c r="A1661" s="41">
        <v>47042</v>
      </c>
      <c r="B1661" s="40">
        <f t="shared" si="81"/>
        <v>10</v>
      </c>
      <c r="C1661" s="40">
        <f t="shared" si="82"/>
        <v>16</v>
      </c>
      <c r="D1661" s="40" t="str">
        <f t="shared" si="83"/>
        <v>月</v>
      </c>
      <c r="E1661" t="str">
        <f>IFERROR(VLOOKUP(A1661,祝日一覧!$A:$C,3,0),"")</f>
        <v/>
      </c>
    </row>
    <row r="1662" spans="1:5" x14ac:dyDescent="0.2">
      <c r="A1662" s="41">
        <v>47043</v>
      </c>
      <c r="B1662" s="40">
        <f t="shared" si="81"/>
        <v>10</v>
      </c>
      <c r="C1662" s="40">
        <f t="shared" si="82"/>
        <v>17</v>
      </c>
      <c r="D1662" s="40" t="str">
        <f t="shared" si="83"/>
        <v>火</v>
      </c>
      <c r="E1662" t="str">
        <f>IFERROR(VLOOKUP(A1662,祝日一覧!$A:$C,3,0),"")</f>
        <v/>
      </c>
    </row>
    <row r="1663" spans="1:5" x14ac:dyDescent="0.2">
      <c r="A1663" s="41">
        <v>47044</v>
      </c>
      <c r="B1663" s="40">
        <f t="shared" si="81"/>
        <v>10</v>
      </c>
      <c r="C1663" s="40">
        <f t="shared" si="82"/>
        <v>18</v>
      </c>
      <c r="D1663" s="40" t="str">
        <f t="shared" si="83"/>
        <v>水</v>
      </c>
      <c r="E1663" t="str">
        <f>IFERROR(VLOOKUP(A1663,祝日一覧!$A:$C,3,0),"")</f>
        <v/>
      </c>
    </row>
    <row r="1664" spans="1:5" x14ac:dyDescent="0.2">
      <c r="A1664" s="41">
        <v>47045</v>
      </c>
      <c r="B1664" s="40">
        <f t="shared" si="81"/>
        <v>10</v>
      </c>
      <c r="C1664" s="40">
        <f t="shared" si="82"/>
        <v>19</v>
      </c>
      <c r="D1664" s="40" t="str">
        <f t="shared" si="83"/>
        <v>木</v>
      </c>
      <c r="E1664" t="str">
        <f>IFERROR(VLOOKUP(A1664,祝日一覧!$A:$C,3,0),"")</f>
        <v/>
      </c>
    </row>
    <row r="1665" spans="1:5" x14ac:dyDescent="0.2">
      <c r="A1665" s="41">
        <v>47046</v>
      </c>
      <c r="B1665" s="40">
        <f t="shared" si="81"/>
        <v>10</v>
      </c>
      <c r="C1665" s="40">
        <f t="shared" si="82"/>
        <v>20</v>
      </c>
      <c r="D1665" s="40" t="str">
        <f t="shared" si="83"/>
        <v>金</v>
      </c>
      <c r="E1665" t="str">
        <f>IFERROR(VLOOKUP(A1665,祝日一覧!$A:$C,3,0),"")</f>
        <v/>
      </c>
    </row>
    <row r="1666" spans="1:5" x14ac:dyDescent="0.2">
      <c r="A1666" s="41">
        <v>47047</v>
      </c>
      <c r="B1666" s="40">
        <f t="shared" si="81"/>
        <v>10</v>
      </c>
      <c r="C1666" s="40">
        <f t="shared" si="82"/>
        <v>21</v>
      </c>
      <c r="D1666" s="40" t="str">
        <f t="shared" si="83"/>
        <v>土</v>
      </c>
      <c r="E1666" t="str">
        <f>IFERROR(VLOOKUP(A1666,祝日一覧!$A:$C,3,0),"")</f>
        <v/>
      </c>
    </row>
    <row r="1667" spans="1:5" x14ac:dyDescent="0.2">
      <c r="A1667" s="41">
        <v>47048</v>
      </c>
      <c r="B1667" s="40">
        <f t="shared" si="81"/>
        <v>10</v>
      </c>
      <c r="C1667" s="40">
        <f t="shared" si="82"/>
        <v>22</v>
      </c>
      <c r="D1667" s="40" t="str">
        <f t="shared" si="83"/>
        <v>日</v>
      </c>
      <c r="E1667" t="str">
        <f>IFERROR(VLOOKUP(A1667,祝日一覧!$A:$C,3,0),"")</f>
        <v/>
      </c>
    </row>
    <row r="1668" spans="1:5" x14ac:dyDescent="0.2">
      <c r="A1668" s="41">
        <v>47049</v>
      </c>
      <c r="B1668" s="40">
        <f t="shared" si="81"/>
        <v>10</v>
      </c>
      <c r="C1668" s="40">
        <f t="shared" si="82"/>
        <v>23</v>
      </c>
      <c r="D1668" s="40" t="str">
        <f t="shared" si="83"/>
        <v>月</v>
      </c>
      <c r="E1668" t="str">
        <f>IFERROR(VLOOKUP(A1668,祝日一覧!$A:$C,3,0),"")</f>
        <v/>
      </c>
    </row>
    <row r="1669" spans="1:5" x14ac:dyDescent="0.2">
      <c r="A1669" s="41">
        <v>47050</v>
      </c>
      <c r="B1669" s="40">
        <f t="shared" si="81"/>
        <v>10</v>
      </c>
      <c r="C1669" s="40">
        <f t="shared" si="82"/>
        <v>24</v>
      </c>
      <c r="D1669" s="40" t="str">
        <f t="shared" si="83"/>
        <v>火</v>
      </c>
      <c r="E1669" t="str">
        <f>IFERROR(VLOOKUP(A1669,祝日一覧!$A:$C,3,0),"")</f>
        <v/>
      </c>
    </row>
    <row r="1670" spans="1:5" x14ac:dyDescent="0.2">
      <c r="A1670" s="41">
        <v>47051</v>
      </c>
      <c r="B1670" s="40">
        <f t="shared" si="81"/>
        <v>10</v>
      </c>
      <c r="C1670" s="40">
        <f t="shared" si="82"/>
        <v>25</v>
      </c>
      <c r="D1670" s="40" t="str">
        <f t="shared" si="83"/>
        <v>水</v>
      </c>
      <c r="E1670" t="str">
        <f>IFERROR(VLOOKUP(A1670,祝日一覧!$A:$C,3,0),"")</f>
        <v/>
      </c>
    </row>
    <row r="1671" spans="1:5" x14ac:dyDescent="0.2">
      <c r="A1671" s="41">
        <v>47052</v>
      </c>
      <c r="B1671" s="40">
        <f t="shared" si="81"/>
        <v>10</v>
      </c>
      <c r="C1671" s="40">
        <f t="shared" si="82"/>
        <v>26</v>
      </c>
      <c r="D1671" s="40" t="str">
        <f t="shared" si="83"/>
        <v>木</v>
      </c>
      <c r="E1671" t="str">
        <f>IFERROR(VLOOKUP(A1671,祝日一覧!$A:$C,3,0),"")</f>
        <v/>
      </c>
    </row>
    <row r="1672" spans="1:5" x14ac:dyDescent="0.2">
      <c r="A1672" s="41">
        <v>47053</v>
      </c>
      <c r="B1672" s="40">
        <f t="shared" si="81"/>
        <v>10</v>
      </c>
      <c r="C1672" s="40">
        <f t="shared" si="82"/>
        <v>27</v>
      </c>
      <c r="D1672" s="40" t="str">
        <f t="shared" si="83"/>
        <v>金</v>
      </c>
      <c r="E1672" t="str">
        <f>IFERROR(VLOOKUP(A1672,祝日一覧!$A:$C,3,0),"")</f>
        <v/>
      </c>
    </row>
    <row r="1673" spans="1:5" x14ac:dyDescent="0.2">
      <c r="A1673" s="41">
        <v>47054</v>
      </c>
      <c r="B1673" s="40">
        <f t="shared" si="81"/>
        <v>10</v>
      </c>
      <c r="C1673" s="40">
        <f t="shared" si="82"/>
        <v>28</v>
      </c>
      <c r="D1673" s="40" t="str">
        <f t="shared" si="83"/>
        <v>土</v>
      </c>
      <c r="E1673" t="str">
        <f>IFERROR(VLOOKUP(A1673,祝日一覧!$A:$C,3,0),"")</f>
        <v/>
      </c>
    </row>
    <row r="1674" spans="1:5" x14ac:dyDescent="0.2">
      <c r="A1674" s="41">
        <v>47055</v>
      </c>
      <c r="B1674" s="40">
        <f t="shared" si="81"/>
        <v>10</v>
      </c>
      <c r="C1674" s="40">
        <f t="shared" si="82"/>
        <v>29</v>
      </c>
      <c r="D1674" s="40" t="str">
        <f t="shared" si="83"/>
        <v>日</v>
      </c>
      <c r="E1674" t="str">
        <f>IFERROR(VLOOKUP(A1674,祝日一覧!$A:$C,3,0),"")</f>
        <v/>
      </c>
    </row>
    <row r="1675" spans="1:5" x14ac:dyDescent="0.2">
      <c r="A1675" s="41">
        <v>47056</v>
      </c>
      <c r="B1675" s="40">
        <f t="shared" si="81"/>
        <v>10</v>
      </c>
      <c r="C1675" s="40">
        <f t="shared" si="82"/>
        <v>30</v>
      </c>
      <c r="D1675" s="40" t="str">
        <f t="shared" si="83"/>
        <v>月</v>
      </c>
      <c r="E1675" t="str">
        <f>IFERROR(VLOOKUP(A1675,祝日一覧!$A:$C,3,0),"")</f>
        <v/>
      </c>
    </row>
    <row r="1676" spans="1:5" x14ac:dyDescent="0.2">
      <c r="A1676" s="41">
        <v>47057</v>
      </c>
      <c r="B1676" s="40">
        <f t="shared" si="81"/>
        <v>10</v>
      </c>
      <c r="C1676" s="40">
        <f t="shared" si="82"/>
        <v>31</v>
      </c>
      <c r="D1676" s="40" t="str">
        <f t="shared" si="83"/>
        <v>火</v>
      </c>
      <c r="E1676" t="str">
        <f>IFERROR(VLOOKUP(A1676,祝日一覧!$A:$C,3,0),"")</f>
        <v/>
      </c>
    </row>
    <row r="1677" spans="1:5" x14ac:dyDescent="0.2">
      <c r="A1677" s="41">
        <v>47058</v>
      </c>
      <c r="B1677" s="40">
        <f t="shared" si="81"/>
        <v>11</v>
      </c>
      <c r="C1677" s="40">
        <f t="shared" si="82"/>
        <v>1</v>
      </c>
      <c r="D1677" s="40" t="str">
        <f t="shared" si="83"/>
        <v>水</v>
      </c>
      <c r="E1677" t="str">
        <f>IFERROR(VLOOKUP(A1677,祝日一覧!$A:$C,3,0),"")</f>
        <v/>
      </c>
    </row>
    <row r="1678" spans="1:5" x14ac:dyDescent="0.2">
      <c r="A1678" s="41">
        <v>47059</v>
      </c>
      <c r="B1678" s="40">
        <f t="shared" si="81"/>
        <v>11</v>
      </c>
      <c r="C1678" s="40">
        <f t="shared" si="82"/>
        <v>2</v>
      </c>
      <c r="D1678" s="40" t="str">
        <f t="shared" si="83"/>
        <v>木</v>
      </c>
      <c r="E1678" t="str">
        <f>IFERROR(VLOOKUP(A1678,祝日一覧!$A:$C,3,0),"")</f>
        <v/>
      </c>
    </row>
    <row r="1679" spans="1:5" x14ac:dyDescent="0.2">
      <c r="A1679" s="41">
        <v>47060</v>
      </c>
      <c r="B1679" s="40">
        <f t="shared" si="81"/>
        <v>11</v>
      </c>
      <c r="C1679" s="40">
        <f t="shared" si="82"/>
        <v>3</v>
      </c>
      <c r="D1679" s="40" t="str">
        <f t="shared" si="83"/>
        <v>金</v>
      </c>
      <c r="E1679" t="str">
        <f>IFERROR(VLOOKUP(A1679,祝日一覧!$A:$C,3,0),"")</f>
        <v>文化の日</v>
      </c>
    </row>
    <row r="1680" spans="1:5" x14ac:dyDescent="0.2">
      <c r="A1680" s="41">
        <v>47061</v>
      </c>
      <c r="B1680" s="40">
        <f t="shared" si="81"/>
        <v>11</v>
      </c>
      <c r="C1680" s="40">
        <f t="shared" si="82"/>
        <v>4</v>
      </c>
      <c r="D1680" s="40" t="str">
        <f t="shared" si="83"/>
        <v>土</v>
      </c>
      <c r="E1680" t="str">
        <f>IFERROR(VLOOKUP(A1680,祝日一覧!$A:$C,3,0),"")</f>
        <v/>
      </c>
    </row>
    <row r="1681" spans="1:5" x14ac:dyDescent="0.2">
      <c r="A1681" s="41">
        <v>47062</v>
      </c>
      <c r="B1681" s="40">
        <f t="shared" si="81"/>
        <v>11</v>
      </c>
      <c r="C1681" s="40">
        <f t="shared" si="82"/>
        <v>5</v>
      </c>
      <c r="D1681" s="40" t="str">
        <f t="shared" si="83"/>
        <v>日</v>
      </c>
      <c r="E1681" t="str">
        <f>IFERROR(VLOOKUP(A1681,祝日一覧!$A:$C,3,0),"")</f>
        <v/>
      </c>
    </row>
    <row r="1682" spans="1:5" x14ac:dyDescent="0.2">
      <c r="A1682" s="41">
        <v>47063</v>
      </c>
      <c r="B1682" s="40">
        <f t="shared" si="81"/>
        <v>11</v>
      </c>
      <c r="C1682" s="40">
        <f t="shared" si="82"/>
        <v>6</v>
      </c>
      <c r="D1682" s="40" t="str">
        <f t="shared" si="83"/>
        <v>月</v>
      </c>
      <c r="E1682" t="str">
        <f>IFERROR(VLOOKUP(A1682,祝日一覧!$A:$C,3,0),"")</f>
        <v/>
      </c>
    </row>
    <row r="1683" spans="1:5" x14ac:dyDescent="0.2">
      <c r="A1683" s="41">
        <v>47064</v>
      </c>
      <c r="B1683" s="40">
        <f t="shared" si="81"/>
        <v>11</v>
      </c>
      <c r="C1683" s="40">
        <f t="shared" si="82"/>
        <v>7</v>
      </c>
      <c r="D1683" s="40" t="str">
        <f t="shared" si="83"/>
        <v>火</v>
      </c>
      <c r="E1683" t="str">
        <f>IFERROR(VLOOKUP(A1683,祝日一覧!$A:$C,3,0),"")</f>
        <v/>
      </c>
    </row>
    <row r="1684" spans="1:5" x14ac:dyDescent="0.2">
      <c r="A1684" s="41">
        <v>47065</v>
      </c>
      <c r="B1684" s="40">
        <f t="shared" si="81"/>
        <v>11</v>
      </c>
      <c r="C1684" s="40">
        <f t="shared" si="82"/>
        <v>8</v>
      </c>
      <c r="D1684" s="40" t="str">
        <f t="shared" si="83"/>
        <v>水</v>
      </c>
      <c r="E1684" t="str">
        <f>IFERROR(VLOOKUP(A1684,祝日一覧!$A:$C,3,0),"")</f>
        <v/>
      </c>
    </row>
    <row r="1685" spans="1:5" x14ac:dyDescent="0.2">
      <c r="A1685" s="41">
        <v>47066</v>
      </c>
      <c r="B1685" s="40">
        <f t="shared" si="81"/>
        <v>11</v>
      </c>
      <c r="C1685" s="40">
        <f t="shared" si="82"/>
        <v>9</v>
      </c>
      <c r="D1685" s="40" t="str">
        <f t="shared" si="83"/>
        <v>木</v>
      </c>
      <c r="E1685" t="str">
        <f>IFERROR(VLOOKUP(A1685,祝日一覧!$A:$C,3,0),"")</f>
        <v/>
      </c>
    </row>
    <row r="1686" spans="1:5" x14ac:dyDescent="0.2">
      <c r="A1686" s="41">
        <v>47067</v>
      </c>
      <c r="B1686" s="40">
        <f t="shared" si="81"/>
        <v>11</v>
      </c>
      <c r="C1686" s="40">
        <f t="shared" si="82"/>
        <v>10</v>
      </c>
      <c r="D1686" s="40" t="str">
        <f t="shared" si="83"/>
        <v>金</v>
      </c>
      <c r="E1686" t="str">
        <f>IFERROR(VLOOKUP(A1686,祝日一覧!$A:$C,3,0),"")</f>
        <v/>
      </c>
    </row>
    <row r="1687" spans="1:5" x14ac:dyDescent="0.2">
      <c r="A1687" s="41">
        <v>47068</v>
      </c>
      <c r="B1687" s="40">
        <f t="shared" si="81"/>
        <v>11</v>
      </c>
      <c r="C1687" s="40">
        <f t="shared" si="82"/>
        <v>11</v>
      </c>
      <c r="D1687" s="40" t="str">
        <f t="shared" si="83"/>
        <v>土</v>
      </c>
      <c r="E1687" t="str">
        <f>IFERROR(VLOOKUP(A1687,祝日一覧!$A:$C,3,0),"")</f>
        <v/>
      </c>
    </row>
    <row r="1688" spans="1:5" x14ac:dyDescent="0.2">
      <c r="A1688" s="41">
        <v>47069</v>
      </c>
      <c r="B1688" s="40">
        <f t="shared" si="81"/>
        <v>11</v>
      </c>
      <c r="C1688" s="40">
        <f t="shared" si="82"/>
        <v>12</v>
      </c>
      <c r="D1688" s="40" t="str">
        <f t="shared" si="83"/>
        <v>日</v>
      </c>
      <c r="E1688" t="str">
        <f>IFERROR(VLOOKUP(A1688,祝日一覧!$A:$C,3,0),"")</f>
        <v/>
      </c>
    </row>
    <row r="1689" spans="1:5" x14ac:dyDescent="0.2">
      <c r="A1689" s="41">
        <v>47070</v>
      </c>
      <c r="B1689" s="40">
        <f t="shared" si="81"/>
        <v>11</v>
      </c>
      <c r="C1689" s="40">
        <f t="shared" si="82"/>
        <v>13</v>
      </c>
      <c r="D1689" s="40" t="str">
        <f t="shared" si="83"/>
        <v>月</v>
      </c>
      <c r="E1689" t="str">
        <f>IFERROR(VLOOKUP(A1689,祝日一覧!$A:$C,3,0),"")</f>
        <v/>
      </c>
    </row>
    <row r="1690" spans="1:5" x14ac:dyDescent="0.2">
      <c r="A1690" s="41">
        <v>47071</v>
      </c>
      <c r="B1690" s="40">
        <f t="shared" si="81"/>
        <v>11</v>
      </c>
      <c r="C1690" s="40">
        <f t="shared" si="82"/>
        <v>14</v>
      </c>
      <c r="D1690" s="40" t="str">
        <f t="shared" si="83"/>
        <v>火</v>
      </c>
      <c r="E1690" t="str">
        <f>IFERROR(VLOOKUP(A1690,祝日一覧!$A:$C,3,0),"")</f>
        <v/>
      </c>
    </row>
    <row r="1691" spans="1:5" x14ac:dyDescent="0.2">
      <c r="A1691" s="41">
        <v>47072</v>
      </c>
      <c r="B1691" s="40">
        <f t="shared" si="81"/>
        <v>11</v>
      </c>
      <c r="C1691" s="40">
        <f t="shared" si="82"/>
        <v>15</v>
      </c>
      <c r="D1691" s="40" t="str">
        <f t="shared" si="83"/>
        <v>水</v>
      </c>
      <c r="E1691" t="str">
        <f>IFERROR(VLOOKUP(A1691,祝日一覧!$A:$C,3,0),"")</f>
        <v/>
      </c>
    </row>
    <row r="1692" spans="1:5" x14ac:dyDescent="0.2">
      <c r="A1692" s="41">
        <v>47073</v>
      </c>
      <c r="B1692" s="40">
        <f t="shared" si="81"/>
        <v>11</v>
      </c>
      <c r="C1692" s="40">
        <f t="shared" si="82"/>
        <v>16</v>
      </c>
      <c r="D1692" s="40" t="str">
        <f t="shared" si="83"/>
        <v>木</v>
      </c>
      <c r="E1692" t="str">
        <f>IFERROR(VLOOKUP(A1692,祝日一覧!$A:$C,3,0),"")</f>
        <v/>
      </c>
    </row>
    <row r="1693" spans="1:5" x14ac:dyDescent="0.2">
      <c r="A1693" s="41">
        <v>47074</v>
      </c>
      <c r="B1693" s="40">
        <f t="shared" si="81"/>
        <v>11</v>
      </c>
      <c r="C1693" s="40">
        <f t="shared" si="82"/>
        <v>17</v>
      </c>
      <c r="D1693" s="40" t="str">
        <f t="shared" si="83"/>
        <v>金</v>
      </c>
      <c r="E1693" t="str">
        <f>IFERROR(VLOOKUP(A1693,祝日一覧!$A:$C,3,0),"")</f>
        <v/>
      </c>
    </row>
    <row r="1694" spans="1:5" x14ac:dyDescent="0.2">
      <c r="A1694" s="41">
        <v>47075</v>
      </c>
      <c r="B1694" s="40">
        <f t="shared" si="81"/>
        <v>11</v>
      </c>
      <c r="C1694" s="40">
        <f t="shared" si="82"/>
        <v>18</v>
      </c>
      <c r="D1694" s="40" t="str">
        <f t="shared" si="83"/>
        <v>土</v>
      </c>
      <c r="E1694" t="str">
        <f>IFERROR(VLOOKUP(A1694,祝日一覧!$A:$C,3,0),"")</f>
        <v/>
      </c>
    </row>
    <row r="1695" spans="1:5" x14ac:dyDescent="0.2">
      <c r="A1695" s="41">
        <v>47076</v>
      </c>
      <c r="B1695" s="40">
        <f t="shared" si="81"/>
        <v>11</v>
      </c>
      <c r="C1695" s="40">
        <f t="shared" si="82"/>
        <v>19</v>
      </c>
      <c r="D1695" s="40" t="str">
        <f t="shared" si="83"/>
        <v>日</v>
      </c>
      <c r="E1695" t="str">
        <f>IFERROR(VLOOKUP(A1695,祝日一覧!$A:$C,3,0),"")</f>
        <v/>
      </c>
    </row>
    <row r="1696" spans="1:5" x14ac:dyDescent="0.2">
      <c r="A1696" s="41">
        <v>47077</v>
      </c>
      <c r="B1696" s="40">
        <f t="shared" si="81"/>
        <v>11</v>
      </c>
      <c r="C1696" s="40">
        <f t="shared" si="82"/>
        <v>20</v>
      </c>
      <c r="D1696" s="40" t="str">
        <f t="shared" si="83"/>
        <v>月</v>
      </c>
      <c r="E1696" t="str">
        <f>IFERROR(VLOOKUP(A1696,祝日一覧!$A:$C,3,0),"")</f>
        <v/>
      </c>
    </row>
    <row r="1697" spans="1:5" x14ac:dyDescent="0.2">
      <c r="A1697" s="41">
        <v>47078</v>
      </c>
      <c r="B1697" s="40">
        <f t="shared" si="81"/>
        <v>11</v>
      </c>
      <c r="C1697" s="40">
        <f t="shared" si="82"/>
        <v>21</v>
      </c>
      <c r="D1697" s="40" t="str">
        <f t="shared" si="83"/>
        <v>火</v>
      </c>
      <c r="E1697" t="str">
        <f>IFERROR(VLOOKUP(A1697,祝日一覧!$A:$C,3,0),"")</f>
        <v/>
      </c>
    </row>
    <row r="1698" spans="1:5" x14ac:dyDescent="0.2">
      <c r="A1698" s="41">
        <v>47079</v>
      </c>
      <c r="B1698" s="40">
        <f t="shared" si="81"/>
        <v>11</v>
      </c>
      <c r="C1698" s="40">
        <f t="shared" si="82"/>
        <v>22</v>
      </c>
      <c r="D1698" s="40" t="str">
        <f t="shared" si="83"/>
        <v>水</v>
      </c>
      <c r="E1698" t="str">
        <f>IFERROR(VLOOKUP(A1698,祝日一覧!$A:$C,3,0),"")</f>
        <v/>
      </c>
    </row>
    <row r="1699" spans="1:5" x14ac:dyDescent="0.2">
      <c r="A1699" s="41">
        <v>47080</v>
      </c>
      <c r="B1699" s="40">
        <f t="shared" si="81"/>
        <v>11</v>
      </c>
      <c r="C1699" s="40">
        <f t="shared" si="82"/>
        <v>23</v>
      </c>
      <c r="D1699" s="40" t="str">
        <f t="shared" si="83"/>
        <v>木</v>
      </c>
      <c r="E1699" t="str">
        <f>IFERROR(VLOOKUP(A1699,祝日一覧!$A:$C,3,0),"")</f>
        <v>勤労感謝の日</v>
      </c>
    </row>
    <row r="1700" spans="1:5" x14ac:dyDescent="0.2">
      <c r="A1700" s="41">
        <v>47081</v>
      </c>
      <c r="B1700" s="40">
        <f t="shared" si="81"/>
        <v>11</v>
      </c>
      <c r="C1700" s="40">
        <f t="shared" si="82"/>
        <v>24</v>
      </c>
      <c r="D1700" s="40" t="str">
        <f t="shared" si="83"/>
        <v>金</v>
      </c>
      <c r="E1700" t="str">
        <f>IFERROR(VLOOKUP(A1700,祝日一覧!$A:$C,3,0),"")</f>
        <v/>
      </c>
    </row>
    <row r="1701" spans="1:5" x14ac:dyDescent="0.2">
      <c r="A1701" s="41">
        <v>47082</v>
      </c>
      <c r="B1701" s="40">
        <f t="shared" si="81"/>
        <v>11</v>
      </c>
      <c r="C1701" s="40">
        <f t="shared" si="82"/>
        <v>25</v>
      </c>
      <c r="D1701" s="40" t="str">
        <f t="shared" si="83"/>
        <v>土</v>
      </c>
      <c r="E1701" t="str">
        <f>IFERROR(VLOOKUP(A1701,祝日一覧!$A:$C,3,0),"")</f>
        <v/>
      </c>
    </row>
    <row r="1702" spans="1:5" x14ac:dyDescent="0.2">
      <c r="A1702" s="41">
        <v>47083</v>
      </c>
      <c r="B1702" s="40">
        <f t="shared" si="81"/>
        <v>11</v>
      </c>
      <c r="C1702" s="40">
        <f t="shared" si="82"/>
        <v>26</v>
      </c>
      <c r="D1702" s="40" t="str">
        <f t="shared" si="83"/>
        <v>日</v>
      </c>
      <c r="E1702" t="str">
        <f>IFERROR(VLOOKUP(A1702,祝日一覧!$A:$C,3,0),"")</f>
        <v/>
      </c>
    </row>
    <row r="1703" spans="1:5" x14ac:dyDescent="0.2">
      <c r="A1703" s="41">
        <v>47084</v>
      </c>
      <c r="B1703" s="40">
        <f t="shared" si="81"/>
        <v>11</v>
      </c>
      <c r="C1703" s="40">
        <f t="shared" si="82"/>
        <v>27</v>
      </c>
      <c r="D1703" s="40" t="str">
        <f t="shared" si="83"/>
        <v>月</v>
      </c>
      <c r="E1703" t="str">
        <f>IFERROR(VLOOKUP(A1703,祝日一覧!$A:$C,3,0),"")</f>
        <v/>
      </c>
    </row>
    <row r="1704" spans="1:5" x14ac:dyDescent="0.2">
      <c r="A1704" s="41">
        <v>47085</v>
      </c>
      <c r="B1704" s="40">
        <f t="shared" si="81"/>
        <v>11</v>
      </c>
      <c r="C1704" s="40">
        <f t="shared" si="82"/>
        <v>28</v>
      </c>
      <c r="D1704" s="40" t="str">
        <f t="shared" si="83"/>
        <v>火</v>
      </c>
      <c r="E1704" t="str">
        <f>IFERROR(VLOOKUP(A1704,祝日一覧!$A:$C,3,0),"")</f>
        <v/>
      </c>
    </row>
    <row r="1705" spans="1:5" x14ac:dyDescent="0.2">
      <c r="A1705" s="41">
        <v>47086</v>
      </c>
      <c r="B1705" s="40">
        <f t="shared" si="81"/>
        <v>11</v>
      </c>
      <c r="C1705" s="40">
        <f t="shared" si="82"/>
        <v>29</v>
      </c>
      <c r="D1705" s="40" t="str">
        <f t="shared" si="83"/>
        <v>水</v>
      </c>
      <c r="E1705" t="str">
        <f>IFERROR(VLOOKUP(A1705,祝日一覧!$A:$C,3,0),"")</f>
        <v/>
      </c>
    </row>
    <row r="1706" spans="1:5" x14ac:dyDescent="0.2">
      <c r="A1706" s="41">
        <v>47087</v>
      </c>
      <c r="B1706" s="40">
        <f t="shared" ref="B1706:B1769" si="84">MONTH(A1706)</f>
        <v>11</v>
      </c>
      <c r="C1706" s="40">
        <f t="shared" ref="C1706:C1769" si="85">DAY(A1706)</f>
        <v>30</v>
      </c>
      <c r="D1706" s="40" t="str">
        <f t="shared" ref="D1706:D1769" si="86">TEXT(A1706,"aaa")</f>
        <v>木</v>
      </c>
      <c r="E1706" t="str">
        <f>IFERROR(VLOOKUP(A1706,祝日一覧!$A:$C,3,0),"")</f>
        <v/>
      </c>
    </row>
    <row r="1707" spans="1:5" x14ac:dyDescent="0.2">
      <c r="A1707" s="41">
        <v>47088</v>
      </c>
      <c r="B1707" s="40">
        <f t="shared" si="84"/>
        <v>12</v>
      </c>
      <c r="C1707" s="40">
        <f t="shared" si="85"/>
        <v>1</v>
      </c>
      <c r="D1707" s="40" t="str">
        <f t="shared" si="86"/>
        <v>金</v>
      </c>
      <c r="E1707" t="str">
        <f>IFERROR(VLOOKUP(A1707,祝日一覧!$A:$C,3,0),"")</f>
        <v/>
      </c>
    </row>
    <row r="1708" spans="1:5" x14ac:dyDescent="0.2">
      <c r="A1708" s="41">
        <v>47089</v>
      </c>
      <c r="B1708" s="40">
        <f t="shared" si="84"/>
        <v>12</v>
      </c>
      <c r="C1708" s="40">
        <f t="shared" si="85"/>
        <v>2</v>
      </c>
      <c r="D1708" s="40" t="str">
        <f t="shared" si="86"/>
        <v>土</v>
      </c>
      <c r="E1708" t="str">
        <f>IFERROR(VLOOKUP(A1708,祝日一覧!$A:$C,3,0),"")</f>
        <v/>
      </c>
    </row>
    <row r="1709" spans="1:5" x14ac:dyDescent="0.2">
      <c r="A1709" s="41">
        <v>47090</v>
      </c>
      <c r="B1709" s="40">
        <f t="shared" si="84"/>
        <v>12</v>
      </c>
      <c r="C1709" s="40">
        <f t="shared" si="85"/>
        <v>3</v>
      </c>
      <c r="D1709" s="40" t="str">
        <f t="shared" si="86"/>
        <v>日</v>
      </c>
      <c r="E1709" t="str">
        <f>IFERROR(VLOOKUP(A1709,祝日一覧!$A:$C,3,0),"")</f>
        <v/>
      </c>
    </row>
    <row r="1710" spans="1:5" x14ac:dyDescent="0.2">
      <c r="A1710" s="41">
        <v>47091</v>
      </c>
      <c r="B1710" s="40">
        <f t="shared" si="84"/>
        <v>12</v>
      </c>
      <c r="C1710" s="40">
        <f t="shared" si="85"/>
        <v>4</v>
      </c>
      <c r="D1710" s="40" t="str">
        <f t="shared" si="86"/>
        <v>月</v>
      </c>
      <c r="E1710" t="str">
        <f>IFERROR(VLOOKUP(A1710,祝日一覧!$A:$C,3,0),"")</f>
        <v/>
      </c>
    </row>
    <row r="1711" spans="1:5" x14ac:dyDescent="0.2">
      <c r="A1711" s="41">
        <v>47092</v>
      </c>
      <c r="B1711" s="40">
        <f t="shared" si="84"/>
        <v>12</v>
      </c>
      <c r="C1711" s="40">
        <f t="shared" si="85"/>
        <v>5</v>
      </c>
      <c r="D1711" s="40" t="str">
        <f t="shared" si="86"/>
        <v>火</v>
      </c>
      <c r="E1711" t="str">
        <f>IFERROR(VLOOKUP(A1711,祝日一覧!$A:$C,3,0),"")</f>
        <v/>
      </c>
    </row>
    <row r="1712" spans="1:5" x14ac:dyDescent="0.2">
      <c r="A1712" s="41">
        <v>47093</v>
      </c>
      <c r="B1712" s="40">
        <f t="shared" si="84"/>
        <v>12</v>
      </c>
      <c r="C1712" s="40">
        <f t="shared" si="85"/>
        <v>6</v>
      </c>
      <c r="D1712" s="40" t="str">
        <f t="shared" si="86"/>
        <v>水</v>
      </c>
      <c r="E1712" t="str">
        <f>IFERROR(VLOOKUP(A1712,祝日一覧!$A:$C,3,0),"")</f>
        <v/>
      </c>
    </row>
    <row r="1713" spans="1:5" x14ac:dyDescent="0.2">
      <c r="A1713" s="41">
        <v>47094</v>
      </c>
      <c r="B1713" s="40">
        <f t="shared" si="84"/>
        <v>12</v>
      </c>
      <c r="C1713" s="40">
        <f t="shared" si="85"/>
        <v>7</v>
      </c>
      <c r="D1713" s="40" t="str">
        <f t="shared" si="86"/>
        <v>木</v>
      </c>
      <c r="E1713" t="str">
        <f>IFERROR(VLOOKUP(A1713,祝日一覧!$A:$C,3,0),"")</f>
        <v/>
      </c>
    </row>
    <row r="1714" spans="1:5" x14ac:dyDescent="0.2">
      <c r="A1714" s="41">
        <v>47095</v>
      </c>
      <c r="B1714" s="40">
        <f t="shared" si="84"/>
        <v>12</v>
      </c>
      <c r="C1714" s="40">
        <f t="shared" si="85"/>
        <v>8</v>
      </c>
      <c r="D1714" s="40" t="str">
        <f t="shared" si="86"/>
        <v>金</v>
      </c>
      <c r="E1714" t="str">
        <f>IFERROR(VLOOKUP(A1714,祝日一覧!$A:$C,3,0),"")</f>
        <v/>
      </c>
    </row>
    <row r="1715" spans="1:5" x14ac:dyDescent="0.2">
      <c r="A1715" s="41">
        <v>47096</v>
      </c>
      <c r="B1715" s="40">
        <f t="shared" si="84"/>
        <v>12</v>
      </c>
      <c r="C1715" s="40">
        <f t="shared" si="85"/>
        <v>9</v>
      </c>
      <c r="D1715" s="40" t="str">
        <f t="shared" si="86"/>
        <v>土</v>
      </c>
      <c r="E1715" t="str">
        <f>IFERROR(VLOOKUP(A1715,祝日一覧!$A:$C,3,0),"")</f>
        <v/>
      </c>
    </row>
    <row r="1716" spans="1:5" x14ac:dyDescent="0.2">
      <c r="A1716" s="41">
        <v>47097</v>
      </c>
      <c r="B1716" s="40">
        <f t="shared" si="84"/>
        <v>12</v>
      </c>
      <c r="C1716" s="40">
        <f t="shared" si="85"/>
        <v>10</v>
      </c>
      <c r="D1716" s="40" t="str">
        <f t="shared" si="86"/>
        <v>日</v>
      </c>
      <c r="E1716" t="str">
        <f>IFERROR(VLOOKUP(A1716,祝日一覧!$A:$C,3,0),"")</f>
        <v/>
      </c>
    </row>
    <row r="1717" spans="1:5" x14ac:dyDescent="0.2">
      <c r="A1717" s="41">
        <v>47098</v>
      </c>
      <c r="B1717" s="40">
        <f t="shared" si="84"/>
        <v>12</v>
      </c>
      <c r="C1717" s="40">
        <f t="shared" si="85"/>
        <v>11</v>
      </c>
      <c r="D1717" s="40" t="str">
        <f t="shared" si="86"/>
        <v>月</v>
      </c>
      <c r="E1717" t="str">
        <f>IFERROR(VLOOKUP(A1717,祝日一覧!$A:$C,3,0),"")</f>
        <v/>
      </c>
    </row>
    <row r="1718" spans="1:5" x14ac:dyDescent="0.2">
      <c r="A1718" s="41">
        <v>47099</v>
      </c>
      <c r="B1718" s="40">
        <f t="shared" si="84"/>
        <v>12</v>
      </c>
      <c r="C1718" s="40">
        <f t="shared" si="85"/>
        <v>12</v>
      </c>
      <c r="D1718" s="40" t="str">
        <f t="shared" si="86"/>
        <v>火</v>
      </c>
      <c r="E1718" t="str">
        <f>IFERROR(VLOOKUP(A1718,祝日一覧!$A:$C,3,0),"")</f>
        <v/>
      </c>
    </row>
    <row r="1719" spans="1:5" x14ac:dyDescent="0.2">
      <c r="A1719" s="41">
        <v>47100</v>
      </c>
      <c r="B1719" s="40">
        <f t="shared" si="84"/>
        <v>12</v>
      </c>
      <c r="C1719" s="40">
        <f t="shared" si="85"/>
        <v>13</v>
      </c>
      <c r="D1719" s="40" t="str">
        <f t="shared" si="86"/>
        <v>水</v>
      </c>
      <c r="E1719" t="str">
        <f>IFERROR(VLOOKUP(A1719,祝日一覧!$A:$C,3,0),"")</f>
        <v/>
      </c>
    </row>
    <row r="1720" spans="1:5" x14ac:dyDescent="0.2">
      <c r="A1720" s="41">
        <v>47101</v>
      </c>
      <c r="B1720" s="40">
        <f t="shared" si="84"/>
        <v>12</v>
      </c>
      <c r="C1720" s="40">
        <f t="shared" si="85"/>
        <v>14</v>
      </c>
      <c r="D1720" s="40" t="str">
        <f t="shared" si="86"/>
        <v>木</v>
      </c>
      <c r="E1720" t="str">
        <f>IFERROR(VLOOKUP(A1720,祝日一覧!$A:$C,3,0),"")</f>
        <v/>
      </c>
    </row>
    <row r="1721" spans="1:5" x14ac:dyDescent="0.2">
      <c r="A1721" s="41">
        <v>47102</v>
      </c>
      <c r="B1721" s="40">
        <f t="shared" si="84"/>
        <v>12</v>
      </c>
      <c r="C1721" s="40">
        <f t="shared" si="85"/>
        <v>15</v>
      </c>
      <c r="D1721" s="40" t="str">
        <f t="shared" si="86"/>
        <v>金</v>
      </c>
      <c r="E1721" t="str">
        <f>IFERROR(VLOOKUP(A1721,祝日一覧!$A:$C,3,0),"")</f>
        <v/>
      </c>
    </row>
    <row r="1722" spans="1:5" x14ac:dyDescent="0.2">
      <c r="A1722" s="41">
        <v>47103</v>
      </c>
      <c r="B1722" s="40">
        <f t="shared" si="84"/>
        <v>12</v>
      </c>
      <c r="C1722" s="40">
        <f t="shared" si="85"/>
        <v>16</v>
      </c>
      <c r="D1722" s="40" t="str">
        <f t="shared" si="86"/>
        <v>土</v>
      </c>
      <c r="E1722" t="str">
        <f>IFERROR(VLOOKUP(A1722,祝日一覧!$A:$C,3,0),"")</f>
        <v/>
      </c>
    </row>
    <row r="1723" spans="1:5" x14ac:dyDescent="0.2">
      <c r="A1723" s="41">
        <v>47104</v>
      </c>
      <c r="B1723" s="40">
        <f t="shared" si="84"/>
        <v>12</v>
      </c>
      <c r="C1723" s="40">
        <f t="shared" si="85"/>
        <v>17</v>
      </c>
      <c r="D1723" s="40" t="str">
        <f t="shared" si="86"/>
        <v>日</v>
      </c>
      <c r="E1723" t="str">
        <f>IFERROR(VLOOKUP(A1723,祝日一覧!$A:$C,3,0),"")</f>
        <v/>
      </c>
    </row>
    <row r="1724" spans="1:5" x14ac:dyDescent="0.2">
      <c r="A1724" s="41">
        <v>47105</v>
      </c>
      <c r="B1724" s="40">
        <f t="shared" si="84"/>
        <v>12</v>
      </c>
      <c r="C1724" s="40">
        <f t="shared" si="85"/>
        <v>18</v>
      </c>
      <c r="D1724" s="40" t="str">
        <f t="shared" si="86"/>
        <v>月</v>
      </c>
      <c r="E1724" t="str">
        <f>IFERROR(VLOOKUP(A1724,祝日一覧!$A:$C,3,0),"")</f>
        <v/>
      </c>
    </row>
    <row r="1725" spans="1:5" x14ac:dyDescent="0.2">
      <c r="A1725" s="41">
        <v>47106</v>
      </c>
      <c r="B1725" s="40">
        <f t="shared" si="84"/>
        <v>12</v>
      </c>
      <c r="C1725" s="40">
        <f t="shared" si="85"/>
        <v>19</v>
      </c>
      <c r="D1725" s="40" t="str">
        <f t="shared" si="86"/>
        <v>火</v>
      </c>
      <c r="E1725" t="str">
        <f>IFERROR(VLOOKUP(A1725,祝日一覧!$A:$C,3,0),"")</f>
        <v/>
      </c>
    </row>
    <row r="1726" spans="1:5" x14ac:dyDescent="0.2">
      <c r="A1726" s="41">
        <v>47107</v>
      </c>
      <c r="B1726" s="40">
        <f t="shared" si="84"/>
        <v>12</v>
      </c>
      <c r="C1726" s="40">
        <f t="shared" si="85"/>
        <v>20</v>
      </c>
      <c r="D1726" s="40" t="str">
        <f t="shared" si="86"/>
        <v>水</v>
      </c>
      <c r="E1726" t="str">
        <f>IFERROR(VLOOKUP(A1726,祝日一覧!$A:$C,3,0),"")</f>
        <v/>
      </c>
    </row>
    <row r="1727" spans="1:5" x14ac:dyDescent="0.2">
      <c r="A1727" s="41">
        <v>47108</v>
      </c>
      <c r="B1727" s="40">
        <f t="shared" si="84"/>
        <v>12</v>
      </c>
      <c r="C1727" s="40">
        <f t="shared" si="85"/>
        <v>21</v>
      </c>
      <c r="D1727" s="40" t="str">
        <f t="shared" si="86"/>
        <v>木</v>
      </c>
      <c r="E1727" t="str">
        <f>IFERROR(VLOOKUP(A1727,祝日一覧!$A:$C,3,0),"")</f>
        <v/>
      </c>
    </row>
    <row r="1728" spans="1:5" x14ac:dyDescent="0.2">
      <c r="A1728" s="41">
        <v>47109</v>
      </c>
      <c r="B1728" s="40">
        <f t="shared" si="84"/>
        <v>12</v>
      </c>
      <c r="C1728" s="40">
        <f t="shared" si="85"/>
        <v>22</v>
      </c>
      <c r="D1728" s="40" t="str">
        <f t="shared" si="86"/>
        <v>金</v>
      </c>
      <c r="E1728" t="str">
        <f>IFERROR(VLOOKUP(A1728,祝日一覧!$A:$C,3,0),"")</f>
        <v/>
      </c>
    </row>
    <row r="1729" spans="1:5" x14ac:dyDescent="0.2">
      <c r="A1729" s="41">
        <v>47110</v>
      </c>
      <c r="B1729" s="40">
        <f t="shared" si="84"/>
        <v>12</v>
      </c>
      <c r="C1729" s="40">
        <f t="shared" si="85"/>
        <v>23</v>
      </c>
      <c r="D1729" s="40" t="str">
        <f t="shared" si="86"/>
        <v>土</v>
      </c>
      <c r="E1729" t="str">
        <f>IFERROR(VLOOKUP(A1729,祝日一覧!$A:$C,3,0),"")</f>
        <v/>
      </c>
    </row>
    <row r="1730" spans="1:5" x14ac:dyDescent="0.2">
      <c r="A1730" s="41">
        <v>47111</v>
      </c>
      <c r="B1730" s="40">
        <f t="shared" si="84"/>
        <v>12</v>
      </c>
      <c r="C1730" s="40">
        <f t="shared" si="85"/>
        <v>24</v>
      </c>
      <c r="D1730" s="40" t="str">
        <f t="shared" si="86"/>
        <v>日</v>
      </c>
      <c r="E1730" t="str">
        <f>IFERROR(VLOOKUP(A1730,祝日一覧!$A:$C,3,0),"")</f>
        <v/>
      </c>
    </row>
    <row r="1731" spans="1:5" x14ac:dyDescent="0.2">
      <c r="A1731" s="41">
        <v>47112</v>
      </c>
      <c r="B1731" s="40">
        <f t="shared" si="84"/>
        <v>12</v>
      </c>
      <c r="C1731" s="40">
        <f t="shared" si="85"/>
        <v>25</v>
      </c>
      <c r="D1731" s="40" t="str">
        <f t="shared" si="86"/>
        <v>月</v>
      </c>
      <c r="E1731" t="str">
        <f>IFERROR(VLOOKUP(A1731,祝日一覧!$A:$C,3,0),"")</f>
        <v/>
      </c>
    </row>
    <row r="1732" spans="1:5" x14ac:dyDescent="0.2">
      <c r="A1732" s="41">
        <v>47113</v>
      </c>
      <c r="B1732" s="40">
        <f t="shared" si="84"/>
        <v>12</v>
      </c>
      <c r="C1732" s="40">
        <f t="shared" si="85"/>
        <v>26</v>
      </c>
      <c r="D1732" s="40" t="str">
        <f t="shared" si="86"/>
        <v>火</v>
      </c>
      <c r="E1732" t="str">
        <f>IFERROR(VLOOKUP(A1732,祝日一覧!$A:$C,3,0),"")</f>
        <v/>
      </c>
    </row>
    <row r="1733" spans="1:5" x14ac:dyDescent="0.2">
      <c r="A1733" s="41">
        <v>47114</v>
      </c>
      <c r="B1733" s="40">
        <f t="shared" si="84"/>
        <v>12</v>
      </c>
      <c r="C1733" s="40">
        <f t="shared" si="85"/>
        <v>27</v>
      </c>
      <c r="D1733" s="40" t="str">
        <f t="shared" si="86"/>
        <v>水</v>
      </c>
      <c r="E1733" t="str">
        <f>IFERROR(VLOOKUP(A1733,祝日一覧!$A:$C,3,0),"")</f>
        <v/>
      </c>
    </row>
    <row r="1734" spans="1:5" x14ac:dyDescent="0.2">
      <c r="A1734" s="41">
        <v>47115</v>
      </c>
      <c r="B1734" s="40">
        <f t="shared" si="84"/>
        <v>12</v>
      </c>
      <c r="C1734" s="40">
        <f t="shared" si="85"/>
        <v>28</v>
      </c>
      <c r="D1734" s="40" t="str">
        <f t="shared" si="86"/>
        <v>木</v>
      </c>
      <c r="E1734" t="str">
        <f>IFERROR(VLOOKUP(A1734,祝日一覧!$A:$C,3,0),"")</f>
        <v/>
      </c>
    </row>
    <row r="1735" spans="1:5" x14ac:dyDescent="0.2">
      <c r="A1735" s="41">
        <v>47116</v>
      </c>
      <c r="B1735" s="40">
        <f t="shared" si="84"/>
        <v>12</v>
      </c>
      <c r="C1735" s="40">
        <f t="shared" si="85"/>
        <v>29</v>
      </c>
      <c r="D1735" s="40" t="str">
        <f t="shared" si="86"/>
        <v>金</v>
      </c>
      <c r="E1735" t="str">
        <f>IFERROR(VLOOKUP(A1735,祝日一覧!$A:$C,3,0),"")</f>
        <v/>
      </c>
    </row>
    <row r="1736" spans="1:5" x14ac:dyDescent="0.2">
      <c r="A1736" s="41">
        <v>47117</v>
      </c>
      <c r="B1736" s="40">
        <f t="shared" si="84"/>
        <v>12</v>
      </c>
      <c r="C1736" s="40">
        <f t="shared" si="85"/>
        <v>30</v>
      </c>
      <c r="D1736" s="40" t="str">
        <f t="shared" si="86"/>
        <v>土</v>
      </c>
      <c r="E1736" t="str">
        <f>IFERROR(VLOOKUP(A1736,祝日一覧!$A:$C,3,0),"")</f>
        <v/>
      </c>
    </row>
    <row r="1737" spans="1:5" x14ac:dyDescent="0.2">
      <c r="A1737" s="41">
        <v>47118</v>
      </c>
      <c r="B1737" s="40">
        <f t="shared" si="84"/>
        <v>12</v>
      </c>
      <c r="C1737" s="40">
        <f t="shared" si="85"/>
        <v>31</v>
      </c>
      <c r="D1737" s="40" t="str">
        <f t="shared" si="86"/>
        <v>日</v>
      </c>
      <c r="E1737" t="str">
        <f>IFERROR(VLOOKUP(A1737,祝日一覧!$A:$C,3,0),"")</f>
        <v/>
      </c>
    </row>
    <row r="1738" spans="1:5" x14ac:dyDescent="0.2">
      <c r="A1738" s="41">
        <v>47119</v>
      </c>
      <c r="B1738" s="40">
        <f t="shared" si="84"/>
        <v>1</v>
      </c>
      <c r="C1738" s="40">
        <f t="shared" si="85"/>
        <v>1</v>
      </c>
      <c r="D1738" s="40" t="str">
        <f t="shared" si="86"/>
        <v>月</v>
      </c>
      <c r="E1738" t="str">
        <f>IFERROR(VLOOKUP(A1738,祝日一覧!$A:$C,3,0),"")</f>
        <v>元日</v>
      </c>
    </row>
    <row r="1739" spans="1:5" x14ac:dyDescent="0.2">
      <c r="A1739" s="41">
        <v>47120</v>
      </c>
      <c r="B1739" s="40">
        <f t="shared" si="84"/>
        <v>1</v>
      </c>
      <c r="C1739" s="40">
        <f t="shared" si="85"/>
        <v>2</v>
      </c>
      <c r="D1739" s="40" t="str">
        <f t="shared" si="86"/>
        <v>火</v>
      </c>
      <c r="E1739" t="str">
        <f>IFERROR(VLOOKUP(A1739,祝日一覧!$A:$C,3,0),"")</f>
        <v/>
      </c>
    </row>
    <row r="1740" spans="1:5" x14ac:dyDescent="0.2">
      <c r="A1740" s="41">
        <v>47121</v>
      </c>
      <c r="B1740" s="40">
        <f t="shared" si="84"/>
        <v>1</v>
      </c>
      <c r="C1740" s="40">
        <f t="shared" si="85"/>
        <v>3</v>
      </c>
      <c r="D1740" s="40" t="str">
        <f t="shared" si="86"/>
        <v>水</v>
      </c>
      <c r="E1740" t="str">
        <f>IFERROR(VLOOKUP(A1740,祝日一覧!$A:$C,3,0),"")</f>
        <v/>
      </c>
    </row>
    <row r="1741" spans="1:5" x14ac:dyDescent="0.2">
      <c r="A1741" s="41">
        <v>47122</v>
      </c>
      <c r="B1741" s="40">
        <f t="shared" si="84"/>
        <v>1</v>
      </c>
      <c r="C1741" s="40">
        <f t="shared" si="85"/>
        <v>4</v>
      </c>
      <c r="D1741" s="40" t="str">
        <f t="shared" si="86"/>
        <v>木</v>
      </c>
      <c r="E1741" t="str">
        <f>IFERROR(VLOOKUP(A1741,祝日一覧!$A:$C,3,0),"")</f>
        <v/>
      </c>
    </row>
    <row r="1742" spans="1:5" x14ac:dyDescent="0.2">
      <c r="A1742" s="41">
        <v>47123</v>
      </c>
      <c r="B1742" s="40">
        <f t="shared" si="84"/>
        <v>1</v>
      </c>
      <c r="C1742" s="40">
        <f t="shared" si="85"/>
        <v>5</v>
      </c>
      <c r="D1742" s="40" t="str">
        <f t="shared" si="86"/>
        <v>金</v>
      </c>
      <c r="E1742" t="str">
        <f>IFERROR(VLOOKUP(A1742,祝日一覧!$A:$C,3,0),"")</f>
        <v/>
      </c>
    </row>
    <row r="1743" spans="1:5" x14ac:dyDescent="0.2">
      <c r="A1743" s="41">
        <v>47124</v>
      </c>
      <c r="B1743" s="40">
        <f t="shared" si="84"/>
        <v>1</v>
      </c>
      <c r="C1743" s="40">
        <f t="shared" si="85"/>
        <v>6</v>
      </c>
      <c r="D1743" s="40" t="str">
        <f t="shared" si="86"/>
        <v>土</v>
      </c>
      <c r="E1743" t="str">
        <f>IFERROR(VLOOKUP(A1743,祝日一覧!$A:$C,3,0),"")</f>
        <v/>
      </c>
    </row>
    <row r="1744" spans="1:5" x14ac:dyDescent="0.2">
      <c r="A1744" s="41">
        <v>47125</v>
      </c>
      <c r="B1744" s="40">
        <f t="shared" si="84"/>
        <v>1</v>
      </c>
      <c r="C1744" s="40">
        <f t="shared" si="85"/>
        <v>7</v>
      </c>
      <c r="D1744" s="40" t="str">
        <f t="shared" si="86"/>
        <v>日</v>
      </c>
      <c r="E1744" t="str">
        <f>IFERROR(VLOOKUP(A1744,祝日一覧!$A:$C,3,0),"")</f>
        <v/>
      </c>
    </row>
    <row r="1745" spans="1:5" x14ac:dyDescent="0.2">
      <c r="A1745" s="41">
        <v>47126</v>
      </c>
      <c r="B1745" s="40">
        <f t="shared" si="84"/>
        <v>1</v>
      </c>
      <c r="C1745" s="40">
        <f t="shared" si="85"/>
        <v>8</v>
      </c>
      <c r="D1745" s="40" t="str">
        <f t="shared" si="86"/>
        <v>月</v>
      </c>
      <c r="E1745" t="str">
        <f>IFERROR(VLOOKUP(A1745,祝日一覧!$A:$C,3,0),"")</f>
        <v>成人の日</v>
      </c>
    </row>
    <row r="1746" spans="1:5" x14ac:dyDescent="0.2">
      <c r="A1746" s="41">
        <v>47127</v>
      </c>
      <c r="B1746" s="40">
        <f t="shared" si="84"/>
        <v>1</v>
      </c>
      <c r="C1746" s="40">
        <f t="shared" si="85"/>
        <v>9</v>
      </c>
      <c r="D1746" s="40" t="str">
        <f t="shared" si="86"/>
        <v>火</v>
      </c>
      <c r="E1746" t="str">
        <f>IFERROR(VLOOKUP(A1746,祝日一覧!$A:$C,3,0),"")</f>
        <v/>
      </c>
    </row>
    <row r="1747" spans="1:5" x14ac:dyDescent="0.2">
      <c r="A1747" s="41">
        <v>47128</v>
      </c>
      <c r="B1747" s="40">
        <f t="shared" si="84"/>
        <v>1</v>
      </c>
      <c r="C1747" s="40">
        <f t="shared" si="85"/>
        <v>10</v>
      </c>
      <c r="D1747" s="40" t="str">
        <f t="shared" si="86"/>
        <v>水</v>
      </c>
      <c r="E1747" t="str">
        <f>IFERROR(VLOOKUP(A1747,祝日一覧!$A:$C,3,0),"")</f>
        <v/>
      </c>
    </row>
    <row r="1748" spans="1:5" x14ac:dyDescent="0.2">
      <c r="A1748" s="41">
        <v>47129</v>
      </c>
      <c r="B1748" s="40">
        <f t="shared" si="84"/>
        <v>1</v>
      </c>
      <c r="C1748" s="40">
        <f t="shared" si="85"/>
        <v>11</v>
      </c>
      <c r="D1748" s="40" t="str">
        <f t="shared" si="86"/>
        <v>木</v>
      </c>
      <c r="E1748" t="str">
        <f>IFERROR(VLOOKUP(A1748,祝日一覧!$A:$C,3,0),"")</f>
        <v/>
      </c>
    </row>
    <row r="1749" spans="1:5" x14ac:dyDescent="0.2">
      <c r="A1749" s="41">
        <v>47130</v>
      </c>
      <c r="B1749" s="40">
        <f t="shared" si="84"/>
        <v>1</v>
      </c>
      <c r="C1749" s="40">
        <f t="shared" si="85"/>
        <v>12</v>
      </c>
      <c r="D1749" s="40" t="str">
        <f t="shared" si="86"/>
        <v>金</v>
      </c>
      <c r="E1749" t="str">
        <f>IFERROR(VLOOKUP(A1749,祝日一覧!$A:$C,3,0),"")</f>
        <v/>
      </c>
    </row>
    <row r="1750" spans="1:5" x14ac:dyDescent="0.2">
      <c r="A1750" s="41">
        <v>47131</v>
      </c>
      <c r="B1750" s="40">
        <f t="shared" si="84"/>
        <v>1</v>
      </c>
      <c r="C1750" s="40">
        <f t="shared" si="85"/>
        <v>13</v>
      </c>
      <c r="D1750" s="40" t="str">
        <f t="shared" si="86"/>
        <v>土</v>
      </c>
      <c r="E1750" t="str">
        <f>IFERROR(VLOOKUP(A1750,祝日一覧!$A:$C,3,0),"")</f>
        <v/>
      </c>
    </row>
    <row r="1751" spans="1:5" x14ac:dyDescent="0.2">
      <c r="A1751" s="41">
        <v>47132</v>
      </c>
      <c r="B1751" s="40">
        <f t="shared" si="84"/>
        <v>1</v>
      </c>
      <c r="C1751" s="40">
        <f t="shared" si="85"/>
        <v>14</v>
      </c>
      <c r="D1751" s="40" t="str">
        <f t="shared" si="86"/>
        <v>日</v>
      </c>
      <c r="E1751" t="str">
        <f>IFERROR(VLOOKUP(A1751,祝日一覧!$A:$C,3,0),"")</f>
        <v/>
      </c>
    </row>
    <row r="1752" spans="1:5" x14ac:dyDescent="0.2">
      <c r="A1752" s="41">
        <v>47133</v>
      </c>
      <c r="B1752" s="40">
        <f t="shared" si="84"/>
        <v>1</v>
      </c>
      <c r="C1752" s="40">
        <f t="shared" si="85"/>
        <v>15</v>
      </c>
      <c r="D1752" s="40" t="str">
        <f t="shared" si="86"/>
        <v>月</v>
      </c>
      <c r="E1752" t="str">
        <f>IFERROR(VLOOKUP(A1752,祝日一覧!$A:$C,3,0),"")</f>
        <v/>
      </c>
    </row>
    <row r="1753" spans="1:5" x14ac:dyDescent="0.2">
      <c r="A1753" s="41">
        <v>47134</v>
      </c>
      <c r="B1753" s="40">
        <f t="shared" si="84"/>
        <v>1</v>
      </c>
      <c r="C1753" s="40">
        <f t="shared" si="85"/>
        <v>16</v>
      </c>
      <c r="D1753" s="40" t="str">
        <f t="shared" si="86"/>
        <v>火</v>
      </c>
      <c r="E1753" t="str">
        <f>IFERROR(VLOOKUP(A1753,祝日一覧!$A:$C,3,0),"")</f>
        <v/>
      </c>
    </row>
    <row r="1754" spans="1:5" x14ac:dyDescent="0.2">
      <c r="A1754" s="41">
        <v>47135</v>
      </c>
      <c r="B1754" s="40">
        <f t="shared" si="84"/>
        <v>1</v>
      </c>
      <c r="C1754" s="40">
        <f t="shared" si="85"/>
        <v>17</v>
      </c>
      <c r="D1754" s="40" t="str">
        <f t="shared" si="86"/>
        <v>水</v>
      </c>
      <c r="E1754" t="str">
        <f>IFERROR(VLOOKUP(A1754,祝日一覧!$A:$C,3,0),"")</f>
        <v/>
      </c>
    </row>
    <row r="1755" spans="1:5" x14ac:dyDescent="0.2">
      <c r="A1755" s="41">
        <v>47136</v>
      </c>
      <c r="B1755" s="40">
        <f t="shared" si="84"/>
        <v>1</v>
      </c>
      <c r="C1755" s="40">
        <f t="shared" si="85"/>
        <v>18</v>
      </c>
      <c r="D1755" s="40" t="str">
        <f t="shared" si="86"/>
        <v>木</v>
      </c>
      <c r="E1755" t="str">
        <f>IFERROR(VLOOKUP(A1755,祝日一覧!$A:$C,3,0),"")</f>
        <v/>
      </c>
    </row>
    <row r="1756" spans="1:5" x14ac:dyDescent="0.2">
      <c r="A1756" s="41">
        <v>47137</v>
      </c>
      <c r="B1756" s="40">
        <f t="shared" si="84"/>
        <v>1</v>
      </c>
      <c r="C1756" s="40">
        <f t="shared" si="85"/>
        <v>19</v>
      </c>
      <c r="D1756" s="40" t="str">
        <f t="shared" si="86"/>
        <v>金</v>
      </c>
      <c r="E1756" t="str">
        <f>IFERROR(VLOOKUP(A1756,祝日一覧!$A:$C,3,0),"")</f>
        <v/>
      </c>
    </row>
    <row r="1757" spans="1:5" x14ac:dyDescent="0.2">
      <c r="A1757" s="41">
        <v>47138</v>
      </c>
      <c r="B1757" s="40">
        <f t="shared" si="84"/>
        <v>1</v>
      </c>
      <c r="C1757" s="40">
        <f t="shared" si="85"/>
        <v>20</v>
      </c>
      <c r="D1757" s="40" t="str">
        <f t="shared" si="86"/>
        <v>土</v>
      </c>
      <c r="E1757" t="str">
        <f>IFERROR(VLOOKUP(A1757,祝日一覧!$A:$C,3,0),"")</f>
        <v/>
      </c>
    </row>
    <row r="1758" spans="1:5" x14ac:dyDescent="0.2">
      <c r="A1758" s="41">
        <v>47139</v>
      </c>
      <c r="B1758" s="40">
        <f t="shared" si="84"/>
        <v>1</v>
      </c>
      <c r="C1758" s="40">
        <f t="shared" si="85"/>
        <v>21</v>
      </c>
      <c r="D1758" s="40" t="str">
        <f t="shared" si="86"/>
        <v>日</v>
      </c>
      <c r="E1758" t="str">
        <f>IFERROR(VLOOKUP(A1758,祝日一覧!$A:$C,3,0),"")</f>
        <v/>
      </c>
    </row>
    <row r="1759" spans="1:5" x14ac:dyDescent="0.2">
      <c r="A1759" s="41">
        <v>47140</v>
      </c>
      <c r="B1759" s="40">
        <f t="shared" si="84"/>
        <v>1</v>
      </c>
      <c r="C1759" s="40">
        <f t="shared" si="85"/>
        <v>22</v>
      </c>
      <c r="D1759" s="40" t="str">
        <f t="shared" si="86"/>
        <v>月</v>
      </c>
      <c r="E1759" t="str">
        <f>IFERROR(VLOOKUP(A1759,祝日一覧!$A:$C,3,0),"")</f>
        <v/>
      </c>
    </row>
    <row r="1760" spans="1:5" x14ac:dyDescent="0.2">
      <c r="A1760" s="41">
        <v>47141</v>
      </c>
      <c r="B1760" s="40">
        <f t="shared" si="84"/>
        <v>1</v>
      </c>
      <c r="C1760" s="40">
        <f t="shared" si="85"/>
        <v>23</v>
      </c>
      <c r="D1760" s="40" t="str">
        <f t="shared" si="86"/>
        <v>火</v>
      </c>
      <c r="E1760" t="str">
        <f>IFERROR(VLOOKUP(A1760,祝日一覧!$A:$C,3,0),"")</f>
        <v/>
      </c>
    </row>
    <row r="1761" spans="1:5" x14ac:dyDescent="0.2">
      <c r="A1761" s="41">
        <v>47142</v>
      </c>
      <c r="B1761" s="40">
        <f t="shared" si="84"/>
        <v>1</v>
      </c>
      <c r="C1761" s="40">
        <f t="shared" si="85"/>
        <v>24</v>
      </c>
      <c r="D1761" s="40" t="str">
        <f t="shared" si="86"/>
        <v>水</v>
      </c>
      <c r="E1761" t="str">
        <f>IFERROR(VLOOKUP(A1761,祝日一覧!$A:$C,3,0),"")</f>
        <v/>
      </c>
    </row>
    <row r="1762" spans="1:5" x14ac:dyDescent="0.2">
      <c r="A1762" s="41">
        <v>47143</v>
      </c>
      <c r="B1762" s="40">
        <f t="shared" si="84"/>
        <v>1</v>
      </c>
      <c r="C1762" s="40">
        <f t="shared" si="85"/>
        <v>25</v>
      </c>
      <c r="D1762" s="40" t="str">
        <f t="shared" si="86"/>
        <v>木</v>
      </c>
      <c r="E1762" t="str">
        <f>IFERROR(VLOOKUP(A1762,祝日一覧!$A:$C,3,0),"")</f>
        <v/>
      </c>
    </row>
    <row r="1763" spans="1:5" x14ac:dyDescent="0.2">
      <c r="A1763" s="41">
        <v>47144</v>
      </c>
      <c r="B1763" s="40">
        <f t="shared" si="84"/>
        <v>1</v>
      </c>
      <c r="C1763" s="40">
        <f t="shared" si="85"/>
        <v>26</v>
      </c>
      <c r="D1763" s="40" t="str">
        <f t="shared" si="86"/>
        <v>金</v>
      </c>
      <c r="E1763" t="str">
        <f>IFERROR(VLOOKUP(A1763,祝日一覧!$A:$C,3,0),"")</f>
        <v/>
      </c>
    </row>
    <row r="1764" spans="1:5" x14ac:dyDescent="0.2">
      <c r="A1764" s="41">
        <v>47145</v>
      </c>
      <c r="B1764" s="40">
        <f t="shared" si="84"/>
        <v>1</v>
      </c>
      <c r="C1764" s="40">
        <f t="shared" si="85"/>
        <v>27</v>
      </c>
      <c r="D1764" s="40" t="str">
        <f t="shared" si="86"/>
        <v>土</v>
      </c>
      <c r="E1764" t="str">
        <f>IFERROR(VLOOKUP(A1764,祝日一覧!$A:$C,3,0),"")</f>
        <v/>
      </c>
    </row>
    <row r="1765" spans="1:5" x14ac:dyDescent="0.2">
      <c r="A1765" s="41">
        <v>47146</v>
      </c>
      <c r="B1765" s="40">
        <f t="shared" si="84"/>
        <v>1</v>
      </c>
      <c r="C1765" s="40">
        <f t="shared" si="85"/>
        <v>28</v>
      </c>
      <c r="D1765" s="40" t="str">
        <f t="shared" si="86"/>
        <v>日</v>
      </c>
      <c r="E1765" t="str">
        <f>IFERROR(VLOOKUP(A1765,祝日一覧!$A:$C,3,0),"")</f>
        <v/>
      </c>
    </row>
    <row r="1766" spans="1:5" x14ac:dyDescent="0.2">
      <c r="A1766" s="41">
        <v>47147</v>
      </c>
      <c r="B1766" s="40">
        <f t="shared" si="84"/>
        <v>1</v>
      </c>
      <c r="C1766" s="40">
        <f t="shared" si="85"/>
        <v>29</v>
      </c>
      <c r="D1766" s="40" t="str">
        <f t="shared" si="86"/>
        <v>月</v>
      </c>
      <c r="E1766" t="str">
        <f>IFERROR(VLOOKUP(A1766,祝日一覧!$A:$C,3,0),"")</f>
        <v/>
      </c>
    </row>
    <row r="1767" spans="1:5" x14ac:dyDescent="0.2">
      <c r="A1767" s="41">
        <v>47148</v>
      </c>
      <c r="B1767" s="40">
        <f t="shared" si="84"/>
        <v>1</v>
      </c>
      <c r="C1767" s="40">
        <f t="shared" si="85"/>
        <v>30</v>
      </c>
      <c r="D1767" s="40" t="str">
        <f t="shared" si="86"/>
        <v>火</v>
      </c>
      <c r="E1767" t="str">
        <f>IFERROR(VLOOKUP(A1767,祝日一覧!$A:$C,3,0),"")</f>
        <v/>
      </c>
    </row>
    <row r="1768" spans="1:5" x14ac:dyDescent="0.2">
      <c r="A1768" s="41">
        <v>47149</v>
      </c>
      <c r="B1768" s="40">
        <f t="shared" si="84"/>
        <v>1</v>
      </c>
      <c r="C1768" s="40">
        <f t="shared" si="85"/>
        <v>31</v>
      </c>
      <c r="D1768" s="40" t="str">
        <f t="shared" si="86"/>
        <v>水</v>
      </c>
      <c r="E1768" t="str">
        <f>IFERROR(VLOOKUP(A1768,祝日一覧!$A:$C,3,0),"")</f>
        <v/>
      </c>
    </row>
    <row r="1769" spans="1:5" x14ac:dyDescent="0.2">
      <c r="A1769" s="41">
        <v>47150</v>
      </c>
      <c r="B1769" s="40">
        <f t="shared" si="84"/>
        <v>2</v>
      </c>
      <c r="C1769" s="40">
        <f t="shared" si="85"/>
        <v>1</v>
      </c>
      <c r="D1769" s="40" t="str">
        <f t="shared" si="86"/>
        <v>木</v>
      </c>
      <c r="E1769" t="str">
        <f>IFERROR(VLOOKUP(A1769,祝日一覧!$A:$C,3,0),"")</f>
        <v/>
      </c>
    </row>
    <row r="1770" spans="1:5" x14ac:dyDescent="0.2">
      <c r="A1770" s="41">
        <v>47151</v>
      </c>
      <c r="B1770" s="40">
        <f t="shared" ref="B1770:B1833" si="87">MONTH(A1770)</f>
        <v>2</v>
      </c>
      <c r="C1770" s="40">
        <f t="shared" ref="C1770:C1833" si="88">DAY(A1770)</f>
        <v>2</v>
      </c>
      <c r="D1770" s="40" t="str">
        <f t="shared" ref="D1770:D1833" si="89">TEXT(A1770,"aaa")</f>
        <v>金</v>
      </c>
      <c r="E1770" t="str">
        <f>IFERROR(VLOOKUP(A1770,祝日一覧!$A:$C,3,0),"")</f>
        <v/>
      </c>
    </row>
    <row r="1771" spans="1:5" x14ac:dyDescent="0.2">
      <c r="A1771" s="41">
        <v>47152</v>
      </c>
      <c r="B1771" s="40">
        <f t="shared" si="87"/>
        <v>2</v>
      </c>
      <c r="C1771" s="40">
        <f t="shared" si="88"/>
        <v>3</v>
      </c>
      <c r="D1771" s="40" t="str">
        <f t="shared" si="89"/>
        <v>土</v>
      </c>
      <c r="E1771" t="str">
        <f>IFERROR(VLOOKUP(A1771,祝日一覧!$A:$C,3,0),"")</f>
        <v/>
      </c>
    </row>
    <row r="1772" spans="1:5" x14ac:dyDescent="0.2">
      <c r="A1772" s="41">
        <v>47153</v>
      </c>
      <c r="B1772" s="40">
        <f t="shared" si="87"/>
        <v>2</v>
      </c>
      <c r="C1772" s="40">
        <f t="shared" si="88"/>
        <v>4</v>
      </c>
      <c r="D1772" s="40" t="str">
        <f t="shared" si="89"/>
        <v>日</v>
      </c>
      <c r="E1772" t="str">
        <f>IFERROR(VLOOKUP(A1772,祝日一覧!$A:$C,3,0),"")</f>
        <v/>
      </c>
    </row>
    <row r="1773" spans="1:5" x14ac:dyDescent="0.2">
      <c r="A1773" s="41">
        <v>47154</v>
      </c>
      <c r="B1773" s="40">
        <f t="shared" si="87"/>
        <v>2</v>
      </c>
      <c r="C1773" s="40">
        <f t="shared" si="88"/>
        <v>5</v>
      </c>
      <c r="D1773" s="40" t="str">
        <f t="shared" si="89"/>
        <v>月</v>
      </c>
      <c r="E1773" t="str">
        <f>IFERROR(VLOOKUP(A1773,祝日一覧!$A:$C,3,0),"")</f>
        <v/>
      </c>
    </row>
    <row r="1774" spans="1:5" x14ac:dyDescent="0.2">
      <c r="A1774" s="41">
        <v>47155</v>
      </c>
      <c r="B1774" s="40">
        <f t="shared" si="87"/>
        <v>2</v>
      </c>
      <c r="C1774" s="40">
        <f t="shared" si="88"/>
        <v>6</v>
      </c>
      <c r="D1774" s="40" t="str">
        <f t="shared" si="89"/>
        <v>火</v>
      </c>
      <c r="E1774" t="str">
        <f>IFERROR(VLOOKUP(A1774,祝日一覧!$A:$C,3,0),"")</f>
        <v/>
      </c>
    </row>
    <row r="1775" spans="1:5" x14ac:dyDescent="0.2">
      <c r="A1775" s="41">
        <v>47156</v>
      </c>
      <c r="B1775" s="40">
        <f t="shared" si="87"/>
        <v>2</v>
      </c>
      <c r="C1775" s="40">
        <f t="shared" si="88"/>
        <v>7</v>
      </c>
      <c r="D1775" s="40" t="str">
        <f t="shared" si="89"/>
        <v>水</v>
      </c>
      <c r="E1775" t="str">
        <f>IFERROR(VLOOKUP(A1775,祝日一覧!$A:$C,3,0),"")</f>
        <v/>
      </c>
    </row>
    <row r="1776" spans="1:5" x14ac:dyDescent="0.2">
      <c r="A1776" s="41">
        <v>47157</v>
      </c>
      <c r="B1776" s="40">
        <f t="shared" si="87"/>
        <v>2</v>
      </c>
      <c r="C1776" s="40">
        <f t="shared" si="88"/>
        <v>8</v>
      </c>
      <c r="D1776" s="40" t="str">
        <f t="shared" si="89"/>
        <v>木</v>
      </c>
      <c r="E1776" t="str">
        <f>IFERROR(VLOOKUP(A1776,祝日一覧!$A:$C,3,0),"")</f>
        <v/>
      </c>
    </row>
    <row r="1777" spans="1:5" x14ac:dyDescent="0.2">
      <c r="A1777" s="41">
        <v>47158</v>
      </c>
      <c r="B1777" s="40">
        <f t="shared" si="87"/>
        <v>2</v>
      </c>
      <c r="C1777" s="40">
        <f t="shared" si="88"/>
        <v>9</v>
      </c>
      <c r="D1777" s="40" t="str">
        <f t="shared" si="89"/>
        <v>金</v>
      </c>
      <c r="E1777" t="str">
        <f>IFERROR(VLOOKUP(A1777,祝日一覧!$A:$C,3,0),"")</f>
        <v/>
      </c>
    </row>
    <row r="1778" spans="1:5" x14ac:dyDescent="0.2">
      <c r="A1778" s="41">
        <v>47159</v>
      </c>
      <c r="B1778" s="40">
        <f t="shared" si="87"/>
        <v>2</v>
      </c>
      <c r="C1778" s="40">
        <f t="shared" si="88"/>
        <v>10</v>
      </c>
      <c r="D1778" s="40" t="str">
        <f t="shared" si="89"/>
        <v>土</v>
      </c>
      <c r="E1778" t="str">
        <f>IFERROR(VLOOKUP(A1778,祝日一覧!$A:$C,3,0),"")</f>
        <v/>
      </c>
    </row>
    <row r="1779" spans="1:5" x14ac:dyDescent="0.2">
      <c r="A1779" s="41">
        <v>47160</v>
      </c>
      <c r="B1779" s="40">
        <f t="shared" si="87"/>
        <v>2</v>
      </c>
      <c r="C1779" s="40">
        <f t="shared" si="88"/>
        <v>11</v>
      </c>
      <c r="D1779" s="40" t="str">
        <f t="shared" si="89"/>
        <v>日</v>
      </c>
      <c r="E1779" t="str">
        <f>IFERROR(VLOOKUP(A1779,祝日一覧!$A:$C,3,0),"")</f>
        <v>建国記念の日</v>
      </c>
    </row>
    <row r="1780" spans="1:5" x14ac:dyDescent="0.2">
      <c r="A1780" s="41">
        <v>47161</v>
      </c>
      <c r="B1780" s="40">
        <f t="shared" si="87"/>
        <v>2</v>
      </c>
      <c r="C1780" s="40">
        <f t="shared" si="88"/>
        <v>12</v>
      </c>
      <c r="D1780" s="40" t="str">
        <f t="shared" si="89"/>
        <v>月</v>
      </c>
      <c r="E1780" t="str">
        <f>IFERROR(VLOOKUP(A1780,祝日一覧!$A:$C,3,0),"")</f>
        <v>振替休日</v>
      </c>
    </row>
    <row r="1781" spans="1:5" x14ac:dyDescent="0.2">
      <c r="A1781" s="41">
        <v>47162</v>
      </c>
      <c r="B1781" s="40">
        <f t="shared" si="87"/>
        <v>2</v>
      </c>
      <c r="C1781" s="40">
        <f t="shared" si="88"/>
        <v>13</v>
      </c>
      <c r="D1781" s="40" t="str">
        <f t="shared" si="89"/>
        <v>火</v>
      </c>
      <c r="E1781" t="str">
        <f>IFERROR(VLOOKUP(A1781,祝日一覧!$A:$C,3,0),"")</f>
        <v/>
      </c>
    </row>
    <row r="1782" spans="1:5" x14ac:dyDescent="0.2">
      <c r="A1782" s="41">
        <v>47163</v>
      </c>
      <c r="B1782" s="40">
        <f t="shared" si="87"/>
        <v>2</v>
      </c>
      <c r="C1782" s="40">
        <f t="shared" si="88"/>
        <v>14</v>
      </c>
      <c r="D1782" s="40" t="str">
        <f t="shared" si="89"/>
        <v>水</v>
      </c>
      <c r="E1782" t="str">
        <f>IFERROR(VLOOKUP(A1782,祝日一覧!$A:$C,3,0),"")</f>
        <v/>
      </c>
    </row>
    <row r="1783" spans="1:5" x14ac:dyDescent="0.2">
      <c r="A1783" s="41">
        <v>47164</v>
      </c>
      <c r="B1783" s="40">
        <f t="shared" si="87"/>
        <v>2</v>
      </c>
      <c r="C1783" s="40">
        <f t="shared" si="88"/>
        <v>15</v>
      </c>
      <c r="D1783" s="40" t="str">
        <f t="shared" si="89"/>
        <v>木</v>
      </c>
      <c r="E1783" t="str">
        <f>IFERROR(VLOOKUP(A1783,祝日一覧!$A:$C,3,0),"")</f>
        <v/>
      </c>
    </row>
    <row r="1784" spans="1:5" x14ac:dyDescent="0.2">
      <c r="A1784" s="41">
        <v>47165</v>
      </c>
      <c r="B1784" s="40">
        <f t="shared" si="87"/>
        <v>2</v>
      </c>
      <c r="C1784" s="40">
        <f t="shared" si="88"/>
        <v>16</v>
      </c>
      <c r="D1784" s="40" t="str">
        <f t="shared" si="89"/>
        <v>金</v>
      </c>
      <c r="E1784" t="str">
        <f>IFERROR(VLOOKUP(A1784,祝日一覧!$A:$C,3,0),"")</f>
        <v/>
      </c>
    </row>
    <row r="1785" spans="1:5" x14ac:dyDescent="0.2">
      <c r="A1785" s="41">
        <v>47166</v>
      </c>
      <c r="B1785" s="40">
        <f t="shared" si="87"/>
        <v>2</v>
      </c>
      <c r="C1785" s="40">
        <f t="shared" si="88"/>
        <v>17</v>
      </c>
      <c r="D1785" s="40" t="str">
        <f t="shared" si="89"/>
        <v>土</v>
      </c>
      <c r="E1785" t="str">
        <f>IFERROR(VLOOKUP(A1785,祝日一覧!$A:$C,3,0),"")</f>
        <v/>
      </c>
    </row>
    <row r="1786" spans="1:5" x14ac:dyDescent="0.2">
      <c r="A1786" s="41">
        <v>47167</v>
      </c>
      <c r="B1786" s="40">
        <f t="shared" si="87"/>
        <v>2</v>
      </c>
      <c r="C1786" s="40">
        <f t="shared" si="88"/>
        <v>18</v>
      </c>
      <c r="D1786" s="40" t="str">
        <f t="shared" si="89"/>
        <v>日</v>
      </c>
      <c r="E1786" t="str">
        <f>IFERROR(VLOOKUP(A1786,祝日一覧!$A:$C,3,0),"")</f>
        <v/>
      </c>
    </row>
    <row r="1787" spans="1:5" x14ac:dyDescent="0.2">
      <c r="A1787" s="41">
        <v>47168</v>
      </c>
      <c r="B1787" s="40">
        <f t="shared" si="87"/>
        <v>2</v>
      </c>
      <c r="C1787" s="40">
        <f t="shared" si="88"/>
        <v>19</v>
      </c>
      <c r="D1787" s="40" t="str">
        <f t="shared" si="89"/>
        <v>月</v>
      </c>
      <c r="E1787" t="str">
        <f>IFERROR(VLOOKUP(A1787,祝日一覧!$A:$C,3,0),"")</f>
        <v/>
      </c>
    </row>
    <row r="1788" spans="1:5" x14ac:dyDescent="0.2">
      <c r="A1788" s="41">
        <v>47169</v>
      </c>
      <c r="B1788" s="40">
        <f t="shared" si="87"/>
        <v>2</v>
      </c>
      <c r="C1788" s="40">
        <f t="shared" si="88"/>
        <v>20</v>
      </c>
      <c r="D1788" s="40" t="str">
        <f t="shared" si="89"/>
        <v>火</v>
      </c>
      <c r="E1788" t="str">
        <f>IFERROR(VLOOKUP(A1788,祝日一覧!$A:$C,3,0),"")</f>
        <v/>
      </c>
    </row>
    <row r="1789" spans="1:5" x14ac:dyDescent="0.2">
      <c r="A1789" s="41">
        <v>47170</v>
      </c>
      <c r="B1789" s="40">
        <f t="shared" si="87"/>
        <v>2</v>
      </c>
      <c r="C1789" s="40">
        <f t="shared" si="88"/>
        <v>21</v>
      </c>
      <c r="D1789" s="40" t="str">
        <f t="shared" si="89"/>
        <v>水</v>
      </c>
      <c r="E1789" t="str">
        <f>IFERROR(VLOOKUP(A1789,祝日一覧!$A:$C,3,0),"")</f>
        <v/>
      </c>
    </row>
    <row r="1790" spans="1:5" x14ac:dyDescent="0.2">
      <c r="A1790" s="41">
        <v>47171</v>
      </c>
      <c r="B1790" s="40">
        <f t="shared" si="87"/>
        <v>2</v>
      </c>
      <c r="C1790" s="40">
        <f t="shared" si="88"/>
        <v>22</v>
      </c>
      <c r="D1790" s="40" t="str">
        <f t="shared" si="89"/>
        <v>木</v>
      </c>
      <c r="E1790" t="str">
        <f>IFERROR(VLOOKUP(A1790,祝日一覧!$A:$C,3,0),"")</f>
        <v/>
      </c>
    </row>
    <row r="1791" spans="1:5" x14ac:dyDescent="0.2">
      <c r="A1791" s="41">
        <v>47172</v>
      </c>
      <c r="B1791" s="40">
        <f t="shared" si="87"/>
        <v>2</v>
      </c>
      <c r="C1791" s="40">
        <f t="shared" si="88"/>
        <v>23</v>
      </c>
      <c r="D1791" s="40" t="str">
        <f t="shared" si="89"/>
        <v>金</v>
      </c>
      <c r="E1791" t="str">
        <f>IFERROR(VLOOKUP(A1791,祝日一覧!$A:$C,3,0),"")</f>
        <v>天皇誕生日</v>
      </c>
    </row>
    <row r="1792" spans="1:5" x14ac:dyDescent="0.2">
      <c r="A1792" s="41">
        <v>47173</v>
      </c>
      <c r="B1792" s="40">
        <f t="shared" si="87"/>
        <v>2</v>
      </c>
      <c r="C1792" s="40">
        <f t="shared" si="88"/>
        <v>24</v>
      </c>
      <c r="D1792" s="40" t="str">
        <f t="shared" si="89"/>
        <v>土</v>
      </c>
      <c r="E1792" t="str">
        <f>IFERROR(VLOOKUP(A1792,祝日一覧!$A:$C,3,0),"")</f>
        <v/>
      </c>
    </row>
    <row r="1793" spans="1:5" x14ac:dyDescent="0.2">
      <c r="A1793" s="41">
        <v>47174</v>
      </c>
      <c r="B1793" s="40">
        <f t="shared" si="87"/>
        <v>2</v>
      </c>
      <c r="C1793" s="40">
        <f t="shared" si="88"/>
        <v>25</v>
      </c>
      <c r="D1793" s="40" t="str">
        <f t="shared" si="89"/>
        <v>日</v>
      </c>
      <c r="E1793" t="str">
        <f>IFERROR(VLOOKUP(A1793,祝日一覧!$A:$C,3,0),"")</f>
        <v/>
      </c>
    </row>
    <row r="1794" spans="1:5" x14ac:dyDescent="0.2">
      <c r="A1794" s="41">
        <v>47175</v>
      </c>
      <c r="B1794" s="40">
        <f t="shared" si="87"/>
        <v>2</v>
      </c>
      <c r="C1794" s="40">
        <f t="shared" si="88"/>
        <v>26</v>
      </c>
      <c r="D1794" s="40" t="str">
        <f t="shared" si="89"/>
        <v>月</v>
      </c>
      <c r="E1794" t="str">
        <f>IFERROR(VLOOKUP(A1794,祝日一覧!$A:$C,3,0),"")</f>
        <v/>
      </c>
    </row>
    <row r="1795" spans="1:5" x14ac:dyDescent="0.2">
      <c r="A1795" s="41">
        <v>47176</v>
      </c>
      <c r="B1795" s="40">
        <f t="shared" si="87"/>
        <v>2</v>
      </c>
      <c r="C1795" s="40">
        <f t="shared" si="88"/>
        <v>27</v>
      </c>
      <c r="D1795" s="40" t="str">
        <f t="shared" si="89"/>
        <v>火</v>
      </c>
      <c r="E1795" t="str">
        <f>IFERROR(VLOOKUP(A1795,祝日一覧!$A:$C,3,0),"")</f>
        <v/>
      </c>
    </row>
    <row r="1796" spans="1:5" x14ac:dyDescent="0.2">
      <c r="A1796" s="41">
        <v>47177</v>
      </c>
      <c r="B1796" s="40">
        <f t="shared" si="87"/>
        <v>2</v>
      </c>
      <c r="C1796" s="40">
        <f t="shared" si="88"/>
        <v>28</v>
      </c>
      <c r="D1796" s="40" t="str">
        <f t="shared" si="89"/>
        <v>水</v>
      </c>
      <c r="E1796" t="str">
        <f>IFERROR(VLOOKUP(A1796,祝日一覧!$A:$C,3,0),"")</f>
        <v/>
      </c>
    </row>
    <row r="1797" spans="1:5" x14ac:dyDescent="0.2">
      <c r="A1797" s="41">
        <v>47178</v>
      </c>
      <c r="B1797" s="40">
        <f t="shared" si="87"/>
        <v>3</v>
      </c>
      <c r="C1797" s="40">
        <f t="shared" si="88"/>
        <v>1</v>
      </c>
      <c r="D1797" s="40" t="str">
        <f t="shared" si="89"/>
        <v>木</v>
      </c>
      <c r="E1797" t="str">
        <f>IFERROR(VLOOKUP(A1797,祝日一覧!$A:$C,3,0),"")</f>
        <v/>
      </c>
    </row>
    <row r="1798" spans="1:5" x14ac:dyDescent="0.2">
      <c r="A1798" s="41">
        <v>47179</v>
      </c>
      <c r="B1798" s="40">
        <f t="shared" si="87"/>
        <v>3</v>
      </c>
      <c r="C1798" s="40">
        <f t="shared" si="88"/>
        <v>2</v>
      </c>
      <c r="D1798" s="40" t="str">
        <f t="shared" si="89"/>
        <v>金</v>
      </c>
      <c r="E1798" t="str">
        <f>IFERROR(VLOOKUP(A1798,祝日一覧!$A:$C,3,0),"")</f>
        <v/>
      </c>
    </row>
    <row r="1799" spans="1:5" x14ac:dyDescent="0.2">
      <c r="A1799" s="41">
        <v>47180</v>
      </c>
      <c r="B1799" s="40">
        <f t="shared" si="87"/>
        <v>3</v>
      </c>
      <c r="C1799" s="40">
        <f t="shared" si="88"/>
        <v>3</v>
      </c>
      <c r="D1799" s="40" t="str">
        <f t="shared" si="89"/>
        <v>土</v>
      </c>
      <c r="E1799" t="str">
        <f>IFERROR(VLOOKUP(A1799,祝日一覧!$A:$C,3,0),"")</f>
        <v/>
      </c>
    </row>
    <row r="1800" spans="1:5" x14ac:dyDescent="0.2">
      <c r="A1800" s="41">
        <v>47181</v>
      </c>
      <c r="B1800" s="40">
        <f t="shared" si="87"/>
        <v>3</v>
      </c>
      <c r="C1800" s="40">
        <f t="shared" si="88"/>
        <v>4</v>
      </c>
      <c r="D1800" s="40" t="str">
        <f t="shared" si="89"/>
        <v>日</v>
      </c>
      <c r="E1800" t="str">
        <f>IFERROR(VLOOKUP(A1800,祝日一覧!$A:$C,3,0),"")</f>
        <v/>
      </c>
    </row>
    <row r="1801" spans="1:5" x14ac:dyDescent="0.2">
      <c r="A1801" s="41">
        <v>47182</v>
      </c>
      <c r="B1801" s="40">
        <f t="shared" si="87"/>
        <v>3</v>
      </c>
      <c r="C1801" s="40">
        <f t="shared" si="88"/>
        <v>5</v>
      </c>
      <c r="D1801" s="40" t="str">
        <f t="shared" si="89"/>
        <v>月</v>
      </c>
      <c r="E1801" t="str">
        <f>IFERROR(VLOOKUP(A1801,祝日一覧!$A:$C,3,0),"")</f>
        <v/>
      </c>
    </row>
    <row r="1802" spans="1:5" x14ac:dyDescent="0.2">
      <c r="A1802" s="41">
        <v>47183</v>
      </c>
      <c r="B1802" s="40">
        <f t="shared" si="87"/>
        <v>3</v>
      </c>
      <c r="C1802" s="40">
        <f t="shared" si="88"/>
        <v>6</v>
      </c>
      <c r="D1802" s="40" t="str">
        <f t="shared" si="89"/>
        <v>火</v>
      </c>
      <c r="E1802" t="str">
        <f>IFERROR(VLOOKUP(A1802,祝日一覧!$A:$C,3,0),"")</f>
        <v/>
      </c>
    </row>
    <row r="1803" spans="1:5" x14ac:dyDescent="0.2">
      <c r="A1803" s="41">
        <v>47184</v>
      </c>
      <c r="B1803" s="40">
        <f t="shared" si="87"/>
        <v>3</v>
      </c>
      <c r="C1803" s="40">
        <f t="shared" si="88"/>
        <v>7</v>
      </c>
      <c r="D1803" s="40" t="str">
        <f t="shared" si="89"/>
        <v>水</v>
      </c>
      <c r="E1803" t="str">
        <f>IFERROR(VLOOKUP(A1803,祝日一覧!$A:$C,3,0),"")</f>
        <v/>
      </c>
    </row>
    <row r="1804" spans="1:5" x14ac:dyDescent="0.2">
      <c r="A1804" s="41">
        <v>47185</v>
      </c>
      <c r="B1804" s="40">
        <f t="shared" si="87"/>
        <v>3</v>
      </c>
      <c r="C1804" s="40">
        <f t="shared" si="88"/>
        <v>8</v>
      </c>
      <c r="D1804" s="40" t="str">
        <f t="shared" si="89"/>
        <v>木</v>
      </c>
      <c r="E1804" t="str">
        <f>IFERROR(VLOOKUP(A1804,祝日一覧!$A:$C,3,0),"")</f>
        <v/>
      </c>
    </row>
    <row r="1805" spans="1:5" x14ac:dyDescent="0.2">
      <c r="A1805" s="41">
        <v>47186</v>
      </c>
      <c r="B1805" s="40">
        <f t="shared" si="87"/>
        <v>3</v>
      </c>
      <c r="C1805" s="40">
        <f t="shared" si="88"/>
        <v>9</v>
      </c>
      <c r="D1805" s="40" t="str">
        <f t="shared" si="89"/>
        <v>金</v>
      </c>
      <c r="E1805" t="str">
        <f>IFERROR(VLOOKUP(A1805,祝日一覧!$A:$C,3,0),"")</f>
        <v/>
      </c>
    </row>
    <row r="1806" spans="1:5" x14ac:dyDescent="0.2">
      <c r="A1806" s="41">
        <v>47187</v>
      </c>
      <c r="B1806" s="40">
        <f t="shared" si="87"/>
        <v>3</v>
      </c>
      <c r="C1806" s="40">
        <f t="shared" si="88"/>
        <v>10</v>
      </c>
      <c r="D1806" s="40" t="str">
        <f t="shared" si="89"/>
        <v>土</v>
      </c>
      <c r="E1806" t="str">
        <f>IFERROR(VLOOKUP(A1806,祝日一覧!$A:$C,3,0),"")</f>
        <v/>
      </c>
    </row>
    <row r="1807" spans="1:5" x14ac:dyDescent="0.2">
      <c r="A1807" s="41">
        <v>47188</v>
      </c>
      <c r="B1807" s="40">
        <f t="shared" si="87"/>
        <v>3</v>
      </c>
      <c r="C1807" s="40">
        <f t="shared" si="88"/>
        <v>11</v>
      </c>
      <c r="D1807" s="40" t="str">
        <f t="shared" si="89"/>
        <v>日</v>
      </c>
      <c r="E1807" t="str">
        <f>IFERROR(VLOOKUP(A1807,祝日一覧!$A:$C,3,0),"")</f>
        <v/>
      </c>
    </row>
    <row r="1808" spans="1:5" x14ac:dyDescent="0.2">
      <c r="A1808" s="41">
        <v>47189</v>
      </c>
      <c r="B1808" s="40">
        <f t="shared" si="87"/>
        <v>3</v>
      </c>
      <c r="C1808" s="40">
        <f t="shared" si="88"/>
        <v>12</v>
      </c>
      <c r="D1808" s="40" t="str">
        <f t="shared" si="89"/>
        <v>月</v>
      </c>
      <c r="E1808" t="str">
        <f>IFERROR(VLOOKUP(A1808,祝日一覧!$A:$C,3,0),"")</f>
        <v/>
      </c>
    </row>
    <row r="1809" spans="1:5" x14ac:dyDescent="0.2">
      <c r="A1809" s="41">
        <v>47190</v>
      </c>
      <c r="B1809" s="40">
        <f t="shared" si="87"/>
        <v>3</v>
      </c>
      <c r="C1809" s="40">
        <f t="shared" si="88"/>
        <v>13</v>
      </c>
      <c r="D1809" s="40" t="str">
        <f t="shared" si="89"/>
        <v>火</v>
      </c>
      <c r="E1809" t="str">
        <f>IFERROR(VLOOKUP(A1809,祝日一覧!$A:$C,3,0),"")</f>
        <v/>
      </c>
    </row>
    <row r="1810" spans="1:5" x14ac:dyDescent="0.2">
      <c r="A1810" s="41">
        <v>47191</v>
      </c>
      <c r="B1810" s="40">
        <f t="shared" si="87"/>
        <v>3</v>
      </c>
      <c r="C1810" s="40">
        <f t="shared" si="88"/>
        <v>14</v>
      </c>
      <c r="D1810" s="40" t="str">
        <f t="shared" si="89"/>
        <v>水</v>
      </c>
      <c r="E1810" t="str">
        <f>IFERROR(VLOOKUP(A1810,祝日一覧!$A:$C,3,0),"")</f>
        <v/>
      </c>
    </row>
    <row r="1811" spans="1:5" x14ac:dyDescent="0.2">
      <c r="A1811" s="41">
        <v>47192</v>
      </c>
      <c r="B1811" s="40">
        <f t="shared" si="87"/>
        <v>3</v>
      </c>
      <c r="C1811" s="40">
        <f t="shared" si="88"/>
        <v>15</v>
      </c>
      <c r="D1811" s="40" t="str">
        <f t="shared" si="89"/>
        <v>木</v>
      </c>
      <c r="E1811" t="str">
        <f>IFERROR(VLOOKUP(A1811,祝日一覧!$A:$C,3,0),"")</f>
        <v/>
      </c>
    </row>
    <row r="1812" spans="1:5" x14ac:dyDescent="0.2">
      <c r="A1812" s="41">
        <v>47193</v>
      </c>
      <c r="B1812" s="40">
        <f t="shared" si="87"/>
        <v>3</v>
      </c>
      <c r="C1812" s="40">
        <f t="shared" si="88"/>
        <v>16</v>
      </c>
      <c r="D1812" s="40" t="str">
        <f t="shared" si="89"/>
        <v>金</v>
      </c>
      <c r="E1812" t="str">
        <f>IFERROR(VLOOKUP(A1812,祝日一覧!$A:$C,3,0),"")</f>
        <v/>
      </c>
    </row>
    <row r="1813" spans="1:5" x14ac:dyDescent="0.2">
      <c r="A1813" s="41">
        <v>47194</v>
      </c>
      <c r="B1813" s="40">
        <f t="shared" si="87"/>
        <v>3</v>
      </c>
      <c r="C1813" s="40">
        <f t="shared" si="88"/>
        <v>17</v>
      </c>
      <c r="D1813" s="40" t="str">
        <f t="shared" si="89"/>
        <v>土</v>
      </c>
      <c r="E1813" t="str">
        <f>IFERROR(VLOOKUP(A1813,祝日一覧!$A:$C,3,0),"")</f>
        <v/>
      </c>
    </row>
    <row r="1814" spans="1:5" x14ac:dyDescent="0.2">
      <c r="A1814" s="41">
        <v>47195</v>
      </c>
      <c r="B1814" s="40">
        <f t="shared" si="87"/>
        <v>3</v>
      </c>
      <c r="C1814" s="40">
        <f t="shared" si="88"/>
        <v>18</v>
      </c>
      <c r="D1814" s="40" t="str">
        <f t="shared" si="89"/>
        <v>日</v>
      </c>
      <c r="E1814" t="str">
        <f>IFERROR(VLOOKUP(A1814,祝日一覧!$A:$C,3,0),"")</f>
        <v/>
      </c>
    </row>
    <row r="1815" spans="1:5" x14ac:dyDescent="0.2">
      <c r="A1815" s="41">
        <v>47196</v>
      </c>
      <c r="B1815" s="40">
        <f t="shared" si="87"/>
        <v>3</v>
      </c>
      <c r="C1815" s="40">
        <f t="shared" si="88"/>
        <v>19</v>
      </c>
      <c r="D1815" s="40" t="str">
        <f t="shared" si="89"/>
        <v>月</v>
      </c>
      <c r="E1815" t="str">
        <f>IFERROR(VLOOKUP(A1815,祝日一覧!$A:$C,3,0),"")</f>
        <v/>
      </c>
    </row>
    <row r="1816" spans="1:5" x14ac:dyDescent="0.2">
      <c r="A1816" s="41">
        <v>47197</v>
      </c>
      <c r="B1816" s="40">
        <f t="shared" si="87"/>
        <v>3</v>
      </c>
      <c r="C1816" s="40">
        <f t="shared" si="88"/>
        <v>20</v>
      </c>
      <c r="D1816" s="40" t="str">
        <f t="shared" si="89"/>
        <v>火</v>
      </c>
      <c r="E1816" t="str">
        <f>IFERROR(VLOOKUP(A1816,祝日一覧!$A:$C,3,0),"")</f>
        <v>春分の日</v>
      </c>
    </row>
    <row r="1817" spans="1:5" x14ac:dyDescent="0.2">
      <c r="A1817" s="41">
        <v>47198</v>
      </c>
      <c r="B1817" s="40">
        <f t="shared" si="87"/>
        <v>3</v>
      </c>
      <c r="C1817" s="40">
        <f t="shared" si="88"/>
        <v>21</v>
      </c>
      <c r="D1817" s="40" t="str">
        <f t="shared" si="89"/>
        <v>水</v>
      </c>
      <c r="E1817" t="str">
        <f>IFERROR(VLOOKUP(A1817,祝日一覧!$A:$C,3,0),"")</f>
        <v/>
      </c>
    </row>
    <row r="1818" spans="1:5" x14ac:dyDescent="0.2">
      <c r="A1818" s="41">
        <v>47199</v>
      </c>
      <c r="B1818" s="40">
        <f t="shared" si="87"/>
        <v>3</v>
      </c>
      <c r="C1818" s="40">
        <f t="shared" si="88"/>
        <v>22</v>
      </c>
      <c r="D1818" s="40" t="str">
        <f t="shared" si="89"/>
        <v>木</v>
      </c>
      <c r="E1818" t="str">
        <f>IFERROR(VLOOKUP(A1818,祝日一覧!$A:$C,3,0),"")</f>
        <v/>
      </c>
    </row>
    <row r="1819" spans="1:5" x14ac:dyDescent="0.2">
      <c r="A1819" s="41">
        <v>47200</v>
      </c>
      <c r="B1819" s="40">
        <f t="shared" si="87"/>
        <v>3</v>
      </c>
      <c r="C1819" s="40">
        <f t="shared" si="88"/>
        <v>23</v>
      </c>
      <c r="D1819" s="40" t="str">
        <f t="shared" si="89"/>
        <v>金</v>
      </c>
      <c r="E1819" t="str">
        <f>IFERROR(VLOOKUP(A1819,祝日一覧!$A:$C,3,0),"")</f>
        <v/>
      </c>
    </row>
    <row r="1820" spans="1:5" x14ac:dyDescent="0.2">
      <c r="A1820" s="41">
        <v>47201</v>
      </c>
      <c r="B1820" s="40">
        <f t="shared" si="87"/>
        <v>3</v>
      </c>
      <c r="C1820" s="40">
        <f t="shared" si="88"/>
        <v>24</v>
      </c>
      <c r="D1820" s="40" t="str">
        <f t="shared" si="89"/>
        <v>土</v>
      </c>
      <c r="E1820" t="str">
        <f>IFERROR(VLOOKUP(A1820,祝日一覧!$A:$C,3,0),"")</f>
        <v/>
      </c>
    </row>
    <row r="1821" spans="1:5" x14ac:dyDescent="0.2">
      <c r="A1821" s="41">
        <v>47202</v>
      </c>
      <c r="B1821" s="40">
        <f t="shared" si="87"/>
        <v>3</v>
      </c>
      <c r="C1821" s="40">
        <f t="shared" si="88"/>
        <v>25</v>
      </c>
      <c r="D1821" s="40" t="str">
        <f t="shared" si="89"/>
        <v>日</v>
      </c>
      <c r="E1821" t="str">
        <f>IFERROR(VLOOKUP(A1821,祝日一覧!$A:$C,3,0),"")</f>
        <v/>
      </c>
    </row>
    <row r="1822" spans="1:5" x14ac:dyDescent="0.2">
      <c r="A1822" s="41">
        <v>47203</v>
      </c>
      <c r="B1822" s="40">
        <f t="shared" si="87"/>
        <v>3</v>
      </c>
      <c r="C1822" s="40">
        <f t="shared" si="88"/>
        <v>26</v>
      </c>
      <c r="D1822" s="40" t="str">
        <f t="shared" si="89"/>
        <v>月</v>
      </c>
      <c r="E1822" t="str">
        <f>IFERROR(VLOOKUP(A1822,祝日一覧!$A:$C,3,0),"")</f>
        <v/>
      </c>
    </row>
    <row r="1823" spans="1:5" x14ac:dyDescent="0.2">
      <c r="A1823" s="41">
        <v>47204</v>
      </c>
      <c r="B1823" s="40">
        <f t="shared" si="87"/>
        <v>3</v>
      </c>
      <c r="C1823" s="40">
        <f t="shared" si="88"/>
        <v>27</v>
      </c>
      <c r="D1823" s="40" t="str">
        <f t="shared" si="89"/>
        <v>火</v>
      </c>
      <c r="E1823" t="str">
        <f>IFERROR(VLOOKUP(A1823,祝日一覧!$A:$C,3,0),"")</f>
        <v/>
      </c>
    </row>
    <row r="1824" spans="1:5" x14ac:dyDescent="0.2">
      <c r="A1824" s="41">
        <v>47205</v>
      </c>
      <c r="B1824" s="40">
        <f t="shared" si="87"/>
        <v>3</v>
      </c>
      <c r="C1824" s="40">
        <f t="shared" si="88"/>
        <v>28</v>
      </c>
      <c r="D1824" s="40" t="str">
        <f t="shared" si="89"/>
        <v>水</v>
      </c>
      <c r="E1824" t="str">
        <f>IFERROR(VLOOKUP(A1824,祝日一覧!$A:$C,3,0),"")</f>
        <v/>
      </c>
    </row>
    <row r="1825" spans="1:5" x14ac:dyDescent="0.2">
      <c r="A1825" s="41">
        <v>47206</v>
      </c>
      <c r="B1825" s="40">
        <f t="shared" si="87"/>
        <v>3</v>
      </c>
      <c r="C1825" s="40">
        <f t="shared" si="88"/>
        <v>29</v>
      </c>
      <c r="D1825" s="40" t="str">
        <f t="shared" si="89"/>
        <v>木</v>
      </c>
      <c r="E1825" t="str">
        <f>IFERROR(VLOOKUP(A1825,祝日一覧!$A:$C,3,0),"")</f>
        <v/>
      </c>
    </row>
    <row r="1826" spans="1:5" x14ac:dyDescent="0.2">
      <c r="A1826" s="41">
        <v>47207</v>
      </c>
      <c r="B1826" s="40">
        <f t="shared" si="87"/>
        <v>3</v>
      </c>
      <c r="C1826" s="40">
        <f t="shared" si="88"/>
        <v>30</v>
      </c>
      <c r="D1826" s="40" t="str">
        <f t="shared" si="89"/>
        <v>金</v>
      </c>
      <c r="E1826" t="str">
        <f>IFERROR(VLOOKUP(A1826,祝日一覧!$A:$C,3,0),"")</f>
        <v/>
      </c>
    </row>
    <row r="1827" spans="1:5" x14ac:dyDescent="0.2">
      <c r="A1827" s="41">
        <v>47208</v>
      </c>
      <c r="B1827" s="40">
        <f t="shared" si="87"/>
        <v>3</v>
      </c>
      <c r="C1827" s="40">
        <f t="shared" si="88"/>
        <v>31</v>
      </c>
      <c r="D1827" s="40" t="str">
        <f t="shared" si="89"/>
        <v>土</v>
      </c>
      <c r="E1827" t="str">
        <f>IFERROR(VLOOKUP(A1827,祝日一覧!$A:$C,3,0),"")</f>
        <v/>
      </c>
    </row>
    <row r="1828" spans="1:5" x14ac:dyDescent="0.2">
      <c r="A1828" s="41">
        <v>47209</v>
      </c>
      <c r="B1828" s="40">
        <f t="shared" si="87"/>
        <v>4</v>
      </c>
      <c r="C1828" s="40">
        <f t="shared" si="88"/>
        <v>1</v>
      </c>
      <c r="D1828" s="40" t="str">
        <f t="shared" si="89"/>
        <v>日</v>
      </c>
      <c r="E1828" t="str">
        <f>IFERROR(VLOOKUP(A1828,祝日一覧!$A:$C,3,0),"")</f>
        <v/>
      </c>
    </row>
    <row r="1829" spans="1:5" x14ac:dyDescent="0.2">
      <c r="A1829" s="41">
        <v>47210</v>
      </c>
      <c r="B1829" s="40">
        <f t="shared" si="87"/>
        <v>4</v>
      </c>
      <c r="C1829" s="40">
        <f t="shared" si="88"/>
        <v>2</v>
      </c>
      <c r="D1829" s="40" t="str">
        <f t="shared" si="89"/>
        <v>月</v>
      </c>
      <c r="E1829" t="str">
        <f>IFERROR(VLOOKUP(A1829,祝日一覧!$A:$C,3,0),"")</f>
        <v/>
      </c>
    </row>
    <row r="1830" spans="1:5" x14ac:dyDescent="0.2">
      <c r="A1830" s="41">
        <v>47211</v>
      </c>
      <c r="B1830" s="40">
        <f t="shared" si="87"/>
        <v>4</v>
      </c>
      <c r="C1830" s="40">
        <f t="shared" si="88"/>
        <v>3</v>
      </c>
      <c r="D1830" s="40" t="str">
        <f t="shared" si="89"/>
        <v>火</v>
      </c>
      <c r="E1830" t="str">
        <f>IFERROR(VLOOKUP(A1830,祝日一覧!$A:$C,3,0),"")</f>
        <v/>
      </c>
    </row>
    <row r="1831" spans="1:5" x14ac:dyDescent="0.2">
      <c r="A1831" s="41">
        <v>47212</v>
      </c>
      <c r="B1831" s="40">
        <f t="shared" si="87"/>
        <v>4</v>
      </c>
      <c r="C1831" s="40">
        <f t="shared" si="88"/>
        <v>4</v>
      </c>
      <c r="D1831" s="40" t="str">
        <f t="shared" si="89"/>
        <v>水</v>
      </c>
      <c r="E1831" t="str">
        <f>IFERROR(VLOOKUP(A1831,祝日一覧!$A:$C,3,0),"")</f>
        <v/>
      </c>
    </row>
    <row r="1832" spans="1:5" x14ac:dyDescent="0.2">
      <c r="A1832" s="41">
        <v>47213</v>
      </c>
      <c r="B1832" s="40">
        <f t="shared" si="87"/>
        <v>4</v>
      </c>
      <c r="C1832" s="40">
        <f t="shared" si="88"/>
        <v>5</v>
      </c>
      <c r="D1832" s="40" t="str">
        <f t="shared" si="89"/>
        <v>木</v>
      </c>
      <c r="E1832" t="str">
        <f>IFERROR(VLOOKUP(A1832,祝日一覧!$A:$C,3,0),"")</f>
        <v/>
      </c>
    </row>
    <row r="1833" spans="1:5" x14ac:dyDescent="0.2">
      <c r="A1833" s="41">
        <v>47214</v>
      </c>
      <c r="B1833" s="40">
        <f t="shared" si="87"/>
        <v>4</v>
      </c>
      <c r="C1833" s="40">
        <f t="shared" si="88"/>
        <v>6</v>
      </c>
      <c r="D1833" s="40" t="str">
        <f t="shared" si="89"/>
        <v>金</v>
      </c>
      <c r="E1833" t="str">
        <f>IFERROR(VLOOKUP(A1833,祝日一覧!$A:$C,3,0),"")</f>
        <v/>
      </c>
    </row>
    <row r="1834" spans="1:5" x14ac:dyDescent="0.2">
      <c r="A1834" s="41">
        <v>47215</v>
      </c>
      <c r="B1834" s="40">
        <f t="shared" ref="B1834:B1897" si="90">MONTH(A1834)</f>
        <v>4</v>
      </c>
      <c r="C1834" s="40">
        <f t="shared" ref="C1834:C1897" si="91">DAY(A1834)</f>
        <v>7</v>
      </c>
      <c r="D1834" s="40" t="str">
        <f t="shared" ref="D1834:D1897" si="92">TEXT(A1834,"aaa")</f>
        <v>土</v>
      </c>
      <c r="E1834" t="str">
        <f>IFERROR(VLOOKUP(A1834,祝日一覧!$A:$C,3,0),"")</f>
        <v/>
      </c>
    </row>
    <row r="1835" spans="1:5" x14ac:dyDescent="0.2">
      <c r="A1835" s="41">
        <v>47216</v>
      </c>
      <c r="B1835" s="40">
        <f t="shared" si="90"/>
        <v>4</v>
      </c>
      <c r="C1835" s="40">
        <f t="shared" si="91"/>
        <v>8</v>
      </c>
      <c r="D1835" s="40" t="str">
        <f t="shared" si="92"/>
        <v>日</v>
      </c>
      <c r="E1835" t="str">
        <f>IFERROR(VLOOKUP(A1835,祝日一覧!$A:$C,3,0),"")</f>
        <v/>
      </c>
    </row>
    <row r="1836" spans="1:5" x14ac:dyDescent="0.2">
      <c r="A1836" s="41">
        <v>47217</v>
      </c>
      <c r="B1836" s="40">
        <f t="shared" si="90"/>
        <v>4</v>
      </c>
      <c r="C1836" s="40">
        <f t="shared" si="91"/>
        <v>9</v>
      </c>
      <c r="D1836" s="40" t="str">
        <f t="shared" si="92"/>
        <v>月</v>
      </c>
      <c r="E1836" t="str">
        <f>IFERROR(VLOOKUP(A1836,祝日一覧!$A:$C,3,0),"")</f>
        <v/>
      </c>
    </row>
    <row r="1837" spans="1:5" x14ac:dyDescent="0.2">
      <c r="A1837" s="41">
        <v>47218</v>
      </c>
      <c r="B1837" s="40">
        <f t="shared" si="90"/>
        <v>4</v>
      </c>
      <c r="C1837" s="40">
        <f t="shared" si="91"/>
        <v>10</v>
      </c>
      <c r="D1837" s="40" t="str">
        <f t="shared" si="92"/>
        <v>火</v>
      </c>
      <c r="E1837" t="str">
        <f>IFERROR(VLOOKUP(A1837,祝日一覧!$A:$C,3,0),"")</f>
        <v/>
      </c>
    </row>
    <row r="1838" spans="1:5" x14ac:dyDescent="0.2">
      <c r="A1838" s="41">
        <v>47219</v>
      </c>
      <c r="B1838" s="40">
        <f t="shared" si="90"/>
        <v>4</v>
      </c>
      <c r="C1838" s="40">
        <f t="shared" si="91"/>
        <v>11</v>
      </c>
      <c r="D1838" s="40" t="str">
        <f t="shared" si="92"/>
        <v>水</v>
      </c>
      <c r="E1838" t="str">
        <f>IFERROR(VLOOKUP(A1838,祝日一覧!$A:$C,3,0),"")</f>
        <v/>
      </c>
    </row>
    <row r="1839" spans="1:5" x14ac:dyDescent="0.2">
      <c r="A1839" s="41">
        <v>47220</v>
      </c>
      <c r="B1839" s="40">
        <f t="shared" si="90"/>
        <v>4</v>
      </c>
      <c r="C1839" s="40">
        <f t="shared" si="91"/>
        <v>12</v>
      </c>
      <c r="D1839" s="40" t="str">
        <f t="shared" si="92"/>
        <v>木</v>
      </c>
      <c r="E1839" t="str">
        <f>IFERROR(VLOOKUP(A1839,祝日一覧!$A:$C,3,0),"")</f>
        <v/>
      </c>
    </row>
    <row r="1840" spans="1:5" x14ac:dyDescent="0.2">
      <c r="A1840" s="41">
        <v>47221</v>
      </c>
      <c r="B1840" s="40">
        <f t="shared" si="90"/>
        <v>4</v>
      </c>
      <c r="C1840" s="40">
        <f t="shared" si="91"/>
        <v>13</v>
      </c>
      <c r="D1840" s="40" t="str">
        <f t="shared" si="92"/>
        <v>金</v>
      </c>
      <c r="E1840" t="str">
        <f>IFERROR(VLOOKUP(A1840,祝日一覧!$A:$C,3,0),"")</f>
        <v/>
      </c>
    </row>
    <row r="1841" spans="1:5" x14ac:dyDescent="0.2">
      <c r="A1841" s="41">
        <v>47222</v>
      </c>
      <c r="B1841" s="40">
        <f t="shared" si="90"/>
        <v>4</v>
      </c>
      <c r="C1841" s="40">
        <f t="shared" si="91"/>
        <v>14</v>
      </c>
      <c r="D1841" s="40" t="str">
        <f t="shared" si="92"/>
        <v>土</v>
      </c>
      <c r="E1841" t="str">
        <f>IFERROR(VLOOKUP(A1841,祝日一覧!$A:$C,3,0),"")</f>
        <v/>
      </c>
    </row>
    <row r="1842" spans="1:5" x14ac:dyDescent="0.2">
      <c r="A1842" s="41">
        <v>47223</v>
      </c>
      <c r="B1842" s="40">
        <f t="shared" si="90"/>
        <v>4</v>
      </c>
      <c r="C1842" s="40">
        <f t="shared" si="91"/>
        <v>15</v>
      </c>
      <c r="D1842" s="40" t="str">
        <f t="shared" si="92"/>
        <v>日</v>
      </c>
      <c r="E1842" t="str">
        <f>IFERROR(VLOOKUP(A1842,祝日一覧!$A:$C,3,0),"")</f>
        <v/>
      </c>
    </row>
    <row r="1843" spans="1:5" x14ac:dyDescent="0.2">
      <c r="A1843" s="41">
        <v>47224</v>
      </c>
      <c r="B1843" s="40">
        <f t="shared" si="90"/>
        <v>4</v>
      </c>
      <c r="C1843" s="40">
        <f t="shared" si="91"/>
        <v>16</v>
      </c>
      <c r="D1843" s="40" t="str">
        <f t="shared" si="92"/>
        <v>月</v>
      </c>
      <c r="E1843" t="str">
        <f>IFERROR(VLOOKUP(A1843,祝日一覧!$A:$C,3,0),"")</f>
        <v/>
      </c>
    </row>
    <row r="1844" spans="1:5" x14ac:dyDescent="0.2">
      <c r="A1844" s="41">
        <v>47225</v>
      </c>
      <c r="B1844" s="40">
        <f t="shared" si="90"/>
        <v>4</v>
      </c>
      <c r="C1844" s="40">
        <f t="shared" si="91"/>
        <v>17</v>
      </c>
      <c r="D1844" s="40" t="str">
        <f t="shared" si="92"/>
        <v>火</v>
      </c>
      <c r="E1844" t="str">
        <f>IFERROR(VLOOKUP(A1844,祝日一覧!$A:$C,3,0),"")</f>
        <v/>
      </c>
    </row>
    <row r="1845" spans="1:5" x14ac:dyDescent="0.2">
      <c r="A1845" s="41">
        <v>47226</v>
      </c>
      <c r="B1845" s="40">
        <f t="shared" si="90"/>
        <v>4</v>
      </c>
      <c r="C1845" s="40">
        <f t="shared" si="91"/>
        <v>18</v>
      </c>
      <c r="D1845" s="40" t="str">
        <f t="shared" si="92"/>
        <v>水</v>
      </c>
      <c r="E1845" t="str">
        <f>IFERROR(VLOOKUP(A1845,祝日一覧!$A:$C,3,0),"")</f>
        <v/>
      </c>
    </row>
    <row r="1846" spans="1:5" x14ac:dyDescent="0.2">
      <c r="A1846" s="41">
        <v>47227</v>
      </c>
      <c r="B1846" s="40">
        <f t="shared" si="90"/>
        <v>4</v>
      </c>
      <c r="C1846" s="40">
        <f t="shared" si="91"/>
        <v>19</v>
      </c>
      <c r="D1846" s="40" t="str">
        <f t="shared" si="92"/>
        <v>木</v>
      </c>
      <c r="E1846" t="str">
        <f>IFERROR(VLOOKUP(A1846,祝日一覧!$A:$C,3,0),"")</f>
        <v/>
      </c>
    </row>
    <row r="1847" spans="1:5" x14ac:dyDescent="0.2">
      <c r="A1847" s="41">
        <v>47228</v>
      </c>
      <c r="B1847" s="40">
        <f t="shared" si="90"/>
        <v>4</v>
      </c>
      <c r="C1847" s="40">
        <f t="shared" si="91"/>
        <v>20</v>
      </c>
      <c r="D1847" s="40" t="str">
        <f t="shared" si="92"/>
        <v>金</v>
      </c>
      <c r="E1847" t="str">
        <f>IFERROR(VLOOKUP(A1847,祝日一覧!$A:$C,3,0),"")</f>
        <v/>
      </c>
    </row>
    <row r="1848" spans="1:5" x14ac:dyDescent="0.2">
      <c r="A1848" s="41">
        <v>47229</v>
      </c>
      <c r="B1848" s="40">
        <f t="shared" si="90"/>
        <v>4</v>
      </c>
      <c r="C1848" s="40">
        <f t="shared" si="91"/>
        <v>21</v>
      </c>
      <c r="D1848" s="40" t="str">
        <f t="shared" si="92"/>
        <v>土</v>
      </c>
      <c r="E1848" t="str">
        <f>IFERROR(VLOOKUP(A1848,祝日一覧!$A:$C,3,0),"")</f>
        <v/>
      </c>
    </row>
    <row r="1849" spans="1:5" x14ac:dyDescent="0.2">
      <c r="A1849" s="41">
        <v>47230</v>
      </c>
      <c r="B1849" s="40">
        <f t="shared" si="90"/>
        <v>4</v>
      </c>
      <c r="C1849" s="40">
        <f t="shared" si="91"/>
        <v>22</v>
      </c>
      <c r="D1849" s="40" t="str">
        <f t="shared" si="92"/>
        <v>日</v>
      </c>
      <c r="E1849" t="str">
        <f>IFERROR(VLOOKUP(A1849,祝日一覧!$A:$C,3,0),"")</f>
        <v/>
      </c>
    </row>
    <row r="1850" spans="1:5" x14ac:dyDescent="0.2">
      <c r="A1850" s="41">
        <v>47231</v>
      </c>
      <c r="B1850" s="40">
        <f t="shared" si="90"/>
        <v>4</v>
      </c>
      <c r="C1850" s="40">
        <f t="shared" si="91"/>
        <v>23</v>
      </c>
      <c r="D1850" s="40" t="str">
        <f t="shared" si="92"/>
        <v>月</v>
      </c>
      <c r="E1850" t="str">
        <f>IFERROR(VLOOKUP(A1850,祝日一覧!$A:$C,3,0),"")</f>
        <v/>
      </c>
    </row>
    <row r="1851" spans="1:5" x14ac:dyDescent="0.2">
      <c r="A1851" s="41">
        <v>47232</v>
      </c>
      <c r="B1851" s="40">
        <f t="shared" si="90"/>
        <v>4</v>
      </c>
      <c r="C1851" s="40">
        <f t="shared" si="91"/>
        <v>24</v>
      </c>
      <c r="D1851" s="40" t="str">
        <f t="shared" si="92"/>
        <v>火</v>
      </c>
      <c r="E1851" t="str">
        <f>IFERROR(VLOOKUP(A1851,祝日一覧!$A:$C,3,0),"")</f>
        <v/>
      </c>
    </row>
    <row r="1852" spans="1:5" x14ac:dyDescent="0.2">
      <c r="A1852" s="41">
        <v>47233</v>
      </c>
      <c r="B1852" s="40">
        <f t="shared" si="90"/>
        <v>4</v>
      </c>
      <c r="C1852" s="40">
        <f t="shared" si="91"/>
        <v>25</v>
      </c>
      <c r="D1852" s="40" t="str">
        <f t="shared" si="92"/>
        <v>水</v>
      </c>
      <c r="E1852" t="str">
        <f>IFERROR(VLOOKUP(A1852,祝日一覧!$A:$C,3,0),"")</f>
        <v/>
      </c>
    </row>
    <row r="1853" spans="1:5" x14ac:dyDescent="0.2">
      <c r="A1853" s="41">
        <v>47234</v>
      </c>
      <c r="B1853" s="40">
        <f t="shared" si="90"/>
        <v>4</v>
      </c>
      <c r="C1853" s="40">
        <f t="shared" si="91"/>
        <v>26</v>
      </c>
      <c r="D1853" s="40" t="str">
        <f t="shared" si="92"/>
        <v>木</v>
      </c>
      <c r="E1853" t="str">
        <f>IFERROR(VLOOKUP(A1853,祝日一覧!$A:$C,3,0),"")</f>
        <v/>
      </c>
    </row>
    <row r="1854" spans="1:5" x14ac:dyDescent="0.2">
      <c r="A1854" s="41">
        <v>47235</v>
      </c>
      <c r="B1854" s="40">
        <f t="shared" si="90"/>
        <v>4</v>
      </c>
      <c r="C1854" s="40">
        <f t="shared" si="91"/>
        <v>27</v>
      </c>
      <c r="D1854" s="40" t="str">
        <f t="shared" si="92"/>
        <v>金</v>
      </c>
      <c r="E1854" t="str">
        <f>IFERROR(VLOOKUP(A1854,祝日一覧!$A:$C,3,0),"")</f>
        <v/>
      </c>
    </row>
    <row r="1855" spans="1:5" x14ac:dyDescent="0.2">
      <c r="A1855" s="41">
        <v>47236</v>
      </c>
      <c r="B1855" s="40">
        <f t="shared" si="90"/>
        <v>4</v>
      </c>
      <c r="C1855" s="40">
        <f t="shared" si="91"/>
        <v>28</v>
      </c>
      <c r="D1855" s="40" t="str">
        <f t="shared" si="92"/>
        <v>土</v>
      </c>
      <c r="E1855" t="str">
        <f>IFERROR(VLOOKUP(A1855,祝日一覧!$A:$C,3,0),"")</f>
        <v/>
      </c>
    </row>
    <row r="1856" spans="1:5" x14ac:dyDescent="0.2">
      <c r="A1856" s="41">
        <v>47237</v>
      </c>
      <c r="B1856" s="40">
        <f t="shared" si="90"/>
        <v>4</v>
      </c>
      <c r="C1856" s="40">
        <f t="shared" si="91"/>
        <v>29</v>
      </c>
      <c r="D1856" s="40" t="str">
        <f t="shared" si="92"/>
        <v>日</v>
      </c>
      <c r="E1856" t="str">
        <f>IFERROR(VLOOKUP(A1856,祝日一覧!$A:$C,3,0),"")</f>
        <v>昭和の日</v>
      </c>
    </row>
    <row r="1857" spans="1:5" x14ac:dyDescent="0.2">
      <c r="A1857" s="41">
        <v>47238</v>
      </c>
      <c r="B1857" s="40">
        <f t="shared" si="90"/>
        <v>4</v>
      </c>
      <c r="C1857" s="40">
        <f t="shared" si="91"/>
        <v>30</v>
      </c>
      <c r="D1857" s="40" t="str">
        <f t="shared" si="92"/>
        <v>月</v>
      </c>
      <c r="E1857" t="str">
        <f>IFERROR(VLOOKUP(A1857,祝日一覧!$A:$C,3,0),"")</f>
        <v>振替休日</v>
      </c>
    </row>
    <row r="1858" spans="1:5" x14ac:dyDescent="0.2">
      <c r="A1858" s="41">
        <v>47239</v>
      </c>
      <c r="B1858" s="40">
        <f t="shared" si="90"/>
        <v>5</v>
      </c>
      <c r="C1858" s="40">
        <f t="shared" si="91"/>
        <v>1</v>
      </c>
      <c r="D1858" s="40" t="str">
        <f t="shared" si="92"/>
        <v>火</v>
      </c>
      <c r="E1858" t="str">
        <f>IFERROR(VLOOKUP(A1858,祝日一覧!$A:$C,3,0),"")</f>
        <v/>
      </c>
    </row>
    <row r="1859" spans="1:5" x14ac:dyDescent="0.2">
      <c r="A1859" s="41">
        <v>47240</v>
      </c>
      <c r="B1859" s="40">
        <f t="shared" si="90"/>
        <v>5</v>
      </c>
      <c r="C1859" s="40">
        <f t="shared" si="91"/>
        <v>2</v>
      </c>
      <c r="D1859" s="40" t="str">
        <f t="shared" si="92"/>
        <v>水</v>
      </c>
      <c r="E1859" t="str">
        <f>IFERROR(VLOOKUP(A1859,祝日一覧!$A:$C,3,0),"")</f>
        <v/>
      </c>
    </row>
    <row r="1860" spans="1:5" x14ac:dyDescent="0.2">
      <c r="A1860" s="41">
        <v>47241</v>
      </c>
      <c r="B1860" s="40">
        <f t="shared" si="90"/>
        <v>5</v>
      </c>
      <c r="C1860" s="40">
        <f t="shared" si="91"/>
        <v>3</v>
      </c>
      <c r="D1860" s="40" t="str">
        <f t="shared" si="92"/>
        <v>木</v>
      </c>
      <c r="E1860" t="str">
        <f>IFERROR(VLOOKUP(A1860,祝日一覧!$A:$C,3,0),"")</f>
        <v>憲法記念日</v>
      </c>
    </row>
    <row r="1861" spans="1:5" x14ac:dyDescent="0.2">
      <c r="A1861" s="41">
        <v>47242</v>
      </c>
      <c r="B1861" s="40">
        <f t="shared" si="90"/>
        <v>5</v>
      </c>
      <c r="C1861" s="40">
        <f t="shared" si="91"/>
        <v>4</v>
      </c>
      <c r="D1861" s="40" t="str">
        <f t="shared" si="92"/>
        <v>金</v>
      </c>
      <c r="E1861" t="str">
        <f>IFERROR(VLOOKUP(A1861,祝日一覧!$A:$C,3,0),"")</f>
        <v>みどりの日</v>
      </c>
    </row>
    <row r="1862" spans="1:5" x14ac:dyDescent="0.2">
      <c r="A1862" s="41">
        <v>47243</v>
      </c>
      <c r="B1862" s="40">
        <f t="shared" si="90"/>
        <v>5</v>
      </c>
      <c r="C1862" s="40">
        <f t="shared" si="91"/>
        <v>5</v>
      </c>
      <c r="D1862" s="40" t="str">
        <f t="shared" si="92"/>
        <v>土</v>
      </c>
      <c r="E1862" t="str">
        <f>IFERROR(VLOOKUP(A1862,祝日一覧!$A:$C,3,0),"")</f>
        <v>こどもの日</v>
      </c>
    </row>
    <row r="1863" spans="1:5" x14ac:dyDescent="0.2">
      <c r="A1863" s="41">
        <v>47244</v>
      </c>
      <c r="B1863" s="40">
        <f t="shared" si="90"/>
        <v>5</v>
      </c>
      <c r="C1863" s="40">
        <f t="shared" si="91"/>
        <v>6</v>
      </c>
      <c r="D1863" s="40" t="str">
        <f t="shared" si="92"/>
        <v>日</v>
      </c>
      <c r="E1863" t="str">
        <f>IFERROR(VLOOKUP(A1863,祝日一覧!$A:$C,3,0),"")</f>
        <v/>
      </c>
    </row>
    <row r="1864" spans="1:5" x14ac:dyDescent="0.2">
      <c r="A1864" s="41">
        <v>47245</v>
      </c>
      <c r="B1864" s="40">
        <f t="shared" si="90"/>
        <v>5</v>
      </c>
      <c r="C1864" s="40">
        <f t="shared" si="91"/>
        <v>7</v>
      </c>
      <c r="D1864" s="40" t="str">
        <f t="shared" si="92"/>
        <v>月</v>
      </c>
      <c r="E1864" t="str">
        <f>IFERROR(VLOOKUP(A1864,祝日一覧!$A:$C,3,0),"")</f>
        <v/>
      </c>
    </row>
    <row r="1865" spans="1:5" x14ac:dyDescent="0.2">
      <c r="A1865" s="41">
        <v>47246</v>
      </c>
      <c r="B1865" s="40">
        <f t="shared" si="90"/>
        <v>5</v>
      </c>
      <c r="C1865" s="40">
        <f t="shared" si="91"/>
        <v>8</v>
      </c>
      <c r="D1865" s="40" t="str">
        <f t="shared" si="92"/>
        <v>火</v>
      </c>
      <c r="E1865" t="str">
        <f>IFERROR(VLOOKUP(A1865,祝日一覧!$A:$C,3,0),"")</f>
        <v/>
      </c>
    </row>
    <row r="1866" spans="1:5" x14ac:dyDescent="0.2">
      <c r="A1866" s="41">
        <v>47247</v>
      </c>
      <c r="B1866" s="40">
        <f t="shared" si="90"/>
        <v>5</v>
      </c>
      <c r="C1866" s="40">
        <f t="shared" si="91"/>
        <v>9</v>
      </c>
      <c r="D1866" s="40" t="str">
        <f t="shared" si="92"/>
        <v>水</v>
      </c>
      <c r="E1866" t="str">
        <f>IFERROR(VLOOKUP(A1866,祝日一覧!$A:$C,3,0),"")</f>
        <v/>
      </c>
    </row>
    <row r="1867" spans="1:5" x14ac:dyDescent="0.2">
      <c r="A1867" s="41">
        <v>47248</v>
      </c>
      <c r="B1867" s="40">
        <f t="shared" si="90"/>
        <v>5</v>
      </c>
      <c r="C1867" s="40">
        <f t="shared" si="91"/>
        <v>10</v>
      </c>
      <c r="D1867" s="40" t="str">
        <f t="shared" si="92"/>
        <v>木</v>
      </c>
      <c r="E1867" t="str">
        <f>IFERROR(VLOOKUP(A1867,祝日一覧!$A:$C,3,0),"")</f>
        <v/>
      </c>
    </row>
    <row r="1868" spans="1:5" x14ac:dyDescent="0.2">
      <c r="A1868" s="41">
        <v>47249</v>
      </c>
      <c r="B1868" s="40">
        <f t="shared" si="90"/>
        <v>5</v>
      </c>
      <c r="C1868" s="40">
        <f t="shared" si="91"/>
        <v>11</v>
      </c>
      <c r="D1868" s="40" t="str">
        <f t="shared" si="92"/>
        <v>金</v>
      </c>
      <c r="E1868" t="str">
        <f>IFERROR(VLOOKUP(A1868,祝日一覧!$A:$C,3,0),"")</f>
        <v/>
      </c>
    </row>
    <row r="1869" spans="1:5" x14ac:dyDescent="0.2">
      <c r="A1869" s="41">
        <v>47250</v>
      </c>
      <c r="B1869" s="40">
        <f t="shared" si="90"/>
        <v>5</v>
      </c>
      <c r="C1869" s="40">
        <f t="shared" si="91"/>
        <v>12</v>
      </c>
      <c r="D1869" s="40" t="str">
        <f t="shared" si="92"/>
        <v>土</v>
      </c>
      <c r="E1869" t="str">
        <f>IFERROR(VLOOKUP(A1869,祝日一覧!$A:$C,3,0),"")</f>
        <v/>
      </c>
    </row>
    <row r="1870" spans="1:5" x14ac:dyDescent="0.2">
      <c r="A1870" s="41">
        <v>47251</v>
      </c>
      <c r="B1870" s="40">
        <f t="shared" si="90"/>
        <v>5</v>
      </c>
      <c r="C1870" s="40">
        <f t="shared" si="91"/>
        <v>13</v>
      </c>
      <c r="D1870" s="40" t="str">
        <f t="shared" si="92"/>
        <v>日</v>
      </c>
      <c r="E1870" t="str">
        <f>IFERROR(VLOOKUP(A1870,祝日一覧!$A:$C,3,0),"")</f>
        <v/>
      </c>
    </row>
    <row r="1871" spans="1:5" x14ac:dyDescent="0.2">
      <c r="A1871" s="41">
        <v>47252</v>
      </c>
      <c r="B1871" s="40">
        <f t="shared" si="90"/>
        <v>5</v>
      </c>
      <c r="C1871" s="40">
        <f t="shared" si="91"/>
        <v>14</v>
      </c>
      <c r="D1871" s="40" t="str">
        <f t="shared" si="92"/>
        <v>月</v>
      </c>
      <c r="E1871" t="str">
        <f>IFERROR(VLOOKUP(A1871,祝日一覧!$A:$C,3,0),"")</f>
        <v/>
      </c>
    </row>
    <row r="1872" spans="1:5" x14ac:dyDescent="0.2">
      <c r="A1872" s="41">
        <v>47253</v>
      </c>
      <c r="B1872" s="40">
        <f t="shared" si="90"/>
        <v>5</v>
      </c>
      <c r="C1872" s="40">
        <f t="shared" si="91"/>
        <v>15</v>
      </c>
      <c r="D1872" s="40" t="str">
        <f t="shared" si="92"/>
        <v>火</v>
      </c>
      <c r="E1872" t="str">
        <f>IFERROR(VLOOKUP(A1872,祝日一覧!$A:$C,3,0),"")</f>
        <v/>
      </c>
    </row>
    <row r="1873" spans="1:5" x14ac:dyDescent="0.2">
      <c r="A1873" s="41">
        <v>47254</v>
      </c>
      <c r="B1873" s="40">
        <f t="shared" si="90"/>
        <v>5</v>
      </c>
      <c r="C1873" s="40">
        <f t="shared" si="91"/>
        <v>16</v>
      </c>
      <c r="D1873" s="40" t="str">
        <f t="shared" si="92"/>
        <v>水</v>
      </c>
      <c r="E1873" t="str">
        <f>IFERROR(VLOOKUP(A1873,祝日一覧!$A:$C,3,0),"")</f>
        <v/>
      </c>
    </row>
    <row r="1874" spans="1:5" x14ac:dyDescent="0.2">
      <c r="A1874" s="41">
        <v>47255</v>
      </c>
      <c r="B1874" s="40">
        <f t="shared" si="90"/>
        <v>5</v>
      </c>
      <c r="C1874" s="40">
        <f t="shared" si="91"/>
        <v>17</v>
      </c>
      <c r="D1874" s="40" t="str">
        <f t="shared" si="92"/>
        <v>木</v>
      </c>
      <c r="E1874" t="str">
        <f>IFERROR(VLOOKUP(A1874,祝日一覧!$A:$C,3,0),"")</f>
        <v/>
      </c>
    </row>
    <row r="1875" spans="1:5" x14ac:dyDescent="0.2">
      <c r="A1875" s="41">
        <v>47256</v>
      </c>
      <c r="B1875" s="40">
        <f t="shared" si="90"/>
        <v>5</v>
      </c>
      <c r="C1875" s="40">
        <f t="shared" si="91"/>
        <v>18</v>
      </c>
      <c r="D1875" s="40" t="str">
        <f t="shared" si="92"/>
        <v>金</v>
      </c>
      <c r="E1875" t="str">
        <f>IFERROR(VLOOKUP(A1875,祝日一覧!$A:$C,3,0),"")</f>
        <v/>
      </c>
    </row>
    <row r="1876" spans="1:5" x14ac:dyDescent="0.2">
      <c r="A1876" s="41">
        <v>47257</v>
      </c>
      <c r="B1876" s="40">
        <f t="shared" si="90"/>
        <v>5</v>
      </c>
      <c r="C1876" s="40">
        <f t="shared" si="91"/>
        <v>19</v>
      </c>
      <c r="D1876" s="40" t="str">
        <f t="shared" si="92"/>
        <v>土</v>
      </c>
      <c r="E1876" t="str">
        <f>IFERROR(VLOOKUP(A1876,祝日一覧!$A:$C,3,0),"")</f>
        <v/>
      </c>
    </row>
    <row r="1877" spans="1:5" x14ac:dyDescent="0.2">
      <c r="A1877" s="41">
        <v>47258</v>
      </c>
      <c r="B1877" s="40">
        <f t="shared" si="90"/>
        <v>5</v>
      </c>
      <c r="C1877" s="40">
        <f t="shared" si="91"/>
        <v>20</v>
      </c>
      <c r="D1877" s="40" t="str">
        <f t="shared" si="92"/>
        <v>日</v>
      </c>
      <c r="E1877" t="str">
        <f>IFERROR(VLOOKUP(A1877,祝日一覧!$A:$C,3,0),"")</f>
        <v/>
      </c>
    </row>
    <row r="1878" spans="1:5" x14ac:dyDescent="0.2">
      <c r="A1878" s="41">
        <v>47259</v>
      </c>
      <c r="B1878" s="40">
        <f t="shared" si="90"/>
        <v>5</v>
      </c>
      <c r="C1878" s="40">
        <f t="shared" si="91"/>
        <v>21</v>
      </c>
      <c r="D1878" s="40" t="str">
        <f t="shared" si="92"/>
        <v>月</v>
      </c>
      <c r="E1878" t="str">
        <f>IFERROR(VLOOKUP(A1878,祝日一覧!$A:$C,3,0),"")</f>
        <v/>
      </c>
    </row>
    <row r="1879" spans="1:5" x14ac:dyDescent="0.2">
      <c r="A1879" s="41">
        <v>47260</v>
      </c>
      <c r="B1879" s="40">
        <f t="shared" si="90"/>
        <v>5</v>
      </c>
      <c r="C1879" s="40">
        <f t="shared" si="91"/>
        <v>22</v>
      </c>
      <c r="D1879" s="40" t="str">
        <f t="shared" si="92"/>
        <v>火</v>
      </c>
      <c r="E1879" t="str">
        <f>IFERROR(VLOOKUP(A1879,祝日一覧!$A:$C,3,0),"")</f>
        <v/>
      </c>
    </row>
    <row r="1880" spans="1:5" x14ac:dyDescent="0.2">
      <c r="A1880" s="41">
        <v>47261</v>
      </c>
      <c r="B1880" s="40">
        <f t="shared" si="90"/>
        <v>5</v>
      </c>
      <c r="C1880" s="40">
        <f t="shared" si="91"/>
        <v>23</v>
      </c>
      <c r="D1880" s="40" t="str">
        <f t="shared" si="92"/>
        <v>水</v>
      </c>
      <c r="E1880" t="str">
        <f>IFERROR(VLOOKUP(A1880,祝日一覧!$A:$C,3,0),"")</f>
        <v/>
      </c>
    </row>
    <row r="1881" spans="1:5" x14ac:dyDescent="0.2">
      <c r="A1881" s="41">
        <v>47262</v>
      </c>
      <c r="B1881" s="40">
        <f t="shared" si="90"/>
        <v>5</v>
      </c>
      <c r="C1881" s="40">
        <f t="shared" si="91"/>
        <v>24</v>
      </c>
      <c r="D1881" s="40" t="str">
        <f t="shared" si="92"/>
        <v>木</v>
      </c>
      <c r="E1881" t="str">
        <f>IFERROR(VLOOKUP(A1881,祝日一覧!$A:$C,3,0),"")</f>
        <v/>
      </c>
    </row>
    <row r="1882" spans="1:5" x14ac:dyDescent="0.2">
      <c r="A1882" s="41">
        <v>47263</v>
      </c>
      <c r="B1882" s="40">
        <f t="shared" si="90"/>
        <v>5</v>
      </c>
      <c r="C1882" s="40">
        <f t="shared" si="91"/>
        <v>25</v>
      </c>
      <c r="D1882" s="40" t="str">
        <f t="shared" si="92"/>
        <v>金</v>
      </c>
      <c r="E1882" t="str">
        <f>IFERROR(VLOOKUP(A1882,祝日一覧!$A:$C,3,0),"")</f>
        <v/>
      </c>
    </row>
    <row r="1883" spans="1:5" x14ac:dyDescent="0.2">
      <c r="A1883" s="41">
        <v>47264</v>
      </c>
      <c r="B1883" s="40">
        <f t="shared" si="90"/>
        <v>5</v>
      </c>
      <c r="C1883" s="40">
        <f t="shared" si="91"/>
        <v>26</v>
      </c>
      <c r="D1883" s="40" t="str">
        <f t="shared" si="92"/>
        <v>土</v>
      </c>
      <c r="E1883" t="str">
        <f>IFERROR(VLOOKUP(A1883,祝日一覧!$A:$C,3,0),"")</f>
        <v/>
      </c>
    </row>
    <row r="1884" spans="1:5" x14ac:dyDescent="0.2">
      <c r="A1884" s="41">
        <v>47265</v>
      </c>
      <c r="B1884" s="40">
        <f t="shared" si="90"/>
        <v>5</v>
      </c>
      <c r="C1884" s="40">
        <f t="shared" si="91"/>
        <v>27</v>
      </c>
      <c r="D1884" s="40" t="str">
        <f t="shared" si="92"/>
        <v>日</v>
      </c>
      <c r="E1884" t="str">
        <f>IFERROR(VLOOKUP(A1884,祝日一覧!$A:$C,3,0),"")</f>
        <v/>
      </c>
    </row>
    <row r="1885" spans="1:5" x14ac:dyDescent="0.2">
      <c r="A1885" s="41">
        <v>47266</v>
      </c>
      <c r="B1885" s="40">
        <f t="shared" si="90"/>
        <v>5</v>
      </c>
      <c r="C1885" s="40">
        <f t="shared" si="91"/>
        <v>28</v>
      </c>
      <c r="D1885" s="40" t="str">
        <f t="shared" si="92"/>
        <v>月</v>
      </c>
      <c r="E1885" t="str">
        <f>IFERROR(VLOOKUP(A1885,祝日一覧!$A:$C,3,0),"")</f>
        <v/>
      </c>
    </row>
    <row r="1886" spans="1:5" x14ac:dyDescent="0.2">
      <c r="A1886" s="41">
        <v>47267</v>
      </c>
      <c r="B1886" s="40">
        <f t="shared" si="90"/>
        <v>5</v>
      </c>
      <c r="C1886" s="40">
        <f t="shared" si="91"/>
        <v>29</v>
      </c>
      <c r="D1886" s="40" t="str">
        <f t="shared" si="92"/>
        <v>火</v>
      </c>
      <c r="E1886" t="str">
        <f>IFERROR(VLOOKUP(A1886,祝日一覧!$A:$C,3,0),"")</f>
        <v/>
      </c>
    </row>
    <row r="1887" spans="1:5" x14ac:dyDescent="0.2">
      <c r="A1887" s="41">
        <v>47268</v>
      </c>
      <c r="B1887" s="40">
        <f t="shared" si="90"/>
        <v>5</v>
      </c>
      <c r="C1887" s="40">
        <f t="shared" si="91"/>
        <v>30</v>
      </c>
      <c r="D1887" s="40" t="str">
        <f t="shared" si="92"/>
        <v>水</v>
      </c>
      <c r="E1887" t="str">
        <f>IFERROR(VLOOKUP(A1887,祝日一覧!$A:$C,3,0),"")</f>
        <v/>
      </c>
    </row>
    <row r="1888" spans="1:5" x14ac:dyDescent="0.2">
      <c r="A1888" s="41">
        <v>47269</v>
      </c>
      <c r="B1888" s="40">
        <f t="shared" si="90"/>
        <v>5</v>
      </c>
      <c r="C1888" s="40">
        <f t="shared" si="91"/>
        <v>31</v>
      </c>
      <c r="D1888" s="40" t="str">
        <f t="shared" si="92"/>
        <v>木</v>
      </c>
      <c r="E1888" t="str">
        <f>IFERROR(VLOOKUP(A1888,祝日一覧!$A:$C,3,0),"")</f>
        <v/>
      </c>
    </row>
    <row r="1889" spans="1:5" x14ac:dyDescent="0.2">
      <c r="A1889" s="41">
        <v>47270</v>
      </c>
      <c r="B1889" s="40">
        <f t="shared" si="90"/>
        <v>6</v>
      </c>
      <c r="C1889" s="40">
        <f t="shared" si="91"/>
        <v>1</v>
      </c>
      <c r="D1889" s="40" t="str">
        <f t="shared" si="92"/>
        <v>金</v>
      </c>
      <c r="E1889" t="str">
        <f>IFERROR(VLOOKUP(A1889,祝日一覧!$A:$C,3,0),"")</f>
        <v/>
      </c>
    </row>
    <row r="1890" spans="1:5" x14ac:dyDescent="0.2">
      <c r="A1890" s="41">
        <v>47271</v>
      </c>
      <c r="B1890" s="40">
        <f t="shared" si="90"/>
        <v>6</v>
      </c>
      <c r="C1890" s="40">
        <f t="shared" si="91"/>
        <v>2</v>
      </c>
      <c r="D1890" s="40" t="str">
        <f t="shared" si="92"/>
        <v>土</v>
      </c>
      <c r="E1890" t="str">
        <f>IFERROR(VLOOKUP(A1890,祝日一覧!$A:$C,3,0),"")</f>
        <v/>
      </c>
    </row>
    <row r="1891" spans="1:5" x14ac:dyDescent="0.2">
      <c r="A1891" s="41">
        <v>47272</v>
      </c>
      <c r="B1891" s="40">
        <f t="shared" si="90"/>
        <v>6</v>
      </c>
      <c r="C1891" s="40">
        <f t="shared" si="91"/>
        <v>3</v>
      </c>
      <c r="D1891" s="40" t="str">
        <f t="shared" si="92"/>
        <v>日</v>
      </c>
      <c r="E1891" t="str">
        <f>IFERROR(VLOOKUP(A1891,祝日一覧!$A:$C,3,0),"")</f>
        <v/>
      </c>
    </row>
    <row r="1892" spans="1:5" x14ac:dyDescent="0.2">
      <c r="A1892" s="41">
        <v>47273</v>
      </c>
      <c r="B1892" s="40">
        <f t="shared" si="90"/>
        <v>6</v>
      </c>
      <c r="C1892" s="40">
        <f t="shared" si="91"/>
        <v>4</v>
      </c>
      <c r="D1892" s="40" t="str">
        <f t="shared" si="92"/>
        <v>月</v>
      </c>
      <c r="E1892" t="str">
        <f>IFERROR(VLOOKUP(A1892,祝日一覧!$A:$C,3,0),"")</f>
        <v/>
      </c>
    </row>
    <row r="1893" spans="1:5" x14ac:dyDescent="0.2">
      <c r="A1893" s="41">
        <v>47274</v>
      </c>
      <c r="B1893" s="40">
        <f t="shared" si="90"/>
        <v>6</v>
      </c>
      <c r="C1893" s="40">
        <f t="shared" si="91"/>
        <v>5</v>
      </c>
      <c r="D1893" s="40" t="str">
        <f t="shared" si="92"/>
        <v>火</v>
      </c>
      <c r="E1893" t="str">
        <f>IFERROR(VLOOKUP(A1893,祝日一覧!$A:$C,3,0),"")</f>
        <v/>
      </c>
    </row>
    <row r="1894" spans="1:5" x14ac:dyDescent="0.2">
      <c r="A1894" s="41">
        <v>47275</v>
      </c>
      <c r="B1894" s="40">
        <f t="shared" si="90"/>
        <v>6</v>
      </c>
      <c r="C1894" s="40">
        <f t="shared" si="91"/>
        <v>6</v>
      </c>
      <c r="D1894" s="40" t="str">
        <f t="shared" si="92"/>
        <v>水</v>
      </c>
      <c r="E1894" t="str">
        <f>IFERROR(VLOOKUP(A1894,祝日一覧!$A:$C,3,0),"")</f>
        <v/>
      </c>
    </row>
    <row r="1895" spans="1:5" x14ac:dyDescent="0.2">
      <c r="A1895" s="41">
        <v>47276</v>
      </c>
      <c r="B1895" s="40">
        <f t="shared" si="90"/>
        <v>6</v>
      </c>
      <c r="C1895" s="40">
        <f t="shared" si="91"/>
        <v>7</v>
      </c>
      <c r="D1895" s="40" t="str">
        <f t="shared" si="92"/>
        <v>木</v>
      </c>
      <c r="E1895" t="str">
        <f>IFERROR(VLOOKUP(A1895,祝日一覧!$A:$C,3,0),"")</f>
        <v/>
      </c>
    </row>
    <row r="1896" spans="1:5" x14ac:dyDescent="0.2">
      <c r="A1896" s="41">
        <v>47277</v>
      </c>
      <c r="B1896" s="40">
        <f t="shared" si="90"/>
        <v>6</v>
      </c>
      <c r="C1896" s="40">
        <f t="shared" si="91"/>
        <v>8</v>
      </c>
      <c r="D1896" s="40" t="str">
        <f t="shared" si="92"/>
        <v>金</v>
      </c>
      <c r="E1896" t="str">
        <f>IFERROR(VLOOKUP(A1896,祝日一覧!$A:$C,3,0),"")</f>
        <v/>
      </c>
    </row>
    <row r="1897" spans="1:5" x14ac:dyDescent="0.2">
      <c r="A1897" s="41">
        <v>47278</v>
      </c>
      <c r="B1897" s="40">
        <f t="shared" si="90"/>
        <v>6</v>
      </c>
      <c r="C1897" s="40">
        <f t="shared" si="91"/>
        <v>9</v>
      </c>
      <c r="D1897" s="40" t="str">
        <f t="shared" si="92"/>
        <v>土</v>
      </c>
      <c r="E1897" t="str">
        <f>IFERROR(VLOOKUP(A1897,祝日一覧!$A:$C,3,0),"")</f>
        <v/>
      </c>
    </row>
    <row r="1898" spans="1:5" x14ac:dyDescent="0.2">
      <c r="A1898" s="41">
        <v>47279</v>
      </c>
      <c r="B1898" s="40">
        <f t="shared" ref="B1898:B1961" si="93">MONTH(A1898)</f>
        <v>6</v>
      </c>
      <c r="C1898" s="40">
        <f t="shared" ref="C1898:C1961" si="94">DAY(A1898)</f>
        <v>10</v>
      </c>
      <c r="D1898" s="40" t="str">
        <f t="shared" ref="D1898:D1961" si="95">TEXT(A1898,"aaa")</f>
        <v>日</v>
      </c>
      <c r="E1898" t="str">
        <f>IFERROR(VLOOKUP(A1898,祝日一覧!$A:$C,3,0),"")</f>
        <v/>
      </c>
    </row>
    <row r="1899" spans="1:5" x14ac:dyDescent="0.2">
      <c r="A1899" s="41">
        <v>47280</v>
      </c>
      <c r="B1899" s="40">
        <f t="shared" si="93"/>
        <v>6</v>
      </c>
      <c r="C1899" s="40">
        <f t="shared" si="94"/>
        <v>11</v>
      </c>
      <c r="D1899" s="40" t="str">
        <f t="shared" si="95"/>
        <v>月</v>
      </c>
      <c r="E1899" t="str">
        <f>IFERROR(VLOOKUP(A1899,祝日一覧!$A:$C,3,0),"")</f>
        <v/>
      </c>
    </row>
    <row r="1900" spans="1:5" x14ac:dyDescent="0.2">
      <c r="A1900" s="41">
        <v>47281</v>
      </c>
      <c r="B1900" s="40">
        <f t="shared" si="93"/>
        <v>6</v>
      </c>
      <c r="C1900" s="40">
        <f t="shared" si="94"/>
        <v>12</v>
      </c>
      <c r="D1900" s="40" t="str">
        <f t="shared" si="95"/>
        <v>火</v>
      </c>
      <c r="E1900" t="str">
        <f>IFERROR(VLOOKUP(A1900,祝日一覧!$A:$C,3,0),"")</f>
        <v/>
      </c>
    </row>
    <row r="1901" spans="1:5" x14ac:dyDescent="0.2">
      <c r="A1901" s="41">
        <v>47282</v>
      </c>
      <c r="B1901" s="40">
        <f t="shared" si="93"/>
        <v>6</v>
      </c>
      <c r="C1901" s="40">
        <f t="shared" si="94"/>
        <v>13</v>
      </c>
      <c r="D1901" s="40" t="str">
        <f t="shared" si="95"/>
        <v>水</v>
      </c>
      <c r="E1901" t="str">
        <f>IFERROR(VLOOKUP(A1901,祝日一覧!$A:$C,3,0),"")</f>
        <v/>
      </c>
    </row>
    <row r="1902" spans="1:5" x14ac:dyDescent="0.2">
      <c r="A1902" s="41">
        <v>47283</v>
      </c>
      <c r="B1902" s="40">
        <f t="shared" si="93"/>
        <v>6</v>
      </c>
      <c r="C1902" s="40">
        <f t="shared" si="94"/>
        <v>14</v>
      </c>
      <c r="D1902" s="40" t="str">
        <f t="shared" si="95"/>
        <v>木</v>
      </c>
      <c r="E1902" t="str">
        <f>IFERROR(VLOOKUP(A1902,祝日一覧!$A:$C,3,0),"")</f>
        <v/>
      </c>
    </row>
    <row r="1903" spans="1:5" x14ac:dyDescent="0.2">
      <c r="A1903" s="41">
        <v>47284</v>
      </c>
      <c r="B1903" s="40">
        <f t="shared" si="93"/>
        <v>6</v>
      </c>
      <c r="C1903" s="40">
        <f t="shared" si="94"/>
        <v>15</v>
      </c>
      <c r="D1903" s="40" t="str">
        <f t="shared" si="95"/>
        <v>金</v>
      </c>
      <c r="E1903" t="str">
        <f>IFERROR(VLOOKUP(A1903,祝日一覧!$A:$C,3,0),"")</f>
        <v/>
      </c>
    </row>
    <row r="1904" spans="1:5" x14ac:dyDescent="0.2">
      <c r="A1904" s="41">
        <v>47285</v>
      </c>
      <c r="B1904" s="40">
        <f t="shared" si="93"/>
        <v>6</v>
      </c>
      <c r="C1904" s="40">
        <f t="shared" si="94"/>
        <v>16</v>
      </c>
      <c r="D1904" s="40" t="str">
        <f t="shared" si="95"/>
        <v>土</v>
      </c>
      <c r="E1904" t="str">
        <f>IFERROR(VLOOKUP(A1904,祝日一覧!$A:$C,3,0),"")</f>
        <v/>
      </c>
    </row>
    <row r="1905" spans="1:5" x14ac:dyDescent="0.2">
      <c r="A1905" s="41">
        <v>47286</v>
      </c>
      <c r="B1905" s="40">
        <f t="shared" si="93"/>
        <v>6</v>
      </c>
      <c r="C1905" s="40">
        <f t="shared" si="94"/>
        <v>17</v>
      </c>
      <c r="D1905" s="40" t="str">
        <f t="shared" si="95"/>
        <v>日</v>
      </c>
      <c r="E1905" t="str">
        <f>IFERROR(VLOOKUP(A1905,祝日一覧!$A:$C,3,0),"")</f>
        <v/>
      </c>
    </row>
    <row r="1906" spans="1:5" x14ac:dyDescent="0.2">
      <c r="A1906" s="41">
        <v>47287</v>
      </c>
      <c r="B1906" s="40">
        <f t="shared" si="93"/>
        <v>6</v>
      </c>
      <c r="C1906" s="40">
        <f t="shared" si="94"/>
        <v>18</v>
      </c>
      <c r="D1906" s="40" t="str">
        <f t="shared" si="95"/>
        <v>月</v>
      </c>
      <c r="E1906" t="str">
        <f>IFERROR(VLOOKUP(A1906,祝日一覧!$A:$C,3,0),"")</f>
        <v/>
      </c>
    </row>
    <row r="1907" spans="1:5" x14ac:dyDescent="0.2">
      <c r="A1907" s="41">
        <v>47288</v>
      </c>
      <c r="B1907" s="40">
        <f t="shared" si="93"/>
        <v>6</v>
      </c>
      <c r="C1907" s="40">
        <f t="shared" si="94"/>
        <v>19</v>
      </c>
      <c r="D1907" s="40" t="str">
        <f t="shared" si="95"/>
        <v>火</v>
      </c>
      <c r="E1907" t="str">
        <f>IFERROR(VLOOKUP(A1907,祝日一覧!$A:$C,3,0),"")</f>
        <v/>
      </c>
    </row>
    <row r="1908" spans="1:5" x14ac:dyDescent="0.2">
      <c r="A1908" s="41">
        <v>47289</v>
      </c>
      <c r="B1908" s="40">
        <f t="shared" si="93"/>
        <v>6</v>
      </c>
      <c r="C1908" s="40">
        <f t="shared" si="94"/>
        <v>20</v>
      </c>
      <c r="D1908" s="40" t="str">
        <f t="shared" si="95"/>
        <v>水</v>
      </c>
      <c r="E1908" t="str">
        <f>IFERROR(VLOOKUP(A1908,祝日一覧!$A:$C,3,0),"")</f>
        <v/>
      </c>
    </row>
    <row r="1909" spans="1:5" x14ac:dyDescent="0.2">
      <c r="A1909" s="41">
        <v>47290</v>
      </c>
      <c r="B1909" s="40">
        <f t="shared" si="93"/>
        <v>6</v>
      </c>
      <c r="C1909" s="40">
        <f t="shared" si="94"/>
        <v>21</v>
      </c>
      <c r="D1909" s="40" t="str">
        <f t="shared" si="95"/>
        <v>木</v>
      </c>
      <c r="E1909" t="str">
        <f>IFERROR(VLOOKUP(A1909,祝日一覧!$A:$C,3,0),"")</f>
        <v/>
      </c>
    </row>
    <row r="1910" spans="1:5" x14ac:dyDescent="0.2">
      <c r="A1910" s="41">
        <v>47291</v>
      </c>
      <c r="B1910" s="40">
        <f t="shared" si="93"/>
        <v>6</v>
      </c>
      <c r="C1910" s="40">
        <f t="shared" si="94"/>
        <v>22</v>
      </c>
      <c r="D1910" s="40" t="str">
        <f t="shared" si="95"/>
        <v>金</v>
      </c>
      <c r="E1910" t="str">
        <f>IFERROR(VLOOKUP(A1910,祝日一覧!$A:$C,3,0),"")</f>
        <v/>
      </c>
    </row>
    <row r="1911" spans="1:5" x14ac:dyDescent="0.2">
      <c r="A1911" s="41">
        <v>47292</v>
      </c>
      <c r="B1911" s="40">
        <f t="shared" si="93"/>
        <v>6</v>
      </c>
      <c r="C1911" s="40">
        <f t="shared" si="94"/>
        <v>23</v>
      </c>
      <c r="D1911" s="40" t="str">
        <f t="shared" si="95"/>
        <v>土</v>
      </c>
      <c r="E1911" t="str">
        <f>IFERROR(VLOOKUP(A1911,祝日一覧!$A:$C,3,0),"")</f>
        <v/>
      </c>
    </row>
    <row r="1912" spans="1:5" x14ac:dyDescent="0.2">
      <c r="A1912" s="41">
        <v>47293</v>
      </c>
      <c r="B1912" s="40">
        <f t="shared" si="93"/>
        <v>6</v>
      </c>
      <c r="C1912" s="40">
        <f t="shared" si="94"/>
        <v>24</v>
      </c>
      <c r="D1912" s="40" t="str">
        <f t="shared" si="95"/>
        <v>日</v>
      </c>
      <c r="E1912" t="str">
        <f>IFERROR(VLOOKUP(A1912,祝日一覧!$A:$C,3,0),"")</f>
        <v/>
      </c>
    </row>
    <row r="1913" spans="1:5" x14ac:dyDescent="0.2">
      <c r="A1913" s="41">
        <v>47294</v>
      </c>
      <c r="B1913" s="40">
        <f t="shared" si="93"/>
        <v>6</v>
      </c>
      <c r="C1913" s="40">
        <f t="shared" si="94"/>
        <v>25</v>
      </c>
      <c r="D1913" s="40" t="str">
        <f t="shared" si="95"/>
        <v>月</v>
      </c>
      <c r="E1913" t="str">
        <f>IFERROR(VLOOKUP(A1913,祝日一覧!$A:$C,3,0),"")</f>
        <v/>
      </c>
    </row>
    <row r="1914" spans="1:5" x14ac:dyDescent="0.2">
      <c r="A1914" s="41">
        <v>47295</v>
      </c>
      <c r="B1914" s="40">
        <f t="shared" si="93"/>
        <v>6</v>
      </c>
      <c r="C1914" s="40">
        <f t="shared" si="94"/>
        <v>26</v>
      </c>
      <c r="D1914" s="40" t="str">
        <f t="shared" si="95"/>
        <v>火</v>
      </c>
      <c r="E1914" t="str">
        <f>IFERROR(VLOOKUP(A1914,祝日一覧!$A:$C,3,0),"")</f>
        <v/>
      </c>
    </row>
    <row r="1915" spans="1:5" x14ac:dyDescent="0.2">
      <c r="A1915" s="41">
        <v>47296</v>
      </c>
      <c r="B1915" s="40">
        <f t="shared" si="93"/>
        <v>6</v>
      </c>
      <c r="C1915" s="40">
        <f t="shared" si="94"/>
        <v>27</v>
      </c>
      <c r="D1915" s="40" t="str">
        <f t="shared" si="95"/>
        <v>水</v>
      </c>
      <c r="E1915" t="str">
        <f>IFERROR(VLOOKUP(A1915,祝日一覧!$A:$C,3,0),"")</f>
        <v/>
      </c>
    </row>
    <row r="1916" spans="1:5" x14ac:dyDescent="0.2">
      <c r="A1916" s="41">
        <v>47297</v>
      </c>
      <c r="B1916" s="40">
        <f t="shared" si="93"/>
        <v>6</v>
      </c>
      <c r="C1916" s="40">
        <f t="shared" si="94"/>
        <v>28</v>
      </c>
      <c r="D1916" s="40" t="str">
        <f t="shared" si="95"/>
        <v>木</v>
      </c>
      <c r="E1916" t="str">
        <f>IFERROR(VLOOKUP(A1916,祝日一覧!$A:$C,3,0),"")</f>
        <v/>
      </c>
    </row>
    <row r="1917" spans="1:5" x14ac:dyDescent="0.2">
      <c r="A1917" s="41">
        <v>47298</v>
      </c>
      <c r="B1917" s="40">
        <f t="shared" si="93"/>
        <v>6</v>
      </c>
      <c r="C1917" s="40">
        <f t="shared" si="94"/>
        <v>29</v>
      </c>
      <c r="D1917" s="40" t="str">
        <f t="shared" si="95"/>
        <v>金</v>
      </c>
      <c r="E1917" t="str">
        <f>IFERROR(VLOOKUP(A1917,祝日一覧!$A:$C,3,0),"")</f>
        <v/>
      </c>
    </row>
    <row r="1918" spans="1:5" x14ac:dyDescent="0.2">
      <c r="A1918" s="41">
        <v>47299</v>
      </c>
      <c r="B1918" s="40">
        <f t="shared" si="93"/>
        <v>6</v>
      </c>
      <c r="C1918" s="40">
        <f t="shared" si="94"/>
        <v>30</v>
      </c>
      <c r="D1918" s="40" t="str">
        <f t="shared" si="95"/>
        <v>土</v>
      </c>
      <c r="E1918" t="str">
        <f>IFERROR(VLOOKUP(A1918,祝日一覧!$A:$C,3,0),"")</f>
        <v/>
      </c>
    </row>
    <row r="1919" spans="1:5" x14ac:dyDescent="0.2">
      <c r="A1919" s="41">
        <v>47300</v>
      </c>
      <c r="B1919" s="40">
        <f t="shared" si="93"/>
        <v>7</v>
      </c>
      <c r="C1919" s="40">
        <f t="shared" si="94"/>
        <v>1</v>
      </c>
      <c r="D1919" s="40" t="str">
        <f t="shared" si="95"/>
        <v>日</v>
      </c>
      <c r="E1919" t="str">
        <f>IFERROR(VLOOKUP(A1919,祝日一覧!$A:$C,3,0),"")</f>
        <v/>
      </c>
    </row>
    <row r="1920" spans="1:5" x14ac:dyDescent="0.2">
      <c r="A1920" s="41">
        <v>47301</v>
      </c>
      <c r="B1920" s="40">
        <f t="shared" si="93"/>
        <v>7</v>
      </c>
      <c r="C1920" s="40">
        <f t="shared" si="94"/>
        <v>2</v>
      </c>
      <c r="D1920" s="40" t="str">
        <f t="shared" si="95"/>
        <v>月</v>
      </c>
      <c r="E1920" t="str">
        <f>IFERROR(VLOOKUP(A1920,祝日一覧!$A:$C,3,0),"")</f>
        <v/>
      </c>
    </row>
    <row r="1921" spans="1:5" x14ac:dyDescent="0.2">
      <c r="A1921" s="41">
        <v>47302</v>
      </c>
      <c r="B1921" s="40">
        <f t="shared" si="93"/>
        <v>7</v>
      </c>
      <c r="C1921" s="40">
        <f t="shared" si="94"/>
        <v>3</v>
      </c>
      <c r="D1921" s="40" t="str">
        <f t="shared" si="95"/>
        <v>火</v>
      </c>
      <c r="E1921" t="str">
        <f>IFERROR(VLOOKUP(A1921,祝日一覧!$A:$C,3,0),"")</f>
        <v/>
      </c>
    </row>
    <row r="1922" spans="1:5" x14ac:dyDescent="0.2">
      <c r="A1922" s="41">
        <v>47303</v>
      </c>
      <c r="B1922" s="40">
        <f t="shared" si="93"/>
        <v>7</v>
      </c>
      <c r="C1922" s="40">
        <f t="shared" si="94"/>
        <v>4</v>
      </c>
      <c r="D1922" s="40" t="str">
        <f t="shared" si="95"/>
        <v>水</v>
      </c>
      <c r="E1922" t="str">
        <f>IFERROR(VLOOKUP(A1922,祝日一覧!$A:$C,3,0),"")</f>
        <v/>
      </c>
    </row>
    <row r="1923" spans="1:5" x14ac:dyDescent="0.2">
      <c r="A1923" s="41">
        <v>47304</v>
      </c>
      <c r="B1923" s="40">
        <f t="shared" si="93"/>
        <v>7</v>
      </c>
      <c r="C1923" s="40">
        <f t="shared" si="94"/>
        <v>5</v>
      </c>
      <c r="D1923" s="40" t="str">
        <f t="shared" si="95"/>
        <v>木</v>
      </c>
      <c r="E1923" t="str">
        <f>IFERROR(VLOOKUP(A1923,祝日一覧!$A:$C,3,0),"")</f>
        <v/>
      </c>
    </row>
    <row r="1924" spans="1:5" x14ac:dyDescent="0.2">
      <c r="A1924" s="41">
        <v>47305</v>
      </c>
      <c r="B1924" s="40">
        <f t="shared" si="93"/>
        <v>7</v>
      </c>
      <c r="C1924" s="40">
        <f t="shared" si="94"/>
        <v>6</v>
      </c>
      <c r="D1924" s="40" t="str">
        <f t="shared" si="95"/>
        <v>金</v>
      </c>
      <c r="E1924" t="str">
        <f>IFERROR(VLOOKUP(A1924,祝日一覧!$A:$C,3,0),"")</f>
        <v/>
      </c>
    </row>
    <row r="1925" spans="1:5" x14ac:dyDescent="0.2">
      <c r="A1925" s="41">
        <v>47306</v>
      </c>
      <c r="B1925" s="40">
        <f t="shared" si="93"/>
        <v>7</v>
      </c>
      <c r="C1925" s="40">
        <f t="shared" si="94"/>
        <v>7</v>
      </c>
      <c r="D1925" s="40" t="str">
        <f t="shared" si="95"/>
        <v>土</v>
      </c>
      <c r="E1925" t="str">
        <f>IFERROR(VLOOKUP(A1925,祝日一覧!$A:$C,3,0),"")</f>
        <v/>
      </c>
    </row>
    <row r="1926" spans="1:5" x14ac:dyDescent="0.2">
      <c r="A1926" s="41">
        <v>47307</v>
      </c>
      <c r="B1926" s="40">
        <f t="shared" si="93"/>
        <v>7</v>
      </c>
      <c r="C1926" s="40">
        <f t="shared" si="94"/>
        <v>8</v>
      </c>
      <c r="D1926" s="40" t="str">
        <f t="shared" si="95"/>
        <v>日</v>
      </c>
      <c r="E1926" t="str">
        <f>IFERROR(VLOOKUP(A1926,祝日一覧!$A:$C,3,0),"")</f>
        <v/>
      </c>
    </row>
    <row r="1927" spans="1:5" x14ac:dyDescent="0.2">
      <c r="A1927" s="41">
        <v>47308</v>
      </c>
      <c r="B1927" s="40">
        <f t="shared" si="93"/>
        <v>7</v>
      </c>
      <c r="C1927" s="40">
        <f t="shared" si="94"/>
        <v>9</v>
      </c>
      <c r="D1927" s="40" t="str">
        <f t="shared" si="95"/>
        <v>月</v>
      </c>
      <c r="E1927" t="str">
        <f>IFERROR(VLOOKUP(A1927,祝日一覧!$A:$C,3,0),"")</f>
        <v/>
      </c>
    </row>
    <row r="1928" spans="1:5" x14ac:dyDescent="0.2">
      <c r="A1928" s="41">
        <v>47309</v>
      </c>
      <c r="B1928" s="40">
        <f t="shared" si="93"/>
        <v>7</v>
      </c>
      <c r="C1928" s="40">
        <f t="shared" si="94"/>
        <v>10</v>
      </c>
      <c r="D1928" s="40" t="str">
        <f t="shared" si="95"/>
        <v>火</v>
      </c>
      <c r="E1928" t="str">
        <f>IFERROR(VLOOKUP(A1928,祝日一覧!$A:$C,3,0),"")</f>
        <v/>
      </c>
    </row>
    <row r="1929" spans="1:5" x14ac:dyDescent="0.2">
      <c r="A1929" s="41">
        <v>47310</v>
      </c>
      <c r="B1929" s="40">
        <f t="shared" si="93"/>
        <v>7</v>
      </c>
      <c r="C1929" s="40">
        <f t="shared" si="94"/>
        <v>11</v>
      </c>
      <c r="D1929" s="40" t="str">
        <f t="shared" si="95"/>
        <v>水</v>
      </c>
      <c r="E1929" t="str">
        <f>IFERROR(VLOOKUP(A1929,祝日一覧!$A:$C,3,0),"")</f>
        <v/>
      </c>
    </row>
    <row r="1930" spans="1:5" x14ac:dyDescent="0.2">
      <c r="A1930" s="41">
        <v>47311</v>
      </c>
      <c r="B1930" s="40">
        <f t="shared" si="93"/>
        <v>7</v>
      </c>
      <c r="C1930" s="40">
        <f t="shared" si="94"/>
        <v>12</v>
      </c>
      <c r="D1930" s="40" t="str">
        <f t="shared" si="95"/>
        <v>木</v>
      </c>
      <c r="E1930" t="str">
        <f>IFERROR(VLOOKUP(A1930,祝日一覧!$A:$C,3,0),"")</f>
        <v/>
      </c>
    </row>
    <row r="1931" spans="1:5" x14ac:dyDescent="0.2">
      <c r="A1931" s="41">
        <v>47312</v>
      </c>
      <c r="B1931" s="40">
        <f t="shared" si="93"/>
        <v>7</v>
      </c>
      <c r="C1931" s="40">
        <f t="shared" si="94"/>
        <v>13</v>
      </c>
      <c r="D1931" s="40" t="str">
        <f t="shared" si="95"/>
        <v>金</v>
      </c>
      <c r="E1931" t="str">
        <f>IFERROR(VLOOKUP(A1931,祝日一覧!$A:$C,3,0),"")</f>
        <v/>
      </c>
    </row>
    <row r="1932" spans="1:5" x14ac:dyDescent="0.2">
      <c r="A1932" s="41">
        <v>47313</v>
      </c>
      <c r="B1932" s="40">
        <f t="shared" si="93"/>
        <v>7</v>
      </c>
      <c r="C1932" s="40">
        <f t="shared" si="94"/>
        <v>14</v>
      </c>
      <c r="D1932" s="40" t="str">
        <f t="shared" si="95"/>
        <v>土</v>
      </c>
      <c r="E1932" t="str">
        <f>IFERROR(VLOOKUP(A1932,祝日一覧!$A:$C,3,0),"")</f>
        <v/>
      </c>
    </row>
    <row r="1933" spans="1:5" x14ac:dyDescent="0.2">
      <c r="A1933" s="41">
        <v>47314</v>
      </c>
      <c r="B1933" s="40">
        <f t="shared" si="93"/>
        <v>7</v>
      </c>
      <c r="C1933" s="40">
        <f t="shared" si="94"/>
        <v>15</v>
      </c>
      <c r="D1933" s="40" t="str">
        <f t="shared" si="95"/>
        <v>日</v>
      </c>
      <c r="E1933" t="str">
        <f>IFERROR(VLOOKUP(A1933,祝日一覧!$A:$C,3,0),"")</f>
        <v/>
      </c>
    </row>
    <row r="1934" spans="1:5" x14ac:dyDescent="0.2">
      <c r="A1934" s="41">
        <v>47315</v>
      </c>
      <c r="B1934" s="40">
        <f t="shared" si="93"/>
        <v>7</v>
      </c>
      <c r="C1934" s="40">
        <f t="shared" si="94"/>
        <v>16</v>
      </c>
      <c r="D1934" s="40" t="str">
        <f t="shared" si="95"/>
        <v>月</v>
      </c>
      <c r="E1934" t="str">
        <f>IFERROR(VLOOKUP(A1934,祝日一覧!$A:$C,3,0),"")</f>
        <v>海の日</v>
      </c>
    </row>
    <row r="1935" spans="1:5" x14ac:dyDescent="0.2">
      <c r="A1935" s="41">
        <v>47316</v>
      </c>
      <c r="B1935" s="40">
        <f t="shared" si="93"/>
        <v>7</v>
      </c>
      <c r="C1935" s="40">
        <f t="shared" si="94"/>
        <v>17</v>
      </c>
      <c r="D1935" s="40" t="str">
        <f t="shared" si="95"/>
        <v>火</v>
      </c>
      <c r="E1935" t="str">
        <f>IFERROR(VLOOKUP(A1935,祝日一覧!$A:$C,3,0),"")</f>
        <v/>
      </c>
    </row>
    <row r="1936" spans="1:5" x14ac:dyDescent="0.2">
      <c r="A1936" s="41">
        <v>47317</v>
      </c>
      <c r="B1936" s="40">
        <f t="shared" si="93"/>
        <v>7</v>
      </c>
      <c r="C1936" s="40">
        <f t="shared" si="94"/>
        <v>18</v>
      </c>
      <c r="D1936" s="40" t="str">
        <f t="shared" si="95"/>
        <v>水</v>
      </c>
      <c r="E1936" t="str">
        <f>IFERROR(VLOOKUP(A1936,祝日一覧!$A:$C,3,0),"")</f>
        <v/>
      </c>
    </row>
    <row r="1937" spans="1:5" x14ac:dyDescent="0.2">
      <c r="A1937" s="41">
        <v>47318</v>
      </c>
      <c r="B1937" s="40">
        <f t="shared" si="93"/>
        <v>7</v>
      </c>
      <c r="C1937" s="40">
        <f t="shared" si="94"/>
        <v>19</v>
      </c>
      <c r="D1937" s="40" t="str">
        <f t="shared" si="95"/>
        <v>木</v>
      </c>
      <c r="E1937" t="str">
        <f>IFERROR(VLOOKUP(A1937,祝日一覧!$A:$C,3,0),"")</f>
        <v/>
      </c>
    </row>
    <row r="1938" spans="1:5" x14ac:dyDescent="0.2">
      <c r="A1938" s="41">
        <v>47319</v>
      </c>
      <c r="B1938" s="40">
        <f t="shared" si="93"/>
        <v>7</v>
      </c>
      <c r="C1938" s="40">
        <f t="shared" si="94"/>
        <v>20</v>
      </c>
      <c r="D1938" s="40" t="str">
        <f t="shared" si="95"/>
        <v>金</v>
      </c>
      <c r="E1938" t="str">
        <f>IFERROR(VLOOKUP(A1938,祝日一覧!$A:$C,3,0),"")</f>
        <v/>
      </c>
    </row>
    <row r="1939" spans="1:5" x14ac:dyDescent="0.2">
      <c r="A1939" s="41">
        <v>47320</v>
      </c>
      <c r="B1939" s="40">
        <f t="shared" si="93"/>
        <v>7</v>
      </c>
      <c r="C1939" s="40">
        <f t="shared" si="94"/>
        <v>21</v>
      </c>
      <c r="D1939" s="40" t="str">
        <f t="shared" si="95"/>
        <v>土</v>
      </c>
      <c r="E1939" t="str">
        <f>IFERROR(VLOOKUP(A1939,祝日一覧!$A:$C,3,0),"")</f>
        <v/>
      </c>
    </row>
    <row r="1940" spans="1:5" x14ac:dyDescent="0.2">
      <c r="A1940" s="41">
        <v>47321</v>
      </c>
      <c r="B1940" s="40">
        <f t="shared" si="93"/>
        <v>7</v>
      </c>
      <c r="C1940" s="40">
        <f t="shared" si="94"/>
        <v>22</v>
      </c>
      <c r="D1940" s="40" t="str">
        <f t="shared" si="95"/>
        <v>日</v>
      </c>
      <c r="E1940" t="str">
        <f>IFERROR(VLOOKUP(A1940,祝日一覧!$A:$C,3,0),"")</f>
        <v/>
      </c>
    </row>
    <row r="1941" spans="1:5" x14ac:dyDescent="0.2">
      <c r="A1941" s="41">
        <v>47322</v>
      </c>
      <c r="B1941" s="40">
        <f t="shared" si="93"/>
        <v>7</v>
      </c>
      <c r="C1941" s="40">
        <f t="shared" si="94"/>
        <v>23</v>
      </c>
      <c r="D1941" s="40" t="str">
        <f t="shared" si="95"/>
        <v>月</v>
      </c>
      <c r="E1941" t="str">
        <f>IFERROR(VLOOKUP(A1941,祝日一覧!$A:$C,3,0),"")</f>
        <v/>
      </c>
    </row>
    <row r="1942" spans="1:5" x14ac:dyDescent="0.2">
      <c r="A1942" s="41">
        <v>47323</v>
      </c>
      <c r="B1942" s="40">
        <f t="shared" si="93"/>
        <v>7</v>
      </c>
      <c r="C1942" s="40">
        <f t="shared" si="94"/>
        <v>24</v>
      </c>
      <c r="D1942" s="40" t="str">
        <f t="shared" si="95"/>
        <v>火</v>
      </c>
      <c r="E1942" t="str">
        <f>IFERROR(VLOOKUP(A1942,祝日一覧!$A:$C,3,0),"")</f>
        <v/>
      </c>
    </row>
    <row r="1943" spans="1:5" x14ac:dyDescent="0.2">
      <c r="A1943" s="41">
        <v>47324</v>
      </c>
      <c r="B1943" s="40">
        <f t="shared" si="93"/>
        <v>7</v>
      </c>
      <c r="C1943" s="40">
        <f t="shared" si="94"/>
        <v>25</v>
      </c>
      <c r="D1943" s="40" t="str">
        <f t="shared" si="95"/>
        <v>水</v>
      </c>
      <c r="E1943" t="str">
        <f>IFERROR(VLOOKUP(A1943,祝日一覧!$A:$C,3,0),"")</f>
        <v/>
      </c>
    </row>
    <row r="1944" spans="1:5" x14ac:dyDescent="0.2">
      <c r="A1944" s="41">
        <v>47325</v>
      </c>
      <c r="B1944" s="40">
        <f t="shared" si="93"/>
        <v>7</v>
      </c>
      <c r="C1944" s="40">
        <f t="shared" si="94"/>
        <v>26</v>
      </c>
      <c r="D1944" s="40" t="str">
        <f t="shared" si="95"/>
        <v>木</v>
      </c>
      <c r="E1944" t="str">
        <f>IFERROR(VLOOKUP(A1944,祝日一覧!$A:$C,3,0),"")</f>
        <v/>
      </c>
    </row>
    <row r="1945" spans="1:5" x14ac:dyDescent="0.2">
      <c r="A1945" s="41">
        <v>47326</v>
      </c>
      <c r="B1945" s="40">
        <f t="shared" si="93"/>
        <v>7</v>
      </c>
      <c r="C1945" s="40">
        <f t="shared" si="94"/>
        <v>27</v>
      </c>
      <c r="D1945" s="40" t="str">
        <f t="shared" si="95"/>
        <v>金</v>
      </c>
      <c r="E1945" t="str">
        <f>IFERROR(VLOOKUP(A1945,祝日一覧!$A:$C,3,0),"")</f>
        <v/>
      </c>
    </row>
    <row r="1946" spans="1:5" x14ac:dyDescent="0.2">
      <c r="A1946" s="41">
        <v>47327</v>
      </c>
      <c r="B1946" s="40">
        <f t="shared" si="93"/>
        <v>7</v>
      </c>
      <c r="C1946" s="40">
        <f t="shared" si="94"/>
        <v>28</v>
      </c>
      <c r="D1946" s="40" t="str">
        <f t="shared" si="95"/>
        <v>土</v>
      </c>
      <c r="E1946" t="str">
        <f>IFERROR(VLOOKUP(A1946,祝日一覧!$A:$C,3,0),"")</f>
        <v/>
      </c>
    </row>
    <row r="1947" spans="1:5" x14ac:dyDescent="0.2">
      <c r="A1947" s="41">
        <v>47328</v>
      </c>
      <c r="B1947" s="40">
        <f t="shared" si="93"/>
        <v>7</v>
      </c>
      <c r="C1947" s="40">
        <f t="shared" si="94"/>
        <v>29</v>
      </c>
      <c r="D1947" s="40" t="str">
        <f t="shared" si="95"/>
        <v>日</v>
      </c>
      <c r="E1947" t="str">
        <f>IFERROR(VLOOKUP(A1947,祝日一覧!$A:$C,3,0),"")</f>
        <v/>
      </c>
    </row>
    <row r="1948" spans="1:5" x14ac:dyDescent="0.2">
      <c r="A1948" s="41">
        <v>47329</v>
      </c>
      <c r="B1948" s="40">
        <f t="shared" si="93"/>
        <v>7</v>
      </c>
      <c r="C1948" s="40">
        <f t="shared" si="94"/>
        <v>30</v>
      </c>
      <c r="D1948" s="40" t="str">
        <f t="shared" si="95"/>
        <v>月</v>
      </c>
      <c r="E1948" t="str">
        <f>IFERROR(VLOOKUP(A1948,祝日一覧!$A:$C,3,0),"")</f>
        <v/>
      </c>
    </row>
    <row r="1949" spans="1:5" x14ac:dyDescent="0.2">
      <c r="A1949" s="41">
        <v>47330</v>
      </c>
      <c r="B1949" s="40">
        <f t="shared" si="93"/>
        <v>7</v>
      </c>
      <c r="C1949" s="40">
        <f t="shared" si="94"/>
        <v>31</v>
      </c>
      <c r="D1949" s="40" t="str">
        <f t="shared" si="95"/>
        <v>火</v>
      </c>
      <c r="E1949" t="str">
        <f>IFERROR(VLOOKUP(A1949,祝日一覧!$A:$C,3,0),"")</f>
        <v/>
      </c>
    </row>
    <row r="1950" spans="1:5" x14ac:dyDescent="0.2">
      <c r="A1950" s="41">
        <v>47331</v>
      </c>
      <c r="B1950" s="40">
        <f t="shared" si="93"/>
        <v>8</v>
      </c>
      <c r="C1950" s="40">
        <f t="shared" si="94"/>
        <v>1</v>
      </c>
      <c r="D1950" s="40" t="str">
        <f t="shared" si="95"/>
        <v>水</v>
      </c>
      <c r="E1950" t="str">
        <f>IFERROR(VLOOKUP(A1950,祝日一覧!$A:$C,3,0),"")</f>
        <v/>
      </c>
    </row>
    <row r="1951" spans="1:5" x14ac:dyDescent="0.2">
      <c r="A1951" s="41">
        <v>47332</v>
      </c>
      <c r="B1951" s="40">
        <f t="shared" si="93"/>
        <v>8</v>
      </c>
      <c r="C1951" s="40">
        <f t="shared" si="94"/>
        <v>2</v>
      </c>
      <c r="D1951" s="40" t="str">
        <f t="shared" si="95"/>
        <v>木</v>
      </c>
      <c r="E1951" t="str">
        <f>IFERROR(VLOOKUP(A1951,祝日一覧!$A:$C,3,0),"")</f>
        <v/>
      </c>
    </row>
    <row r="1952" spans="1:5" x14ac:dyDescent="0.2">
      <c r="A1952" s="41">
        <v>47333</v>
      </c>
      <c r="B1952" s="40">
        <f t="shared" si="93"/>
        <v>8</v>
      </c>
      <c r="C1952" s="40">
        <f t="shared" si="94"/>
        <v>3</v>
      </c>
      <c r="D1952" s="40" t="str">
        <f t="shared" si="95"/>
        <v>金</v>
      </c>
      <c r="E1952" t="str">
        <f>IFERROR(VLOOKUP(A1952,祝日一覧!$A:$C,3,0),"")</f>
        <v/>
      </c>
    </row>
    <row r="1953" spans="1:5" x14ac:dyDescent="0.2">
      <c r="A1953" s="41">
        <v>47334</v>
      </c>
      <c r="B1953" s="40">
        <f t="shared" si="93"/>
        <v>8</v>
      </c>
      <c r="C1953" s="40">
        <f t="shared" si="94"/>
        <v>4</v>
      </c>
      <c r="D1953" s="40" t="str">
        <f t="shared" si="95"/>
        <v>土</v>
      </c>
      <c r="E1953" t="str">
        <f>IFERROR(VLOOKUP(A1953,祝日一覧!$A:$C,3,0),"")</f>
        <v/>
      </c>
    </row>
    <row r="1954" spans="1:5" x14ac:dyDescent="0.2">
      <c r="A1954" s="41">
        <v>47335</v>
      </c>
      <c r="B1954" s="40">
        <f t="shared" si="93"/>
        <v>8</v>
      </c>
      <c r="C1954" s="40">
        <f t="shared" si="94"/>
        <v>5</v>
      </c>
      <c r="D1954" s="40" t="str">
        <f t="shared" si="95"/>
        <v>日</v>
      </c>
      <c r="E1954" t="str">
        <f>IFERROR(VLOOKUP(A1954,祝日一覧!$A:$C,3,0),"")</f>
        <v/>
      </c>
    </row>
    <row r="1955" spans="1:5" x14ac:dyDescent="0.2">
      <c r="A1955" s="41">
        <v>47336</v>
      </c>
      <c r="B1955" s="40">
        <f t="shared" si="93"/>
        <v>8</v>
      </c>
      <c r="C1955" s="40">
        <f t="shared" si="94"/>
        <v>6</v>
      </c>
      <c r="D1955" s="40" t="str">
        <f t="shared" si="95"/>
        <v>月</v>
      </c>
      <c r="E1955" t="str">
        <f>IFERROR(VLOOKUP(A1955,祝日一覧!$A:$C,3,0),"")</f>
        <v>平和記念日</v>
      </c>
    </row>
    <row r="1956" spans="1:5" x14ac:dyDescent="0.2">
      <c r="A1956" s="41">
        <v>47337</v>
      </c>
      <c r="B1956" s="40">
        <f t="shared" si="93"/>
        <v>8</v>
      </c>
      <c r="C1956" s="40">
        <f t="shared" si="94"/>
        <v>7</v>
      </c>
      <c r="D1956" s="40" t="str">
        <f t="shared" si="95"/>
        <v>火</v>
      </c>
      <c r="E1956" t="str">
        <f>IFERROR(VLOOKUP(A1956,祝日一覧!$A:$C,3,0),"")</f>
        <v/>
      </c>
    </row>
    <row r="1957" spans="1:5" x14ac:dyDescent="0.2">
      <c r="A1957" s="41">
        <v>47338</v>
      </c>
      <c r="B1957" s="40">
        <f t="shared" si="93"/>
        <v>8</v>
      </c>
      <c r="C1957" s="40">
        <f t="shared" si="94"/>
        <v>8</v>
      </c>
      <c r="D1957" s="40" t="str">
        <f t="shared" si="95"/>
        <v>水</v>
      </c>
      <c r="E1957" t="str">
        <f>IFERROR(VLOOKUP(A1957,祝日一覧!$A:$C,3,0),"")</f>
        <v/>
      </c>
    </row>
    <row r="1958" spans="1:5" x14ac:dyDescent="0.2">
      <c r="A1958" s="41">
        <v>47339</v>
      </c>
      <c r="B1958" s="40">
        <f t="shared" si="93"/>
        <v>8</v>
      </c>
      <c r="C1958" s="40">
        <f t="shared" si="94"/>
        <v>9</v>
      </c>
      <c r="D1958" s="40" t="str">
        <f t="shared" si="95"/>
        <v>木</v>
      </c>
      <c r="E1958" t="str">
        <f>IFERROR(VLOOKUP(A1958,祝日一覧!$A:$C,3,0),"")</f>
        <v/>
      </c>
    </row>
    <row r="1959" spans="1:5" x14ac:dyDescent="0.2">
      <c r="A1959" s="41">
        <v>47340</v>
      </c>
      <c r="B1959" s="40">
        <f t="shared" si="93"/>
        <v>8</v>
      </c>
      <c r="C1959" s="40">
        <f t="shared" si="94"/>
        <v>10</v>
      </c>
      <c r="D1959" s="40" t="str">
        <f t="shared" si="95"/>
        <v>金</v>
      </c>
      <c r="E1959" t="str">
        <f>IFERROR(VLOOKUP(A1959,祝日一覧!$A:$C,3,0),"")</f>
        <v/>
      </c>
    </row>
    <row r="1960" spans="1:5" x14ac:dyDescent="0.2">
      <c r="A1960" s="41">
        <v>47341</v>
      </c>
      <c r="B1960" s="40">
        <f t="shared" si="93"/>
        <v>8</v>
      </c>
      <c r="C1960" s="40">
        <f t="shared" si="94"/>
        <v>11</v>
      </c>
      <c r="D1960" s="40" t="str">
        <f t="shared" si="95"/>
        <v>土</v>
      </c>
      <c r="E1960" t="str">
        <f>IFERROR(VLOOKUP(A1960,祝日一覧!$A:$C,3,0),"")</f>
        <v>山の日</v>
      </c>
    </row>
    <row r="1961" spans="1:5" x14ac:dyDescent="0.2">
      <c r="A1961" s="41">
        <v>47342</v>
      </c>
      <c r="B1961" s="40">
        <f t="shared" si="93"/>
        <v>8</v>
      </c>
      <c r="C1961" s="40">
        <f t="shared" si="94"/>
        <v>12</v>
      </c>
      <c r="D1961" s="40" t="str">
        <f t="shared" si="95"/>
        <v>日</v>
      </c>
      <c r="E1961" t="str">
        <f>IFERROR(VLOOKUP(A1961,祝日一覧!$A:$C,3,0),"")</f>
        <v/>
      </c>
    </row>
    <row r="1962" spans="1:5" x14ac:dyDescent="0.2">
      <c r="A1962" s="41">
        <v>47343</v>
      </c>
      <c r="B1962" s="40">
        <f t="shared" ref="B1962:B2025" si="96">MONTH(A1962)</f>
        <v>8</v>
      </c>
      <c r="C1962" s="40">
        <f t="shared" ref="C1962:C2025" si="97">DAY(A1962)</f>
        <v>13</v>
      </c>
      <c r="D1962" s="40" t="str">
        <f t="shared" ref="D1962:D2025" si="98">TEXT(A1962,"aaa")</f>
        <v>月</v>
      </c>
      <c r="E1962" t="str">
        <f>IFERROR(VLOOKUP(A1962,祝日一覧!$A:$C,3,0),"")</f>
        <v/>
      </c>
    </row>
    <row r="1963" spans="1:5" x14ac:dyDescent="0.2">
      <c r="A1963" s="41">
        <v>47344</v>
      </c>
      <c r="B1963" s="40">
        <f t="shared" si="96"/>
        <v>8</v>
      </c>
      <c r="C1963" s="40">
        <f t="shared" si="97"/>
        <v>14</v>
      </c>
      <c r="D1963" s="40" t="str">
        <f t="shared" si="98"/>
        <v>火</v>
      </c>
      <c r="E1963" t="str">
        <f>IFERROR(VLOOKUP(A1963,祝日一覧!$A:$C,3,0),"")</f>
        <v/>
      </c>
    </row>
    <row r="1964" spans="1:5" x14ac:dyDescent="0.2">
      <c r="A1964" s="41">
        <v>47345</v>
      </c>
      <c r="B1964" s="40">
        <f t="shared" si="96"/>
        <v>8</v>
      </c>
      <c r="C1964" s="40">
        <f t="shared" si="97"/>
        <v>15</v>
      </c>
      <c r="D1964" s="40" t="str">
        <f t="shared" si="98"/>
        <v>水</v>
      </c>
      <c r="E1964" t="str">
        <f>IFERROR(VLOOKUP(A1964,祝日一覧!$A:$C,3,0),"")</f>
        <v/>
      </c>
    </row>
    <row r="1965" spans="1:5" x14ac:dyDescent="0.2">
      <c r="A1965" s="41">
        <v>47346</v>
      </c>
      <c r="B1965" s="40">
        <f t="shared" si="96"/>
        <v>8</v>
      </c>
      <c r="C1965" s="40">
        <f t="shared" si="97"/>
        <v>16</v>
      </c>
      <c r="D1965" s="40" t="str">
        <f t="shared" si="98"/>
        <v>木</v>
      </c>
      <c r="E1965" t="str">
        <f>IFERROR(VLOOKUP(A1965,祝日一覧!$A:$C,3,0),"")</f>
        <v/>
      </c>
    </row>
    <row r="1966" spans="1:5" x14ac:dyDescent="0.2">
      <c r="A1966" s="41">
        <v>47347</v>
      </c>
      <c r="B1966" s="40">
        <f t="shared" si="96"/>
        <v>8</v>
      </c>
      <c r="C1966" s="40">
        <f t="shared" si="97"/>
        <v>17</v>
      </c>
      <c r="D1966" s="40" t="str">
        <f t="shared" si="98"/>
        <v>金</v>
      </c>
      <c r="E1966" t="str">
        <f>IFERROR(VLOOKUP(A1966,祝日一覧!$A:$C,3,0),"")</f>
        <v/>
      </c>
    </row>
    <row r="1967" spans="1:5" x14ac:dyDescent="0.2">
      <c r="A1967" s="41">
        <v>47348</v>
      </c>
      <c r="B1967" s="40">
        <f t="shared" si="96"/>
        <v>8</v>
      </c>
      <c r="C1967" s="40">
        <f t="shared" si="97"/>
        <v>18</v>
      </c>
      <c r="D1967" s="40" t="str">
        <f t="shared" si="98"/>
        <v>土</v>
      </c>
      <c r="E1967" t="str">
        <f>IFERROR(VLOOKUP(A1967,祝日一覧!$A:$C,3,0),"")</f>
        <v/>
      </c>
    </row>
    <row r="1968" spans="1:5" x14ac:dyDescent="0.2">
      <c r="A1968" s="41">
        <v>47349</v>
      </c>
      <c r="B1968" s="40">
        <f t="shared" si="96"/>
        <v>8</v>
      </c>
      <c r="C1968" s="40">
        <f t="shared" si="97"/>
        <v>19</v>
      </c>
      <c r="D1968" s="40" t="str">
        <f t="shared" si="98"/>
        <v>日</v>
      </c>
      <c r="E1968" t="str">
        <f>IFERROR(VLOOKUP(A1968,祝日一覧!$A:$C,3,0),"")</f>
        <v/>
      </c>
    </row>
    <row r="1969" spans="1:5" x14ac:dyDescent="0.2">
      <c r="A1969" s="41">
        <v>47350</v>
      </c>
      <c r="B1969" s="40">
        <f t="shared" si="96"/>
        <v>8</v>
      </c>
      <c r="C1969" s="40">
        <f t="shared" si="97"/>
        <v>20</v>
      </c>
      <c r="D1969" s="40" t="str">
        <f t="shared" si="98"/>
        <v>月</v>
      </c>
      <c r="E1969" t="str">
        <f>IFERROR(VLOOKUP(A1969,祝日一覧!$A:$C,3,0),"")</f>
        <v/>
      </c>
    </row>
    <row r="1970" spans="1:5" x14ac:dyDescent="0.2">
      <c r="A1970" s="41">
        <v>47351</v>
      </c>
      <c r="B1970" s="40">
        <f t="shared" si="96"/>
        <v>8</v>
      </c>
      <c r="C1970" s="40">
        <f t="shared" si="97"/>
        <v>21</v>
      </c>
      <c r="D1970" s="40" t="str">
        <f t="shared" si="98"/>
        <v>火</v>
      </c>
      <c r="E1970" t="str">
        <f>IFERROR(VLOOKUP(A1970,祝日一覧!$A:$C,3,0),"")</f>
        <v/>
      </c>
    </row>
    <row r="1971" spans="1:5" x14ac:dyDescent="0.2">
      <c r="A1971" s="41">
        <v>47352</v>
      </c>
      <c r="B1971" s="40">
        <f t="shared" si="96"/>
        <v>8</v>
      </c>
      <c r="C1971" s="40">
        <f t="shared" si="97"/>
        <v>22</v>
      </c>
      <c r="D1971" s="40" t="str">
        <f t="shared" si="98"/>
        <v>水</v>
      </c>
      <c r="E1971" t="str">
        <f>IFERROR(VLOOKUP(A1971,祝日一覧!$A:$C,3,0),"")</f>
        <v/>
      </c>
    </row>
    <row r="1972" spans="1:5" x14ac:dyDescent="0.2">
      <c r="A1972" s="41">
        <v>47353</v>
      </c>
      <c r="B1972" s="40">
        <f t="shared" si="96"/>
        <v>8</v>
      </c>
      <c r="C1972" s="40">
        <f t="shared" si="97"/>
        <v>23</v>
      </c>
      <c r="D1972" s="40" t="str">
        <f t="shared" si="98"/>
        <v>木</v>
      </c>
      <c r="E1972" t="str">
        <f>IFERROR(VLOOKUP(A1972,祝日一覧!$A:$C,3,0),"")</f>
        <v/>
      </c>
    </row>
    <row r="1973" spans="1:5" x14ac:dyDescent="0.2">
      <c r="A1973" s="41">
        <v>47354</v>
      </c>
      <c r="B1973" s="40">
        <f t="shared" si="96"/>
        <v>8</v>
      </c>
      <c r="C1973" s="40">
        <f t="shared" si="97"/>
        <v>24</v>
      </c>
      <c r="D1973" s="40" t="str">
        <f t="shared" si="98"/>
        <v>金</v>
      </c>
      <c r="E1973" t="str">
        <f>IFERROR(VLOOKUP(A1973,祝日一覧!$A:$C,3,0),"")</f>
        <v/>
      </c>
    </row>
    <row r="1974" spans="1:5" x14ac:dyDescent="0.2">
      <c r="A1974" s="41">
        <v>47355</v>
      </c>
      <c r="B1974" s="40">
        <f t="shared" si="96"/>
        <v>8</v>
      </c>
      <c r="C1974" s="40">
        <f t="shared" si="97"/>
        <v>25</v>
      </c>
      <c r="D1974" s="40" t="str">
        <f t="shared" si="98"/>
        <v>土</v>
      </c>
      <c r="E1974" t="str">
        <f>IFERROR(VLOOKUP(A1974,祝日一覧!$A:$C,3,0),"")</f>
        <v/>
      </c>
    </row>
    <row r="1975" spans="1:5" x14ac:dyDescent="0.2">
      <c r="A1975" s="41">
        <v>47356</v>
      </c>
      <c r="B1975" s="40">
        <f t="shared" si="96"/>
        <v>8</v>
      </c>
      <c r="C1975" s="40">
        <f t="shared" si="97"/>
        <v>26</v>
      </c>
      <c r="D1975" s="40" t="str">
        <f t="shared" si="98"/>
        <v>日</v>
      </c>
      <c r="E1975" t="str">
        <f>IFERROR(VLOOKUP(A1975,祝日一覧!$A:$C,3,0),"")</f>
        <v/>
      </c>
    </row>
    <row r="1976" spans="1:5" x14ac:dyDescent="0.2">
      <c r="A1976" s="41">
        <v>47357</v>
      </c>
      <c r="B1976" s="40">
        <f t="shared" si="96"/>
        <v>8</v>
      </c>
      <c r="C1976" s="40">
        <f t="shared" si="97"/>
        <v>27</v>
      </c>
      <c r="D1976" s="40" t="str">
        <f t="shared" si="98"/>
        <v>月</v>
      </c>
      <c r="E1976" t="str">
        <f>IFERROR(VLOOKUP(A1976,祝日一覧!$A:$C,3,0),"")</f>
        <v/>
      </c>
    </row>
    <row r="1977" spans="1:5" x14ac:dyDescent="0.2">
      <c r="A1977" s="41">
        <v>47358</v>
      </c>
      <c r="B1977" s="40">
        <f t="shared" si="96"/>
        <v>8</v>
      </c>
      <c r="C1977" s="40">
        <f t="shared" si="97"/>
        <v>28</v>
      </c>
      <c r="D1977" s="40" t="str">
        <f t="shared" si="98"/>
        <v>火</v>
      </c>
      <c r="E1977" t="str">
        <f>IFERROR(VLOOKUP(A1977,祝日一覧!$A:$C,3,0),"")</f>
        <v/>
      </c>
    </row>
    <row r="1978" spans="1:5" x14ac:dyDescent="0.2">
      <c r="A1978" s="41">
        <v>47359</v>
      </c>
      <c r="B1978" s="40">
        <f t="shared" si="96"/>
        <v>8</v>
      </c>
      <c r="C1978" s="40">
        <f t="shared" si="97"/>
        <v>29</v>
      </c>
      <c r="D1978" s="40" t="str">
        <f t="shared" si="98"/>
        <v>水</v>
      </c>
      <c r="E1978" t="str">
        <f>IFERROR(VLOOKUP(A1978,祝日一覧!$A:$C,3,0),"")</f>
        <v/>
      </c>
    </row>
    <row r="1979" spans="1:5" x14ac:dyDescent="0.2">
      <c r="A1979" s="41">
        <v>47360</v>
      </c>
      <c r="B1979" s="40">
        <f t="shared" si="96"/>
        <v>8</v>
      </c>
      <c r="C1979" s="40">
        <f t="shared" si="97"/>
        <v>30</v>
      </c>
      <c r="D1979" s="40" t="str">
        <f t="shared" si="98"/>
        <v>木</v>
      </c>
      <c r="E1979" t="str">
        <f>IFERROR(VLOOKUP(A1979,祝日一覧!$A:$C,3,0),"")</f>
        <v/>
      </c>
    </row>
    <row r="1980" spans="1:5" x14ac:dyDescent="0.2">
      <c r="A1980" s="41">
        <v>47361</v>
      </c>
      <c r="B1980" s="40">
        <f t="shared" si="96"/>
        <v>8</v>
      </c>
      <c r="C1980" s="40">
        <f t="shared" si="97"/>
        <v>31</v>
      </c>
      <c r="D1980" s="40" t="str">
        <f t="shared" si="98"/>
        <v>金</v>
      </c>
      <c r="E1980" t="str">
        <f>IFERROR(VLOOKUP(A1980,祝日一覧!$A:$C,3,0),"")</f>
        <v/>
      </c>
    </row>
    <row r="1981" spans="1:5" x14ac:dyDescent="0.2">
      <c r="A1981" s="41">
        <v>47362</v>
      </c>
      <c r="B1981" s="40">
        <f t="shared" si="96"/>
        <v>9</v>
      </c>
      <c r="C1981" s="40">
        <f t="shared" si="97"/>
        <v>1</v>
      </c>
      <c r="D1981" s="40" t="str">
        <f t="shared" si="98"/>
        <v>土</v>
      </c>
      <c r="E1981" t="str">
        <f>IFERROR(VLOOKUP(A1981,祝日一覧!$A:$C,3,0),"")</f>
        <v/>
      </c>
    </row>
    <row r="1982" spans="1:5" x14ac:dyDescent="0.2">
      <c r="A1982" s="41">
        <v>47363</v>
      </c>
      <c r="B1982" s="40">
        <f t="shared" si="96"/>
        <v>9</v>
      </c>
      <c r="C1982" s="40">
        <f t="shared" si="97"/>
        <v>2</v>
      </c>
      <c r="D1982" s="40" t="str">
        <f t="shared" si="98"/>
        <v>日</v>
      </c>
      <c r="E1982" t="str">
        <f>IFERROR(VLOOKUP(A1982,祝日一覧!$A:$C,3,0),"")</f>
        <v/>
      </c>
    </row>
    <row r="1983" spans="1:5" x14ac:dyDescent="0.2">
      <c r="A1983" s="41">
        <v>47364</v>
      </c>
      <c r="B1983" s="40">
        <f t="shared" si="96"/>
        <v>9</v>
      </c>
      <c r="C1983" s="40">
        <f t="shared" si="97"/>
        <v>3</v>
      </c>
      <c r="D1983" s="40" t="str">
        <f t="shared" si="98"/>
        <v>月</v>
      </c>
      <c r="E1983" t="str">
        <f>IFERROR(VLOOKUP(A1983,祝日一覧!$A:$C,3,0),"")</f>
        <v/>
      </c>
    </row>
    <row r="1984" spans="1:5" x14ac:dyDescent="0.2">
      <c r="A1984" s="41">
        <v>47365</v>
      </c>
      <c r="B1984" s="40">
        <f t="shared" si="96"/>
        <v>9</v>
      </c>
      <c r="C1984" s="40">
        <f t="shared" si="97"/>
        <v>4</v>
      </c>
      <c r="D1984" s="40" t="str">
        <f t="shared" si="98"/>
        <v>火</v>
      </c>
      <c r="E1984" t="str">
        <f>IFERROR(VLOOKUP(A1984,祝日一覧!$A:$C,3,0),"")</f>
        <v/>
      </c>
    </row>
    <row r="1985" spans="1:5" x14ac:dyDescent="0.2">
      <c r="A1985" s="41">
        <v>47366</v>
      </c>
      <c r="B1985" s="40">
        <f t="shared" si="96"/>
        <v>9</v>
      </c>
      <c r="C1985" s="40">
        <f t="shared" si="97"/>
        <v>5</v>
      </c>
      <c r="D1985" s="40" t="str">
        <f t="shared" si="98"/>
        <v>水</v>
      </c>
      <c r="E1985" t="str">
        <f>IFERROR(VLOOKUP(A1985,祝日一覧!$A:$C,3,0),"")</f>
        <v/>
      </c>
    </row>
    <row r="1986" spans="1:5" x14ac:dyDescent="0.2">
      <c r="A1986" s="41">
        <v>47367</v>
      </c>
      <c r="B1986" s="40">
        <f t="shared" si="96"/>
        <v>9</v>
      </c>
      <c r="C1986" s="40">
        <f t="shared" si="97"/>
        <v>6</v>
      </c>
      <c r="D1986" s="40" t="str">
        <f t="shared" si="98"/>
        <v>木</v>
      </c>
      <c r="E1986" t="str">
        <f>IFERROR(VLOOKUP(A1986,祝日一覧!$A:$C,3,0),"")</f>
        <v/>
      </c>
    </row>
    <row r="1987" spans="1:5" x14ac:dyDescent="0.2">
      <c r="A1987" s="41">
        <v>47368</v>
      </c>
      <c r="B1987" s="40">
        <f t="shared" si="96"/>
        <v>9</v>
      </c>
      <c r="C1987" s="40">
        <f t="shared" si="97"/>
        <v>7</v>
      </c>
      <c r="D1987" s="40" t="str">
        <f t="shared" si="98"/>
        <v>金</v>
      </c>
      <c r="E1987" t="str">
        <f>IFERROR(VLOOKUP(A1987,祝日一覧!$A:$C,3,0),"")</f>
        <v/>
      </c>
    </row>
    <row r="1988" spans="1:5" x14ac:dyDescent="0.2">
      <c r="A1988" s="41">
        <v>47369</v>
      </c>
      <c r="B1988" s="40">
        <f t="shared" si="96"/>
        <v>9</v>
      </c>
      <c r="C1988" s="40">
        <f t="shared" si="97"/>
        <v>8</v>
      </c>
      <c r="D1988" s="40" t="str">
        <f t="shared" si="98"/>
        <v>土</v>
      </c>
      <c r="E1988" t="str">
        <f>IFERROR(VLOOKUP(A1988,祝日一覧!$A:$C,3,0),"")</f>
        <v/>
      </c>
    </row>
    <row r="1989" spans="1:5" x14ac:dyDescent="0.2">
      <c r="A1989" s="41">
        <v>47370</v>
      </c>
      <c r="B1989" s="40">
        <f t="shared" si="96"/>
        <v>9</v>
      </c>
      <c r="C1989" s="40">
        <f t="shared" si="97"/>
        <v>9</v>
      </c>
      <c r="D1989" s="40" t="str">
        <f t="shared" si="98"/>
        <v>日</v>
      </c>
      <c r="E1989" t="str">
        <f>IFERROR(VLOOKUP(A1989,祝日一覧!$A:$C,3,0),"")</f>
        <v/>
      </c>
    </row>
    <row r="1990" spans="1:5" x14ac:dyDescent="0.2">
      <c r="A1990" s="41">
        <v>47371</v>
      </c>
      <c r="B1990" s="40">
        <f t="shared" si="96"/>
        <v>9</v>
      </c>
      <c r="C1990" s="40">
        <f t="shared" si="97"/>
        <v>10</v>
      </c>
      <c r="D1990" s="40" t="str">
        <f t="shared" si="98"/>
        <v>月</v>
      </c>
      <c r="E1990" t="str">
        <f>IFERROR(VLOOKUP(A1990,祝日一覧!$A:$C,3,0),"")</f>
        <v/>
      </c>
    </row>
    <row r="1991" spans="1:5" x14ac:dyDescent="0.2">
      <c r="A1991" s="41">
        <v>47372</v>
      </c>
      <c r="B1991" s="40">
        <f t="shared" si="96"/>
        <v>9</v>
      </c>
      <c r="C1991" s="40">
        <f t="shared" si="97"/>
        <v>11</v>
      </c>
      <c r="D1991" s="40" t="str">
        <f t="shared" si="98"/>
        <v>火</v>
      </c>
      <c r="E1991" t="str">
        <f>IFERROR(VLOOKUP(A1991,祝日一覧!$A:$C,3,0),"")</f>
        <v/>
      </c>
    </row>
    <row r="1992" spans="1:5" x14ac:dyDescent="0.2">
      <c r="A1992" s="41">
        <v>47373</v>
      </c>
      <c r="B1992" s="40">
        <f t="shared" si="96"/>
        <v>9</v>
      </c>
      <c r="C1992" s="40">
        <f t="shared" si="97"/>
        <v>12</v>
      </c>
      <c r="D1992" s="40" t="str">
        <f t="shared" si="98"/>
        <v>水</v>
      </c>
      <c r="E1992" t="str">
        <f>IFERROR(VLOOKUP(A1992,祝日一覧!$A:$C,3,0),"")</f>
        <v/>
      </c>
    </row>
    <row r="1993" spans="1:5" x14ac:dyDescent="0.2">
      <c r="A1993" s="41">
        <v>47374</v>
      </c>
      <c r="B1993" s="40">
        <f t="shared" si="96"/>
        <v>9</v>
      </c>
      <c r="C1993" s="40">
        <f t="shared" si="97"/>
        <v>13</v>
      </c>
      <c r="D1993" s="40" t="str">
        <f t="shared" si="98"/>
        <v>木</v>
      </c>
      <c r="E1993" t="str">
        <f>IFERROR(VLOOKUP(A1993,祝日一覧!$A:$C,3,0),"")</f>
        <v/>
      </c>
    </row>
    <row r="1994" spans="1:5" x14ac:dyDescent="0.2">
      <c r="A1994" s="41">
        <v>47375</v>
      </c>
      <c r="B1994" s="40">
        <f t="shared" si="96"/>
        <v>9</v>
      </c>
      <c r="C1994" s="40">
        <f t="shared" si="97"/>
        <v>14</v>
      </c>
      <c r="D1994" s="40" t="str">
        <f t="shared" si="98"/>
        <v>金</v>
      </c>
      <c r="E1994" t="str">
        <f>IFERROR(VLOOKUP(A1994,祝日一覧!$A:$C,3,0),"")</f>
        <v/>
      </c>
    </row>
    <row r="1995" spans="1:5" x14ac:dyDescent="0.2">
      <c r="A1995" s="41">
        <v>47376</v>
      </c>
      <c r="B1995" s="40">
        <f t="shared" si="96"/>
        <v>9</v>
      </c>
      <c r="C1995" s="40">
        <f t="shared" si="97"/>
        <v>15</v>
      </c>
      <c r="D1995" s="40" t="str">
        <f t="shared" si="98"/>
        <v>土</v>
      </c>
      <c r="E1995" t="str">
        <f>IFERROR(VLOOKUP(A1995,祝日一覧!$A:$C,3,0),"")</f>
        <v/>
      </c>
    </row>
    <row r="1996" spans="1:5" x14ac:dyDescent="0.2">
      <c r="A1996" s="41">
        <v>47377</v>
      </c>
      <c r="B1996" s="40">
        <f t="shared" si="96"/>
        <v>9</v>
      </c>
      <c r="C1996" s="40">
        <f t="shared" si="97"/>
        <v>16</v>
      </c>
      <c r="D1996" s="40" t="str">
        <f t="shared" si="98"/>
        <v>日</v>
      </c>
      <c r="E1996" t="str">
        <f>IFERROR(VLOOKUP(A1996,祝日一覧!$A:$C,3,0),"")</f>
        <v/>
      </c>
    </row>
    <row r="1997" spans="1:5" x14ac:dyDescent="0.2">
      <c r="A1997" s="41">
        <v>47378</v>
      </c>
      <c r="B1997" s="40">
        <f t="shared" si="96"/>
        <v>9</v>
      </c>
      <c r="C1997" s="40">
        <f t="shared" si="97"/>
        <v>17</v>
      </c>
      <c r="D1997" s="40" t="str">
        <f t="shared" si="98"/>
        <v>月</v>
      </c>
      <c r="E1997" t="str">
        <f>IFERROR(VLOOKUP(A1997,祝日一覧!$A:$C,3,0),"")</f>
        <v>敬老の日</v>
      </c>
    </row>
    <row r="1998" spans="1:5" x14ac:dyDescent="0.2">
      <c r="A1998" s="41">
        <v>47379</v>
      </c>
      <c r="B1998" s="40">
        <f t="shared" si="96"/>
        <v>9</v>
      </c>
      <c r="C1998" s="40">
        <f t="shared" si="97"/>
        <v>18</v>
      </c>
      <c r="D1998" s="40" t="str">
        <f t="shared" si="98"/>
        <v>火</v>
      </c>
      <c r="E1998" t="str">
        <f>IFERROR(VLOOKUP(A1998,祝日一覧!$A:$C,3,0),"")</f>
        <v/>
      </c>
    </row>
    <row r="1999" spans="1:5" x14ac:dyDescent="0.2">
      <c r="A1999" s="41">
        <v>47380</v>
      </c>
      <c r="B1999" s="40">
        <f t="shared" si="96"/>
        <v>9</v>
      </c>
      <c r="C1999" s="40">
        <f t="shared" si="97"/>
        <v>19</v>
      </c>
      <c r="D1999" s="40" t="str">
        <f t="shared" si="98"/>
        <v>水</v>
      </c>
      <c r="E1999" t="str">
        <f>IFERROR(VLOOKUP(A1999,祝日一覧!$A:$C,3,0),"")</f>
        <v/>
      </c>
    </row>
    <row r="2000" spans="1:5" x14ac:dyDescent="0.2">
      <c r="A2000" s="41">
        <v>47381</v>
      </c>
      <c r="B2000" s="40">
        <f t="shared" si="96"/>
        <v>9</v>
      </c>
      <c r="C2000" s="40">
        <f t="shared" si="97"/>
        <v>20</v>
      </c>
      <c r="D2000" s="40" t="str">
        <f t="shared" si="98"/>
        <v>木</v>
      </c>
      <c r="E2000" t="str">
        <f>IFERROR(VLOOKUP(A2000,祝日一覧!$A:$C,3,0),"")</f>
        <v/>
      </c>
    </row>
    <row r="2001" spans="1:5" x14ac:dyDescent="0.2">
      <c r="A2001" s="41">
        <v>47382</v>
      </c>
      <c r="B2001" s="40">
        <f t="shared" si="96"/>
        <v>9</v>
      </c>
      <c r="C2001" s="40">
        <f t="shared" si="97"/>
        <v>21</v>
      </c>
      <c r="D2001" s="40" t="str">
        <f t="shared" si="98"/>
        <v>金</v>
      </c>
      <c r="E2001" t="str">
        <f>IFERROR(VLOOKUP(A2001,祝日一覧!$A:$C,3,0),"")</f>
        <v/>
      </c>
    </row>
    <row r="2002" spans="1:5" x14ac:dyDescent="0.2">
      <c r="A2002" s="41">
        <v>47383</v>
      </c>
      <c r="B2002" s="40">
        <f t="shared" si="96"/>
        <v>9</v>
      </c>
      <c r="C2002" s="40">
        <f t="shared" si="97"/>
        <v>22</v>
      </c>
      <c r="D2002" s="40" t="str">
        <f t="shared" si="98"/>
        <v>土</v>
      </c>
      <c r="E2002" t="str">
        <f>IFERROR(VLOOKUP(A2002,祝日一覧!$A:$C,3,0),"")</f>
        <v/>
      </c>
    </row>
    <row r="2003" spans="1:5" x14ac:dyDescent="0.2">
      <c r="A2003" s="41">
        <v>47384</v>
      </c>
      <c r="B2003" s="40">
        <f t="shared" si="96"/>
        <v>9</v>
      </c>
      <c r="C2003" s="40">
        <f t="shared" si="97"/>
        <v>23</v>
      </c>
      <c r="D2003" s="40" t="str">
        <f t="shared" si="98"/>
        <v>日</v>
      </c>
      <c r="E2003" t="str">
        <f>IFERROR(VLOOKUP(A2003,祝日一覧!$A:$C,3,0),"")</f>
        <v>秋分の日</v>
      </c>
    </row>
    <row r="2004" spans="1:5" x14ac:dyDescent="0.2">
      <c r="A2004" s="41">
        <v>47385</v>
      </c>
      <c r="B2004" s="40">
        <f t="shared" si="96"/>
        <v>9</v>
      </c>
      <c r="C2004" s="40">
        <f t="shared" si="97"/>
        <v>24</v>
      </c>
      <c r="D2004" s="40" t="str">
        <f t="shared" si="98"/>
        <v>月</v>
      </c>
      <c r="E2004" t="str">
        <f>IFERROR(VLOOKUP(A2004,祝日一覧!$A:$C,3,0),"")</f>
        <v>振替休日</v>
      </c>
    </row>
    <row r="2005" spans="1:5" x14ac:dyDescent="0.2">
      <c r="A2005" s="41">
        <v>47386</v>
      </c>
      <c r="B2005" s="40">
        <f t="shared" si="96"/>
        <v>9</v>
      </c>
      <c r="C2005" s="40">
        <f t="shared" si="97"/>
        <v>25</v>
      </c>
      <c r="D2005" s="40" t="str">
        <f t="shared" si="98"/>
        <v>火</v>
      </c>
      <c r="E2005" t="str">
        <f>IFERROR(VLOOKUP(A2005,祝日一覧!$A:$C,3,0),"")</f>
        <v/>
      </c>
    </row>
    <row r="2006" spans="1:5" x14ac:dyDescent="0.2">
      <c r="A2006" s="41">
        <v>47387</v>
      </c>
      <c r="B2006" s="40">
        <f t="shared" si="96"/>
        <v>9</v>
      </c>
      <c r="C2006" s="40">
        <f t="shared" si="97"/>
        <v>26</v>
      </c>
      <c r="D2006" s="40" t="str">
        <f t="shared" si="98"/>
        <v>水</v>
      </c>
      <c r="E2006" t="str">
        <f>IFERROR(VLOOKUP(A2006,祝日一覧!$A:$C,3,0),"")</f>
        <v/>
      </c>
    </row>
    <row r="2007" spans="1:5" x14ac:dyDescent="0.2">
      <c r="A2007" s="41">
        <v>47388</v>
      </c>
      <c r="B2007" s="40">
        <f t="shared" si="96"/>
        <v>9</v>
      </c>
      <c r="C2007" s="40">
        <f t="shared" si="97"/>
        <v>27</v>
      </c>
      <c r="D2007" s="40" t="str">
        <f t="shared" si="98"/>
        <v>木</v>
      </c>
      <c r="E2007" t="str">
        <f>IFERROR(VLOOKUP(A2007,祝日一覧!$A:$C,3,0),"")</f>
        <v/>
      </c>
    </row>
    <row r="2008" spans="1:5" x14ac:dyDescent="0.2">
      <c r="A2008" s="41">
        <v>47389</v>
      </c>
      <c r="B2008" s="40">
        <f t="shared" si="96"/>
        <v>9</v>
      </c>
      <c r="C2008" s="40">
        <f t="shared" si="97"/>
        <v>28</v>
      </c>
      <c r="D2008" s="40" t="str">
        <f t="shared" si="98"/>
        <v>金</v>
      </c>
      <c r="E2008" t="str">
        <f>IFERROR(VLOOKUP(A2008,祝日一覧!$A:$C,3,0),"")</f>
        <v/>
      </c>
    </row>
    <row r="2009" spans="1:5" x14ac:dyDescent="0.2">
      <c r="A2009" s="41">
        <v>47390</v>
      </c>
      <c r="B2009" s="40">
        <f t="shared" si="96"/>
        <v>9</v>
      </c>
      <c r="C2009" s="40">
        <f t="shared" si="97"/>
        <v>29</v>
      </c>
      <c r="D2009" s="40" t="str">
        <f t="shared" si="98"/>
        <v>土</v>
      </c>
      <c r="E2009" t="str">
        <f>IFERROR(VLOOKUP(A2009,祝日一覧!$A:$C,3,0),"")</f>
        <v/>
      </c>
    </row>
    <row r="2010" spans="1:5" x14ac:dyDescent="0.2">
      <c r="A2010" s="41">
        <v>47391</v>
      </c>
      <c r="B2010" s="40">
        <f t="shared" si="96"/>
        <v>9</v>
      </c>
      <c r="C2010" s="40">
        <f t="shared" si="97"/>
        <v>30</v>
      </c>
      <c r="D2010" s="40" t="str">
        <f t="shared" si="98"/>
        <v>日</v>
      </c>
      <c r="E2010" t="str">
        <f>IFERROR(VLOOKUP(A2010,祝日一覧!$A:$C,3,0),"")</f>
        <v/>
      </c>
    </row>
    <row r="2011" spans="1:5" x14ac:dyDescent="0.2">
      <c r="A2011" s="41">
        <v>47392</v>
      </c>
      <c r="B2011" s="40">
        <f t="shared" si="96"/>
        <v>10</v>
      </c>
      <c r="C2011" s="40">
        <f t="shared" si="97"/>
        <v>1</v>
      </c>
      <c r="D2011" s="40" t="str">
        <f t="shared" si="98"/>
        <v>月</v>
      </c>
      <c r="E2011" t="str">
        <f>IFERROR(VLOOKUP(A2011,祝日一覧!$A:$C,3,0),"")</f>
        <v/>
      </c>
    </row>
    <row r="2012" spans="1:5" x14ac:dyDescent="0.2">
      <c r="A2012" s="41">
        <v>47393</v>
      </c>
      <c r="B2012" s="40">
        <f t="shared" si="96"/>
        <v>10</v>
      </c>
      <c r="C2012" s="40">
        <f t="shared" si="97"/>
        <v>2</v>
      </c>
      <c r="D2012" s="40" t="str">
        <f t="shared" si="98"/>
        <v>火</v>
      </c>
      <c r="E2012" t="str">
        <f>IFERROR(VLOOKUP(A2012,祝日一覧!$A:$C,3,0),"")</f>
        <v/>
      </c>
    </row>
    <row r="2013" spans="1:5" x14ac:dyDescent="0.2">
      <c r="A2013" s="41">
        <v>47394</v>
      </c>
      <c r="B2013" s="40">
        <f t="shared" si="96"/>
        <v>10</v>
      </c>
      <c r="C2013" s="40">
        <f t="shared" si="97"/>
        <v>3</v>
      </c>
      <c r="D2013" s="40" t="str">
        <f t="shared" si="98"/>
        <v>水</v>
      </c>
      <c r="E2013" t="str">
        <f>IFERROR(VLOOKUP(A2013,祝日一覧!$A:$C,3,0),"")</f>
        <v/>
      </c>
    </row>
    <row r="2014" spans="1:5" x14ac:dyDescent="0.2">
      <c r="A2014" s="41">
        <v>47395</v>
      </c>
      <c r="B2014" s="40">
        <f t="shared" si="96"/>
        <v>10</v>
      </c>
      <c r="C2014" s="40">
        <f t="shared" si="97"/>
        <v>4</v>
      </c>
      <c r="D2014" s="40" t="str">
        <f t="shared" si="98"/>
        <v>木</v>
      </c>
      <c r="E2014" t="str">
        <f>IFERROR(VLOOKUP(A2014,祝日一覧!$A:$C,3,0),"")</f>
        <v/>
      </c>
    </row>
    <row r="2015" spans="1:5" x14ac:dyDescent="0.2">
      <c r="A2015" s="41">
        <v>47396</v>
      </c>
      <c r="B2015" s="40">
        <f t="shared" si="96"/>
        <v>10</v>
      </c>
      <c r="C2015" s="40">
        <f t="shared" si="97"/>
        <v>5</v>
      </c>
      <c r="D2015" s="40" t="str">
        <f t="shared" si="98"/>
        <v>金</v>
      </c>
      <c r="E2015" t="str">
        <f>IFERROR(VLOOKUP(A2015,祝日一覧!$A:$C,3,0),"")</f>
        <v/>
      </c>
    </row>
    <row r="2016" spans="1:5" x14ac:dyDescent="0.2">
      <c r="A2016" s="41">
        <v>47397</v>
      </c>
      <c r="B2016" s="40">
        <f t="shared" si="96"/>
        <v>10</v>
      </c>
      <c r="C2016" s="40">
        <f t="shared" si="97"/>
        <v>6</v>
      </c>
      <c r="D2016" s="40" t="str">
        <f t="shared" si="98"/>
        <v>土</v>
      </c>
      <c r="E2016" t="str">
        <f>IFERROR(VLOOKUP(A2016,祝日一覧!$A:$C,3,0),"")</f>
        <v/>
      </c>
    </row>
    <row r="2017" spans="1:5" x14ac:dyDescent="0.2">
      <c r="A2017" s="41">
        <v>47398</v>
      </c>
      <c r="B2017" s="40">
        <f t="shared" si="96"/>
        <v>10</v>
      </c>
      <c r="C2017" s="40">
        <f t="shared" si="97"/>
        <v>7</v>
      </c>
      <c r="D2017" s="40" t="str">
        <f t="shared" si="98"/>
        <v>日</v>
      </c>
      <c r="E2017" t="str">
        <f>IFERROR(VLOOKUP(A2017,祝日一覧!$A:$C,3,0),"")</f>
        <v/>
      </c>
    </row>
    <row r="2018" spans="1:5" x14ac:dyDescent="0.2">
      <c r="A2018" s="41">
        <v>47399</v>
      </c>
      <c r="B2018" s="40">
        <f t="shared" si="96"/>
        <v>10</v>
      </c>
      <c r="C2018" s="40">
        <f t="shared" si="97"/>
        <v>8</v>
      </c>
      <c r="D2018" s="40" t="str">
        <f t="shared" si="98"/>
        <v>月</v>
      </c>
      <c r="E2018" t="str">
        <f>IFERROR(VLOOKUP(A2018,祝日一覧!$A:$C,3,0),"")</f>
        <v>スポーツの日</v>
      </c>
    </row>
    <row r="2019" spans="1:5" x14ac:dyDescent="0.2">
      <c r="A2019" s="41">
        <v>47400</v>
      </c>
      <c r="B2019" s="40">
        <f t="shared" si="96"/>
        <v>10</v>
      </c>
      <c r="C2019" s="40">
        <f t="shared" si="97"/>
        <v>9</v>
      </c>
      <c r="D2019" s="40" t="str">
        <f t="shared" si="98"/>
        <v>火</v>
      </c>
      <c r="E2019" t="str">
        <f>IFERROR(VLOOKUP(A2019,祝日一覧!$A:$C,3,0),"")</f>
        <v/>
      </c>
    </row>
    <row r="2020" spans="1:5" x14ac:dyDescent="0.2">
      <c r="A2020" s="41">
        <v>47401</v>
      </c>
      <c r="B2020" s="40">
        <f t="shared" si="96"/>
        <v>10</v>
      </c>
      <c r="C2020" s="40">
        <f t="shared" si="97"/>
        <v>10</v>
      </c>
      <c r="D2020" s="40" t="str">
        <f t="shared" si="98"/>
        <v>水</v>
      </c>
      <c r="E2020" t="str">
        <f>IFERROR(VLOOKUP(A2020,祝日一覧!$A:$C,3,0),"")</f>
        <v/>
      </c>
    </row>
    <row r="2021" spans="1:5" x14ac:dyDescent="0.2">
      <c r="A2021" s="41">
        <v>47402</v>
      </c>
      <c r="B2021" s="40">
        <f t="shared" si="96"/>
        <v>10</v>
      </c>
      <c r="C2021" s="40">
        <f t="shared" si="97"/>
        <v>11</v>
      </c>
      <c r="D2021" s="40" t="str">
        <f t="shared" si="98"/>
        <v>木</v>
      </c>
      <c r="E2021" t="str">
        <f>IFERROR(VLOOKUP(A2021,祝日一覧!$A:$C,3,0),"")</f>
        <v/>
      </c>
    </row>
    <row r="2022" spans="1:5" x14ac:dyDescent="0.2">
      <c r="A2022" s="41">
        <v>47403</v>
      </c>
      <c r="B2022" s="40">
        <f t="shared" si="96"/>
        <v>10</v>
      </c>
      <c r="C2022" s="40">
        <f t="shared" si="97"/>
        <v>12</v>
      </c>
      <c r="D2022" s="40" t="str">
        <f t="shared" si="98"/>
        <v>金</v>
      </c>
      <c r="E2022" t="str">
        <f>IFERROR(VLOOKUP(A2022,祝日一覧!$A:$C,3,0),"")</f>
        <v/>
      </c>
    </row>
    <row r="2023" spans="1:5" x14ac:dyDescent="0.2">
      <c r="A2023" s="41">
        <v>47404</v>
      </c>
      <c r="B2023" s="40">
        <f t="shared" si="96"/>
        <v>10</v>
      </c>
      <c r="C2023" s="40">
        <f t="shared" si="97"/>
        <v>13</v>
      </c>
      <c r="D2023" s="40" t="str">
        <f t="shared" si="98"/>
        <v>土</v>
      </c>
      <c r="E2023" t="str">
        <f>IFERROR(VLOOKUP(A2023,祝日一覧!$A:$C,3,0),"")</f>
        <v/>
      </c>
    </row>
    <row r="2024" spans="1:5" x14ac:dyDescent="0.2">
      <c r="A2024" s="41">
        <v>47405</v>
      </c>
      <c r="B2024" s="40">
        <f t="shared" si="96"/>
        <v>10</v>
      </c>
      <c r="C2024" s="40">
        <f t="shared" si="97"/>
        <v>14</v>
      </c>
      <c r="D2024" s="40" t="str">
        <f t="shared" si="98"/>
        <v>日</v>
      </c>
      <c r="E2024" t="str">
        <f>IFERROR(VLOOKUP(A2024,祝日一覧!$A:$C,3,0),"")</f>
        <v/>
      </c>
    </row>
    <row r="2025" spans="1:5" x14ac:dyDescent="0.2">
      <c r="A2025" s="41">
        <v>47406</v>
      </c>
      <c r="B2025" s="40">
        <f t="shared" si="96"/>
        <v>10</v>
      </c>
      <c r="C2025" s="40">
        <f t="shared" si="97"/>
        <v>15</v>
      </c>
      <c r="D2025" s="40" t="str">
        <f t="shared" si="98"/>
        <v>月</v>
      </c>
      <c r="E2025" t="str">
        <f>IFERROR(VLOOKUP(A2025,祝日一覧!$A:$C,3,0),"")</f>
        <v/>
      </c>
    </row>
    <row r="2026" spans="1:5" x14ac:dyDescent="0.2">
      <c r="A2026" s="41">
        <v>47407</v>
      </c>
      <c r="B2026" s="40">
        <f t="shared" ref="B2026:B2089" si="99">MONTH(A2026)</f>
        <v>10</v>
      </c>
      <c r="C2026" s="40">
        <f t="shared" ref="C2026:C2089" si="100">DAY(A2026)</f>
        <v>16</v>
      </c>
      <c r="D2026" s="40" t="str">
        <f t="shared" ref="D2026:D2089" si="101">TEXT(A2026,"aaa")</f>
        <v>火</v>
      </c>
      <c r="E2026" t="str">
        <f>IFERROR(VLOOKUP(A2026,祝日一覧!$A:$C,3,0),"")</f>
        <v/>
      </c>
    </row>
    <row r="2027" spans="1:5" x14ac:dyDescent="0.2">
      <c r="A2027" s="41">
        <v>47408</v>
      </c>
      <c r="B2027" s="40">
        <f t="shared" si="99"/>
        <v>10</v>
      </c>
      <c r="C2027" s="40">
        <f t="shared" si="100"/>
        <v>17</v>
      </c>
      <c r="D2027" s="40" t="str">
        <f t="shared" si="101"/>
        <v>水</v>
      </c>
      <c r="E2027" t="str">
        <f>IFERROR(VLOOKUP(A2027,祝日一覧!$A:$C,3,0),"")</f>
        <v/>
      </c>
    </row>
    <row r="2028" spans="1:5" x14ac:dyDescent="0.2">
      <c r="A2028" s="41">
        <v>47409</v>
      </c>
      <c r="B2028" s="40">
        <f t="shared" si="99"/>
        <v>10</v>
      </c>
      <c r="C2028" s="40">
        <f t="shared" si="100"/>
        <v>18</v>
      </c>
      <c r="D2028" s="40" t="str">
        <f t="shared" si="101"/>
        <v>木</v>
      </c>
      <c r="E2028" t="str">
        <f>IFERROR(VLOOKUP(A2028,祝日一覧!$A:$C,3,0),"")</f>
        <v/>
      </c>
    </row>
    <row r="2029" spans="1:5" x14ac:dyDescent="0.2">
      <c r="A2029" s="41">
        <v>47410</v>
      </c>
      <c r="B2029" s="40">
        <f t="shared" si="99"/>
        <v>10</v>
      </c>
      <c r="C2029" s="40">
        <f t="shared" si="100"/>
        <v>19</v>
      </c>
      <c r="D2029" s="40" t="str">
        <f t="shared" si="101"/>
        <v>金</v>
      </c>
      <c r="E2029" t="str">
        <f>IFERROR(VLOOKUP(A2029,祝日一覧!$A:$C,3,0),"")</f>
        <v/>
      </c>
    </row>
    <row r="2030" spans="1:5" x14ac:dyDescent="0.2">
      <c r="A2030" s="41">
        <v>47411</v>
      </c>
      <c r="B2030" s="40">
        <f t="shared" si="99"/>
        <v>10</v>
      </c>
      <c r="C2030" s="40">
        <f t="shared" si="100"/>
        <v>20</v>
      </c>
      <c r="D2030" s="40" t="str">
        <f t="shared" si="101"/>
        <v>土</v>
      </c>
      <c r="E2030" t="str">
        <f>IFERROR(VLOOKUP(A2030,祝日一覧!$A:$C,3,0),"")</f>
        <v/>
      </c>
    </row>
    <row r="2031" spans="1:5" x14ac:dyDescent="0.2">
      <c r="A2031" s="41">
        <v>47412</v>
      </c>
      <c r="B2031" s="40">
        <f t="shared" si="99"/>
        <v>10</v>
      </c>
      <c r="C2031" s="40">
        <f t="shared" si="100"/>
        <v>21</v>
      </c>
      <c r="D2031" s="40" t="str">
        <f t="shared" si="101"/>
        <v>日</v>
      </c>
      <c r="E2031" t="str">
        <f>IFERROR(VLOOKUP(A2031,祝日一覧!$A:$C,3,0),"")</f>
        <v/>
      </c>
    </row>
    <row r="2032" spans="1:5" x14ac:dyDescent="0.2">
      <c r="A2032" s="41">
        <v>47413</v>
      </c>
      <c r="B2032" s="40">
        <f t="shared" si="99"/>
        <v>10</v>
      </c>
      <c r="C2032" s="40">
        <f t="shared" si="100"/>
        <v>22</v>
      </c>
      <c r="D2032" s="40" t="str">
        <f t="shared" si="101"/>
        <v>月</v>
      </c>
      <c r="E2032" t="str">
        <f>IFERROR(VLOOKUP(A2032,祝日一覧!$A:$C,3,0),"")</f>
        <v/>
      </c>
    </row>
    <row r="2033" spans="1:5" x14ac:dyDescent="0.2">
      <c r="A2033" s="41">
        <v>47414</v>
      </c>
      <c r="B2033" s="40">
        <f t="shared" si="99"/>
        <v>10</v>
      </c>
      <c r="C2033" s="40">
        <f t="shared" si="100"/>
        <v>23</v>
      </c>
      <c r="D2033" s="40" t="str">
        <f t="shared" si="101"/>
        <v>火</v>
      </c>
      <c r="E2033" t="str">
        <f>IFERROR(VLOOKUP(A2033,祝日一覧!$A:$C,3,0),"")</f>
        <v/>
      </c>
    </row>
    <row r="2034" spans="1:5" x14ac:dyDescent="0.2">
      <c r="A2034" s="41">
        <v>47415</v>
      </c>
      <c r="B2034" s="40">
        <f t="shared" si="99"/>
        <v>10</v>
      </c>
      <c r="C2034" s="40">
        <f t="shared" si="100"/>
        <v>24</v>
      </c>
      <c r="D2034" s="40" t="str">
        <f t="shared" si="101"/>
        <v>水</v>
      </c>
      <c r="E2034" t="str">
        <f>IFERROR(VLOOKUP(A2034,祝日一覧!$A:$C,3,0),"")</f>
        <v/>
      </c>
    </row>
    <row r="2035" spans="1:5" x14ac:dyDescent="0.2">
      <c r="A2035" s="41">
        <v>47416</v>
      </c>
      <c r="B2035" s="40">
        <f t="shared" si="99"/>
        <v>10</v>
      </c>
      <c r="C2035" s="40">
        <f t="shared" si="100"/>
        <v>25</v>
      </c>
      <c r="D2035" s="40" t="str">
        <f t="shared" si="101"/>
        <v>木</v>
      </c>
      <c r="E2035" t="str">
        <f>IFERROR(VLOOKUP(A2035,祝日一覧!$A:$C,3,0),"")</f>
        <v/>
      </c>
    </row>
    <row r="2036" spans="1:5" x14ac:dyDescent="0.2">
      <c r="A2036" s="41">
        <v>47417</v>
      </c>
      <c r="B2036" s="40">
        <f t="shared" si="99"/>
        <v>10</v>
      </c>
      <c r="C2036" s="40">
        <f t="shared" si="100"/>
        <v>26</v>
      </c>
      <c r="D2036" s="40" t="str">
        <f t="shared" si="101"/>
        <v>金</v>
      </c>
      <c r="E2036" t="str">
        <f>IFERROR(VLOOKUP(A2036,祝日一覧!$A:$C,3,0),"")</f>
        <v/>
      </c>
    </row>
    <row r="2037" spans="1:5" x14ac:dyDescent="0.2">
      <c r="A2037" s="41">
        <v>47418</v>
      </c>
      <c r="B2037" s="40">
        <f t="shared" si="99"/>
        <v>10</v>
      </c>
      <c r="C2037" s="40">
        <f t="shared" si="100"/>
        <v>27</v>
      </c>
      <c r="D2037" s="40" t="str">
        <f t="shared" si="101"/>
        <v>土</v>
      </c>
      <c r="E2037" t="str">
        <f>IFERROR(VLOOKUP(A2037,祝日一覧!$A:$C,3,0),"")</f>
        <v/>
      </c>
    </row>
    <row r="2038" spans="1:5" x14ac:dyDescent="0.2">
      <c r="A2038" s="41">
        <v>47419</v>
      </c>
      <c r="B2038" s="40">
        <f t="shared" si="99"/>
        <v>10</v>
      </c>
      <c r="C2038" s="40">
        <f t="shared" si="100"/>
        <v>28</v>
      </c>
      <c r="D2038" s="40" t="str">
        <f t="shared" si="101"/>
        <v>日</v>
      </c>
      <c r="E2038" t="str">
        <f>IFERROR(VLOOKUP(A2038,祝日一覧!$A:$C,3,0),"")</f>
        <v/>
      </c>
    </row>
    <row r="2039" spans="1:5" x14ac:dyDescent="0.2">
      <c r="A2039" s="41">
        <v>47420</v>
      </c>
      <c r="B2039" s="40">
        <f t="shared" si="99"/>
        <v>10</v>
      </c>
      <c r="C2039" s="40">
        <f t="shared" si="100"/>
        <v>29</v>
      </c>
      <c r="D2039" s="40" t="str">
        <f t="shared" si="101"/>
        <v>月</v>
      </c>
      <c r="E2039" t="str">
        <f>IFERROR(VLOOKUP(A2039,祝日一覧!$A:$C,3,0),"")</f>
        <v/>
      </c>
    </row>
    <row r="2040" spans="1:5" x14ac:dyDescent="0.2">
      <c r="A2040" s="41">
        <v>47421</v>
      </c>
      <c r="B2040" s="40">
        <f t="shared" si="99"/>
        <v>10</v>
      </c>
      <c r="C2040" s="40">
        <f t="shared" si="100"/>
        <v>30</v>
      </c>
      <c r="D2040" s="40" t="str">
        <f t="shared" si="101"/>
        <v>火</v>
      </c>
      <c r="E2040" t="str">
        <f>IFERROR(VLOOKUP(A2040,祝日一覧!$A:$C,3,0),"")</f>
        <v/>
      </c>
    </row>
    <row r="2041" spans="1:5" x14ac:dyDescent="0.2">
      <c r="A2041" s="41">
        <v>47422</v>
      </c>
      <c r="B2041" s="40">
        <f t="shared" si="99"/>
        <v>10</v>
      </c>
      <c r="C2041" s="40">
        <f t="shared" si="100"/>
        <v>31</v>
      </c>
      <c r="D2041" s="40" t="str">
        <f t="shared" si="101"/>
        <v>水</v>
      </c>
      <c r="E2041" t="str">
        <f>IFERROR(VLOOKUP(A2041,祝日一覧!$A:$C,3,0),"")</f>
        <v/>
      </c>
    </row>
    <row r="2042" spans="1:5" x14ac:dyDescent="0.2">
      <c r="A2042" s="41">
        <v>47423</v>
      </c>
      <c r="B2042" s="40">
        <f t="shared" si="99"/>
        <v>11</v>
      </c>
      <c r="C2042" s="40">
        <f t="shared" si="100"/>
        <v>1</v>
      </c>
      <c r="D2042" s="40" t="str">
        <f t="shared" si="101"/>
        <v>木</v>
      </c>
      <c r="E2042" t="str">
        <f>IFERROR(VLOOKUP(A2042,祝日一覧!$A:$C,3,0),"")</f>
        <v/>
      </c>
    </row>
    <row r="2043" spans="1:5" x14ac:dyDescent="0.2">
      <c r="A2043" s="41">
        <v>47424</v>
      </c>
      <c r="B2043" s="40">
        <f t="shared" si="99"/>
        <v>11</v>
      </c>
      <c r="C2043" s="40">
        <f t="shared" si="100"/>
        <v>2</v>
      </c>
      <c r="D2043" s="40" t="str">
        <f t="shared" si="101"/>
        <v>金</v>
      </c>
      <c r="E2043" t="str">
        <f>IFERROR(VLOOKUP(A2043,祝日一覧!$A:$C,3,0),"")</f>
        <v/>
      </c>
    </row>
    <row r="2044" spans="1:5" x14ac:dyDescent="0.2">
      <c r="A2044" s="41">
        <v>47425</v>
      </c>
      <c r="B2044" s="40">
        <f t="shared" si="99"/>
        <v>11</v>
      </c>
      <c r="C2044" s="40">
        <f t="shared" si="100"/>
        <v>3</v>
      </c>
      <c r="D2044" s="40" t="str">
        <f t="shared" si="101"/>
        <v>土</v>
      </c>
      <c r="E2044" t="str">
        <f>IFERROR(VLOOKUP(A2044,祝日一覧!$A:$C,3,0),"")</f>
        <v>文化の日</v>
      </c>
    </row>
    <row r="2045" spans="1:5" x14ac:dyDescent="0.2">
      <c r="A2045" s="41">
        <v>47426</v>
      </c>
      <c r="B2045" s="40">
        <f t="shared" si="99"/>
        <v>11</v>
      </c>
      <c r="C2045" s="40">
        <f t="shared" si="100"/>
        <v>4</v>
      </c>
      <c r="D2045" s="40" t="str">
        <f t="shared" si="101"/>
        <v>日</v>
      </c>
      <c r="E2045" t="str">
        <f>IFERROR(VLOOKUP(A2045,祝日一覧!$A:$C,3,0),"")</f>
        <v/>
      </c>
    </row>
    <row r="2046" spans="1:5" x14ac:dyDescent="0.2">
      <c r="A2046" s="41">
        <v>47427</v>
      </c>
      <c r="B2046" s="40">
        <f t="shared" si="99"/>
        <v>11</v>
      </c>
      <c r="C2046" s="40">
        <f t="shared" si="100"/>
        <v>5</v>
      </c>
      <c r="D2046" s="40" t="str">
        <f t="shared" si="101"/>
        <v>月</v>
      </c>
      <c r="E2046" t="str">
        <f>IFERROR(VLOOKUP(A2046,祝日一覧!$A:$C,3,0),"")</f>
        <v/>
      </c>
    </row>
    <row r="2047" spans="1:5" x14ac:dyDescent="0.2">
      <c r="A2047" s="41">
        <v>47428</v>
      </c>
      <c r="B2047" s="40">
        <f t="shared" si="99"/>
        <v>11</v>
      </c>
      <c r="C2047" s="40">
        <f t="shared" si="100"/>
        <v>6</v>
      </c>
      <c r="D2047" s="40" t="str">
        <f t="shared" si="101"/>
        <v>火</v>
      </c>
      <c r="E2047" t="str">
        <f>IFERROR(VLOOKUP(A2047,祝日一覧!$A:$C,3,0),"")</f>
        <v/>
      </c>
    </row>
    <row r="2048" spans="1:5" x14ac:dyDescent="0.2">
      <c r="A2048" s="41">
        <v>47429</v>
      </c>
      <c r="B2048" s="40">
        <f t="shared" si="99"/>
        <v>11</v>
      </c>
      <c r="C2048" s="40">
        <f t="shared" si="100"/>
        <v>7</v>
      </c>
      <c r="D2048" s="40" t="str">
        <f t="shared" si="101"/>
        <v>水</v>
      </c>
      <c r="E2048" t="str">
        <f>IFERROR(VLOOKUP(A2048,祝日一覧!$A:$C,3,0),"")</f>
        <v/>
      </c>
    </row>
    <row r="2049" spans="1:5" x14ac:dyDescent="0.2">
      <c r="A2049" s="41">
        <v>47430</v>
      </c>
      <c r="B2049" s="40">
        <f t="shared" si="99"/>
        <v>11</v>
      </c>
      <c r="C2049" s="40">
        <f t="shared" si="100"/>
        <v>8</v>
      </c>
      <c r="D2049" s="40" t="str">
        <f t="shared" si="101"/>
        <v>木</v>
      </c>
      <c r="E2049" t="str">
        <f>IFERROR(VLOOKUP(A2049,祝日一覧!$A:$C,3,0),"")</f>
        <v/>
      </c>
    </row>
    <row r="2050" spans="1:5" x14ac:dyDescent="0.2">
      <c r="A2050" s="41">
        <v>47431</v>
      </c>
      <c r="B2050" s="40">
        <f t="shared" si="99"/>
        <v>11</v>
      </c>
      <c r="C2050" s="40">
        <f t="shared" si="100"/>
        <v>9</v>
      </c>
      <c r="D2050" s="40" t="str">
        <f t="shared" si="101"/>
        <v>金</v>
      </c>
      <c r="E2050" t="str">
        <f>IFERROR(VLOOKUP(A2050,祝日一覧!$A:$C,3,0),"")</f>
        <v/>
      </c>
    </row>
    <row r="2051" spans="1:5" x14ac:dyDescent="0.2">
      <c r="A2051" s="41">
        <v>47432</v>
      </c>
      <c r="B2051" s="40">
        <f t="shared" si="99"/>
        <v>11</v>
      </c>
      <c r="C2051" s="40">
        <f t="shared" si="100"/>
        <v>10</v>
      </c>
      <c r="D2051" s="40" t="str">
        <f t="shared" si="101"/>
        <v>土</v>
      </c>
      <c r="E2051" t="str">
        <f>IFERROR(VLOOKUP(A2051,祝日一覧!$A:$C,3,0),"")</f>
        <v/>
      </c>
    </row>
    <row r="2052" spans="1:5" x14ac:dyDescent="0.2">
      <c r="A2052" s="41">
        <v>47433</v>
      </c>
      <c r="B2052" s="40">
        <f t="shared" si="99"/>
        <v>11</v>
      </c>
      <c r="C2052" s="40">
        <f t="shared" si="100"/>
        <v>11</v>
      </c>
      <c r="D2052" s="40" t="str">
        <f t="shared" si="101"/>
        <v>日</v>
      </c>
      <c r="E2052" t="str">
        <f>IFERROR(VLOOKUP(A2052,祝日一覧!$A:$C,3,0),"")</f>
        <v/>
      </c>
    </row>
    <row r="2053" spans="1:5" x14ac:dyDescent="0.2">
      <c r="A2053" s="41">
        <v>47434</v>
      </c>
      <c r="B2053" s="40">
        <f t="shared" si="99"/>
        <v>11</v>
      </c>
      <c r="C2053" s="40">
        <f t="shared" si="100"/>
        <v>12</v>
      </c>
      <c r="D2053" s="40" t="str">
        <f t="shared" si="101"/>
        <v>月</v>
      </c>
      <c r="E2053" t="str">
        <f>IFERROR(VLOOKUP(A2053,祝日一覧!$A:$C,3,0),"")</f>
        <v/>
      </c>
    </row>
    <row r="2054" spans="1:5" x14ac:dyDescent="0.2">
      <c r="A2054" s="41">
        <v>47435</v>
      </c>
      <c r="B2054" s="40">
        <f t="shared" si="99"/>
        <v>11</v>
      </c>
      <c r="C2054" s="40">
        <f t="shared" si="100"/>
        <v>13</v>
      </c>
      <c r="D2054" s="40" t="str">
        <f t="shared" si="101"/>
        <v>火</v>
      </c>
      <c r="E2054" t="str">
        <f>IFERROR(VLOOKUP(A2054,祝日一覧!$A:$C,3,0),"")</f>
        <v/>
      </c>
    </row>
    <row r="2055" spans="1:5" x14ac:dyDescent="0.2">
      <c r="A2055" s="41">
        <v>47436</v>
      </c>
      <c r="B2055" s="40">
        <f t="shared" si="99"/>
        <v>11</v>
      </c>
      <c r="C2055" s="40">
        <f t="shared" si="100"/>
        <v>14</v>
      </c>
      <c r="D2055" s="40" t="str">
        <f t="shared" si="101"/>
        <v>水</v>
      </c>
      <c r="E2055" t="str">
        <f>IFERROR(VLOOKUP(A2055,祝日一覧!$A:$C,3,0),"")</f>
        <v/>
      </c>
    </row>
    <row r="2056" spans="1:5" x14ac:dyDescent="0.2">
      <c r="A2056" s="41">
        <v>47437</v>
      </c>
      <c r="B2056" s="40">
        <f t="shared" si="99"/>
        <v>11</v>
      </c>
      <c r="C2056" s="40">
        <f t="shared" si="100"/>
        <v>15</v>
      </c>
      <c r="D2056" s="40" t="str">
        <f t="shared" si="101"/>
        <v>木</v>
      </c>
      <c r="E2056" t="str">
        <f>IFERROR(VLOOKUP(A2056,祝日一覧!$A:$C,3,0),"")</f>
        <v/>
      </c>
    </row>
    <row r="2057" spans="1:5" x14ac:dyDescent="0.2">
      <c r="A2057" s="41">
        <v>47438</v>
      </c>
      <c r="B2057" s="40">
        <f t="shared" si="99"/>
        <v>11</v>
      </c>
      <c r="C2057" s="40">
        <f t="shared" si="100"/>
        <v>16</v>
      </c>
      <c r="D2057" s="40" t="str">
        <f t="shared" si="101"/>
        <v>金</v>
      </c>
      <c r="E2057" t="str">
        <f>IFERROR(VLOOKUP(A2057,祝日一覧!$A:$C,3,0),"")</f>
        <v/>
      </c>
    </row>
    <row r="2058" spans="1:5" x14ac:dyDescent="0.2">
      <c r="A2058" s="41">
        <v>47439</v>
      </c>
      <c r="B2058" s="40">
        <f t="shared" si="99"/>
        <v>11</v>
      </c>
      <c r="C2058" s="40">
        <f t="shared" si="100"/>
        <v>17</v>
      </c>
      <c r="D2058" s="40" t="str">
        <f t="shared" si="101"/>
        <v>土</v>
      </c>
      <c r="E2058" t="str">
        <f>IFERROR(VLOOKUP(A2058,祝日一覧!$A:$C,3,0),"")</f>
        <v/>
      </c>
    </row>
    <row r="2059" spans="1:5" x14ac:dyDescent="0.2">
      <c r="A2059" s="41">
        <v>47440</v>
      </c>
      <c r="B2059" s="40">
        <f t="shared" si="99"/>
        <v>11</v>
      </c>
      <c r="C2059" s="40">
        <f t="shared" si="100"/>
        <v>18</v>
      </c>
      <c r="D2059" s="40" t="str">
        <f t="shared" si="101"/>
        <v>日</v>
      </c>
      <c r="E2059" t="str">
        <f>IFERROR(VLOOKUP(A2059,祝日一覧!$A:$C,3,0),"")</f>
        <v/>
      </c>
    </row>
    <row r="2060" spans="1:5" x14ac:dyDescent="0.2">
      <c r="A2060" s="41">
        <v>47441</v>
      </c>
      <c r="B2060" s="40">
        <f t="shared" si="99"/>
        <v>11</v>
      </c>
      <c r="C2060" s="40">
        <f t="shared" si="100"/>
        <v>19</v>
      </c>
      <c r="D2060" s="40" t="str">
        <f t="shared" si="101"/>
        <v>月</v>
      </c>
      <c r="E2060" t="str">
        <f>IFERROR(VLOOKUP(A2060,祝日一覧!$A:$C,3,0),"")</f>
        <v/>
      </c>
    </row>
    <row r="2061" spans="1:5" x14ac:dyDescent="0.2">
      <c r="A2061" s="41">
        <v>47442</v>
      </c>
      <c r="B2061" s="40">
        <f t="shared" si="99"/>
        <v>11</v>
      </c>
      <c r="C2061" s="40">
        <f t="shared" si="100"/>
        <v>20</v>
      </c>
      <c r="D2061" s="40" t="str">
        <f t="shared" si="101"/>
        <v>火</v>
      </c>
      <c r="E2061" t="str">
        <f>IFERROR(VLOOKUP(A2061,祝日一覧!$A:$C,3,0),"")</f>
        <v/>
      </c>
    </row>
    <row r="2062" spans="1:5" x14ac:dyDescent="0.2">
      <c r="A2062" s="41">
        <v>47443</v>
      </c>
      <c r="B2062" s="40">
        <f t="shared" si="99"/>
        <v>11</v>
      </c>
      <c r="C2062" s="40">
        <f t="shared" si="100"/>
        <v>21</v>
      </c>
      <c r="D2062" s="40" t="str">
        <f t="shared" si="101"/>
        <v>水</v>
      </c>
      <c r="E2062" t="str">
        <f>IFERROR(VLOOKUP(A2062,祝日一覧!$A:$C,3,0),"")</f>
        <v/>
      </c>
    </row>
    <row r="2063" spans="1:5" x14ac:dyDescent="0.2">
      <c r="A2063" s="41">
        <v>47444</v>
      </c>
      <c r="B2063" s="40">
        <f t="shared" si="99"/>
        <v>11</v>
      </c>
      <c r="C2063" s="40">
        <f t="shared" si="100"/>
        <v>22</v>
      </c>
      <c r="D2063" s="40" t="str">
        <f t="shared" si="101"/>
        <v>木</v>
      </c>
      <c r="E2063" t="str">
        <f>IFERROR(VLOOKUP(A2063,祝日一覧!$A:$C,3,0),"")</f>
        <v/>
      </c>
    </row>
    <row r="2064" spans="1:5" x14ac:dyDescent="0.2">
      <c r="A2064" s="41">
        <v>47445</v>
      </c>
      <c r="B2064" s="40">
        <f t="shared" si="99"/>
        <v>11</v>
      </c>
      <c r="C2064" s="40">
        <f t="shared" si="100"/>
        <v>23</v>
      </c>
      <c r="D2064" s="40" t="str">
        <f t="shared" si="101"/>
        <v>金</v>
      </c>
      <c r="E2064" t="str">
        <f>IFERROR(VLOOKUP(A2064,祝日一覧!$A:$C,3,0),"")</f>
        <v>勤労感謝の日</v>
      </c>
    </row>
    <row r="2065" spans="1:5" x14ac:dyDescent="0.2">
      <c r="A2065" s="41">
        <v>47446</v>
      </c>
      <c r="B2065" s="40">
        <f t="shared" si="99"/>
        <v>11</v>
      </c>
      <c r="C2065" s="40">
        <f t="shared" si="100"/>
        <v>24</v>
      </c>
      <c r="D2065" s="40" t="str">
        <f t="shared" si="101"/>
        <v>土</v>
      </c>
      <c r="E2065" t="str">
        <f>IFERROR(VLOOKUP(A2065,祝日一覧!$A:$C,3,0),"")</f>
        <v/>
      </c>
    </row>
    <row r="2066" spans="1:5" x14ac:dyDescent="0.2">
      <c r="A2066" s="41">
        <v>47447</v>
      </c>
      <c r="B2066" s="40">
        <f t="shared" si="99"/>
        <v>11</v>
      </c>
      <c r="C2066" s="40">
        <f t="shared" si="100"/>
        <v>25</v>
      </c>
      <c r="D2066" s="40" t="str">
        <f t="shared" si="101"/>
        <v>日</v>
      </c>
      <c r="E2066" t="str">
        <f>IFERROR(VLOOKUP(A2066,祝日一覧!$A:$C,3,0),"")</f>
        <v/>
      </c>
    </row>
    <row r="2067" spans="1:5" x14ac:dyDescent="0.2">
      <c r="A2067" s="41">
        <v>47448</v>
      </c>
      <c r="B2067" s="40">
        <f t="shared" si="99"/>
        <v>11</v>
      </c>
      <c r="C2067" s="40">
        <f t="shared" si="100"/>
        <v>26</v>
      </c>
      <c r="D2067" s="40" t="str">
        <f t="shared" si="101"/>
        <v>月</v>
      </c>
      <c r="E2067" t="str">
        <f>IFERROR(VLOOKUP(A2067,祝日一覧!$A:$C,3,0),"")</f>
        <v/>
      </c>
    </row>
    <row r="2068" spans="1:5" x14ac:dyDescent="0.2">
      <c r="A2068" s="41">
        <v>47449</v>
      </c>
      <c r="B2068" s="40">
        <f t="shared" si="99"/>
        <v>11</v>
      </c>
      <c r="C2068" s="40">
        <f t="shared" si="100"/>
        <v>27</v>
      </c>
      <c r="D2068" s="40" t="str">
        <f t="shared" si="101"/>
        <v>火</v>
      </c>
      <c r="E2068" t="str">
        <f>IFERROR(VLOOKUP(A2068,祝日一覧!$A:$C,3,0),"")</f>
        <v/>
      </c>
    </row>
    <row r="2069" spans="1:5" x14ac:dyDescent="0.2">
      <c r="A2069" s="41">
        <v>47450</v>
      </c>
      <c r="B2069" s="40">
        <f t="shared" si="99"/>
        <v>11</v>
      </c>
      <c r="C2069" s="40">
        <f t="shared" si="100"/>
        <v>28</v>
      </c>
      <c r="D2069" s="40" t="str">
        <f t="shared" si="101"/>
        <v>水</v>
      </c>
      <c r="E2069" t="str">
        <f>IFERROR(VLOOKUP(A2069,祝日一覧!$A:$C,3,0),"")</f>
        <v/>
      </c>
    </row>
    <row r="2070" spans="1:5" x14ac:dyDescent="0.2">
      <c r="A2070" s="41">
        <v>47451</v>
      </c>
      <c r="B2070" s="40">
        <f t="shared" si="99"/>
        <v>11</v>
      </c>
      <c r="C2070" s="40">
        <f t="shared" si="100"/>
        <v>29</v>
      </c>
      <c r="D2070" s="40" t="str">
        <f t="shared" si="101"/>
        <v>木</v>
      </c>
      <c r="E2070" t="str">
        <f>IFERROR(VLOOKUP(A2070,祝日一覧!$A:$C,3,0),"")</f>
        <v/>
      </c>
    </row>
    <row r="2071" spans="1:5" x14ac:dyDescent="0.2">
      <c r="A2071" s="41">
        <v>47452</v>
      </c>
      <c r="B2071" s="40">
        <f t="shared" si="99"/>
        <v>11</v>
      </c>
      <c r="C2071" s="40">
        <f t="shared" si="100"/>
        <v>30</v>
      </c>
      <c r="D2071" s="40" t="str">
        <f t="shared" si="101"/>
        <v>金</v>
      </c>
      <c r="E2071" t="str">
        <f>IFERROR(VLOOKUP(A2071,祝日一覧!$A:$C,3,0),"")</f>
        <v/>
      </c>
    </row>
    <row r="2072" spans="1:5" x14ac:dyDescent="0.2">
      <c r="A2072" s="41">
        <v>47453</v>
      </c>
      <c r="B2072" s="40">
        <f t="shared" si="99"/>
        <v>12</v>
      </c>
      <c r="C2072" s="40">
        <f t="shared" si="100"/>
        <v>1</v>
      </c>
      <c r="D2072" s="40" t="str">
        <f t="shared" si="101"/>
        <v>土</v>
      </c>
      <c r="E2072" t="str">
        <f>IFERROR(VLOOKUP(A2072,祝日一覧!$A:$C,3,0),"")</f>
        <v/>
      </c>
    </row>
    <row r="2073" spans="1:5" x14ac:dyDescent="0.2">
      <c r="A2073" s="41">
        <v>47454</v>
      </c>
      <c r="B2073" s="40">
        <f t="shared" si="99"/>
        <v>12</v>
      </c>
      <c r="C2073" s="40">
        <f t="shared" si="100"/>
        <v>2</v>
      </c>
      <c r="D2073" s="40" t="str">
        <f t="shared" si="101"/>
        <v>日</v>
      </c>
      <c r="E2073" t="str">
        <f>IFERROR(VLOOKUP(A2073,祝日一覧!$A:$C,3,0),"")</f>
        <v/>
      </c>
    </row>
    <row r="2074" spans="1:5" x14ac:dyDescent="0.2">
      <c r="A2074" s="41">
        <v>47455</v>
      </c>
      <c r="B2074" s="40">
        <f t="shared" si="99"/>
        <v>12</v>
      </c>
      <c r="C2074" s="40">
        <f t="shared" si="100"/>
        <v>3</v>
      </c>
      <c r="D2074" s="40" t="str">
        <f t="shared" si="101"/>
        <v>月</v>
      </c>
      <c r="E2074" t="str">
        <f>IFERROR(VLOOKUP(A2074,祝日一覧!$A:$C,3,0),"")</f>
        <v/>
      </c>
    </row>
    <row r="2075" spans="1:5" x14ac:dyDescent="0.2">
      <c r="A2075" s="41">
        <v>47456</v>
      </c>
      <c r="B2075" s="40">
        <f t="shared" si="99"/>
        <v>12</v>
      </c>
      <c r="C2075" s="40">
        <f t="shared" si="100"/>
        <v>4</v>
      </c>
      <c r="D2075" s="40" t="str">
        <f t="shared" si="101"/>
        <v>火</v>
      </c>
      <c r="E2075" t="str">
        <f>IFERROR(VLOOKUP(A2075,祝日一覧!$A:$C,3,0),"")</f>
        <v/>
      </c>
    </row>
    <row r="2076" spans="1:5" x14ac:dyDescent="0.2">
      <c r="A2076" s="41">
        <v>47457</v>
      </c>
      <c r="B2076" s="40">
        <f t="shared" si="99"/>
        <v>12</v>
      </c>
      <c r="C2076" s="40">
        <f t="shared" si="100"/>
        <v>5</v>
      </c>
      <c r="D2076" s="40" t="str">
        <f t="shared" si="101"/>
        <v>水</v>
      </c>
      <c r="E2076" t="str">
        <f>IFERROR(VLOOKUP(A2076,祝日一覧!$A:$C,3,0),"")</f>
        <v/>
      </c>
    </row>
    <row r="2077" spans="1:5" x14ac:dyDescent="0.2">
      <c r="A2077" s="41">
        <v>47458</v>
      </c>
      <c r="B2077" s="40">
        <f t="shared" si="99"/>
        <v>12</v>
      </c>
      <c r="C2077" s="40">
        <f t="shared" si="100"/>
        <v>6</v>
      </c>
      <c r="D2077" s="40" t="str">
        <f t="shared" si="101"/>
        <v>木</v>
      </c>
      <c r="E2077" t="str">
        <f>IFERROR(VLOOKUP(A2077,祝日一覧!$A:$C,3,0),"")</f>
        <v/>
      </c>
    </row>
    <row r="2078" spans="1:5" x14ac:dyDescent="0.2">
      <c r="A2078" s="41">
        <v>47459</v>
      </c>
      <c r="B2078" s="40">
        <f t="shared" si="99"/>
        <v>12</v>
      </c>
      <c r="C2078" s="40">
        <f t="shared" si="100"/>
        <v>7</v>
      </c>
      <c r="D2078" s="40" t="str">
        <f t="shared" si="101"/>
        <v>金</v>
      </c>
      <c r="E2078" t="str">
        <f>IFERROR(VLOOKUP(A2078,祝日一覧!$A:$C,3,0),"")</f>
        <v/>
      </c>
    </row>
    <row r="2079" spans="1:5" x14ac:dyDescent="0.2">
      <c r="A2079" s="41">
        <v>47460</v>
      </c>
      <c r="B2079" s="40">
        <f t="shared" si="99"/>
        <v>12</v>
      </c>
      <c r="C2079" s="40">
        <f t="shared" si="100"/>
        <v>8</v>
      </c>
      <c r="D2079" s="40" t="str">
        <f t="shared" si="101"/>
        <v>土</v>
      </c>
      <c r="E2079" t="str">
        <f>IFERROR(VLOOKUP(A2079,祝日一覧!$A:$C,3,0),"")</f>
        <v/>
      </c>
    </row>
    <row r="2080" spans="1:5" x14ac:dyDescent="0.2">
      <c r="A2080" s="41">
        <v>47461</v>
      </c>
      <c r="B2080" s="40">
        <f t="shared" si="99"/>
        <v>12</v>
      </c>
      <c r="C2080" s="40">
        <f t="shared" si="100"/>
        <v>9</v>
      </c>
      <c r="D2080" s="40" t="str">
        <f t="shared" si="101"/>
        <v>日</v>
      </c>
      <c r="E2080" t="str">
        <f>IFERROR(VLOOKUP(A2080,祝日一覧!$A:$C,3,0),"")</f>
        <v/>
      </c>
    </row>
    <row r="2081" spans="1:5" x14ac:dyDescent="0.2">
      <c r="A2081" s="41">
        <v>47462</v>
      </c>
      <c r="B2081" s="40">
        <f t="shared" si="99"/>
        <v>12</v>
      </c>
      <c r="C2081" s="40">
        <f t="shared" si="100"/>
        <v>10</v>
      </c>
      <c r="D2081" s="40" t="str">
        <f t="shared" si="101"/>
        <v>月</v>
      </c>
      <c r="E2081" t="str">
        <f>IFERROR(VLOOKUP(A2081,祝日一覧!$A:$C,3,0),"")</f>
        <v/>
      </c>
    </row>
    <row r="2082" spans="1:5" x14ac:dyDescent="0.2">
      <c r="A2082" s="41">
        <v>47463</v>
      </c>
      <c r="B2082" s="40">
        <f t="shared" si="99"/>
        <v>12</v>
      </c>
      <c r="C2082" s="40">
        <f t="shared" si="100"/>
        <v>11</v>
      </c>
      <c r="D2082" s="40" t="str">
        <f t="shared" si="101"/>
        <v>火</v>
      </c>
      <c r="E2082" t="str">
        <f>IFERROR(VLOOKUP(A2082,祝日一覧!$A:$C,3,0),"")</f>
        <v/>
      </c>
    </row>
    <row r="2083" spans="1:5" x14ac:dyDescent="0.2">
      <c r="A2083" s="41">
        <v>47464</v>
      </c>
      <c r="B2083" s="40">
        <f t="shared" si="99"/>
        <v>12</v>
      </c>
      <c r="C2083" s="40">
        <f t="shared" si="100"/>
        <v>12</v>
      </c>
      <c r="D2083" s="40" t="str">
        <f t="shared" si="101"/>
        <v>水</v>
      </c>
      <c r="E2083" t="str">
        <f>IFERROR(VLOOKUP(A2083,祝日一覧!$A:$C,3,0),"")</f>
        <v/>
      </c>
    </row>
    <row r="2084" spans="1:5" x14ac:dyDescent="0.2">
      <c r="A2084" s="41">
        <v>47465</v>
      </c>
      <c r="B2084" s="40">
        <f t="shared" si="99"/>
        <v>12</v>
      </c>
      <c r="C2084" s="40">
        <f t="shared" si="100"/>
        <v>13</v>
      </c>
      <c r="D2084" s="40" t="str">
        <f t="shared" si="101"/>
        <v>木</v>
      </c>
      <c r="E2084" t="str">
        <f>IFERROR(VLOOKUP(A2084,祝日一覧!$A:$C,3,0),"")</f>
        <v/>
      </c>
    </row>
    <row r="2085" spans="1:5" x14ac:dyDescent="0.2">
      <c r="A2085" s="41">
        <v>47466</v>
      </c>
      <c r="B2085" s="40">
        <f t="shared" si="99"/>
        <v>12</v>
      </c>
      <c r="C2085" s="40">
        <f t="shared" si="100"/>
        <v>14</v>
      </c>
      <c r="D2085" s="40" t="str">
        <f t="shared" si="101"/>
        <v>金</v>
      </c>
      <c r="E2085" t="str">
        <f>IFERROR(VLOOKUP(A2085,祝日一覧!$A:$C,3,0),"")</f>
        <v/>
      </c>
    </row>
    <row r="2086" spans="1:5" x14ac:dyDescent="0.2">
      <c r="A2086" s="41">
        <v>47467</v>
      </c>
      <c r="B2086" s="40">
        <f t="shared" si="99"/>
        <v>12</v>
      </c>
      <c r="C2086" s="40">
        <f t="shared" si="100"/>
        <v>15</v>
      </c>
      <c r="D2086" s="40" t="str">
        <f t="shared" si="101"/>
        <v>土</v>
      </c>
      <c r="E2086" t="str">
        <f>IFERROR(VLOOKUP(A2086,祝日一覧!$A:$C,3,0),"")</f>
        <v/>
      </c>
    </row>
    <row r="2087" spans="1:5" x14ac:dyDescent="0.2">
      <c r="A2087" s="41">
        <v>47468</v>
      </c>
      <c r="B2087" s="40">
        <f t="shared" si="99"/>
        <v>12</v>
      </c>
      <c r="C2087" s="40">
        <f t="shared" si="100"/>
        <v>16</v>
      </c>
      <c r="D2087" s="40" t="str">
        <f t="shared" si="101"/>
        <v>日</v>
      </c>
      <c r="E2087" t="str">
        <f>IFERROR(VLOOKUP(A2087,祝日一覧!$A:$C,3,0),"")</f>
        <v/>
      </c>
    </row>
    <row r="2088" spans="1:5" x14ac:dyDescent="0.2">
      <c r="A2088" s="41">
        <v>47469</v>
      </c>
      <c r="B2088" s="40">
        <f t="shared" si="99"/>
        <v>12</v>
      </c>
      <c r="C2088" s="40">
        <f t="shared" si="100"/>
        <v>17</v>
      </c>
      <c r="D2088" s="40" t="str">
        <f t="shared" si="101"/>
        <v>月</v>
      </c>
      <c r="E2088" t="str">
        <f>IFERROR(VLOOKUP(A2088,祝日一覧!$A:$C,3,0),"")</f>
        <v/>
      </c>
    </row>
    <row r="2089" spans="1:5" x14ac:dyDescent="0.2">
      <c r="A2089" s="41">
        <v>47470</v>
      </c>
      <c r="B2089" s="40">
        <f t="shared" si="99"/>
        <v>12</v>
      </c>
      <c r="C2089" s="40">
        <f t="shared" si="100"/>
        <v>18</v>
      </c>
      <c r="D2089" s="40" t="str">
        <f t="shared" si="101"/>
        <v>火</v>
      </c>
      <c r="E2089" t="str">
        <f>IFERROR(VLOOKUP(A2089,祝日一覧!$A:$C,3,0),"")</f>
        <v/>
      </c>
    </row>
    <row r="2090" spans="1:5" x14ac:dyDescent="0.2">
      <c r="A2090" s="41">
        <v>47471</v>
      </c>
      <c r="B2090" s="40">
        <f t="shared" ref="B2090:B2153" si="102">MONTH(A2090)</f>
        <v>12</v>
      </c>
      <c r="C2090" s="40">
        <f t="shared" ref="C2090:C2153" si="103">DAY(A2090)</f>
        <v>19</v>
      </c>
      <c r="D2090" s="40" t="str">
        <f t="shared" ref="D2090:D2153" si="104">TEXT(A2090,"aaa")</f>
        <v>水</v>
      </c>
      <c r="E2090" t="str">
        <f>IFERROR(VLOOKUP(A2090,祝日一覧!$A:$C,3,0),"")</f>
        <v/>
      </c>
    </row>
    <row r="2091" spans="1:5" x14ac:dyDescent="0.2">
      <c r="A2091" s="41">
        <v>47472</v>
      </c>
      <c r="B2091" s="40">
        <f t="shared" si="102"/>
        <v>12</v>
      </c>
      <c r="C2091" s="40">
        <f t="shared" si="103"/>
        <v>20</v>
      </c>
      <c r="D2091" s="40" t="str">
        <f t="shared" si="104"/>
        <v>木</v>
      </c>
      <c r="E2091" t="str">
        <f>IFERROR(VLOOKUP(A2091,祝日一覧!$A:$C,3,0),"")</f>
        <v/>
      </c>
    </row>
    <row r="2092" spans="1:5" x14ac:dyDescent="0.2">
      <c r="A2092" s="41">
        <v>47473</v>
      </c>
      <c r="B2092" s="40">
        <f t="shared" si="102"/>
        <v>12</v>
      </c>
      <c r="C2092" s="40">
        <f t="shared" si="103"/>
        <v>21</v>
      </c>
      <c r="D2092" s="40" t="str">
        <f t="shared" si="104"/>
        <v>金</v>
      </c>
      <c r="E2092" t="str">
        <f>IFERROR(VLOOKUP(A2092,祝日一覧!$A:$C,3,0),"")</f>
        <v/>
      </c>
    </row>
    <row r="2093" spans="1:5" x14ac:dyDescent="0.2">
      <c r="A2093" s="41">
        <v>47474</v>
      </c>
      <c r="B2093" s="40">
        <f t="shared" si="102"/>
        <v>12</v>
      </c>
      <c r="C2093" s="40">
        <f t="shared" si="103"/>
        <v>22</v>
      </c>
      <c r="D2093" s="40" t="str">
        <f t="shared" si="104"/>
        <v>土</v>
      </c>
      <c r="E2093" t="str">
        <f>IFERROR(VLOOKUP(A2093,祝日一覧!$A:$C,3,0),"")</f>
        <v/>
      </c>
    </row>
    <row r="2094" spans="1:5" x14ac:dyDescent="0.2">
      <c r="A2094" s="41">
        <v>47475</v>
      </c>
      <c r="B2094" s="40">
        <f t="shared" si="102"/>
        <v>12</v>
      </c>
      <c r="C2094" s="40">
        <f t="shared" si="103"/>
        <v>23</v>
      </c>
      <c r="D2094" s="40" t="str">
        <f t="shared" si="104"/>
        <v>日</v>
      </c>
      <c r="E2094" t="str">
        <f>IFERROR(VLOOKUP(A2094,祝日一覧!$A:$C,3,0),"")</f>
        <v/>
      </c>
    </row>
    <row r="2095" spans="1:5" x14ac:dyDescent="0.2">
      <c r="A2095" s="41">
        <v>47476</v>
      </c>
      <c r="B2095" s="40">
        <f t="shared" si="102"/>
        <v>12</v>
      </c>
      <c r="C2095" s="40">
        <f t="shared" si="103"/>
        <v>24</v>
      </c>
      <c r="D2095" s="40" t="str">
        <f t="shared" si="104"/>
        <v>月</v>
      </c>
      <c r="E2095" t="str">
        <f>IFERROR(VLOOKUP(A2095,祝日一覧!$A:$C,3,0),"")</f>
        <v/>
      </c>
    </row>
    <row r="2096" spans="1:5" x14ac:dyDescent="0.2">
      <c r="A2096" s="41">
        <v>47477</v>
      </c>
      <c r="B2096" s="40">
        <f t="shared" si="102"/>
        <v>12</v>
      </c>
      <c r="C2096" s="40">
        <f t="shared" si="103"/>
        <v>25</v>
      </c>
      <c r="D2096" s="40" t="str">
        <f t="shared" si="104"/>
        <v>火</v>
      </c>
      <c r="E2096" t="str">
        <f>IFERROR(VLOOKUP(A2096,祝日一覧!$A:$C,3,0),"")</f>
        <v/>
      </c>
    </row>
    <row r="2097" spans="1:5" x14ac:dyDescent="0.2">
      <c r="A2097" s="41">
        <v>47478</v>
      </c>
      <c r="B2097" s="40">
        <f t="shared" si="102"/>
        <v>12</v>
      </c>
      <c r="C2097" s="40">
        <f t="shared" si="103"/>
        <v>26</v>
      </c>
      <c r="D2097" s="40" t="str">
        <f t="shared" si="104"/>
        <v>水</v>
      </c>
      <c r="E2097" t="str">
        <f>IFERROR(VLOOKUP(A2097,祝日一覧!$A:$C,3,0),"")</f>
        <v/>
      </c>
    </row>
    <row r="2098" spans="1:5" x14ac:dyDescent="0.2">
      <c r="A2098" s="41">
        <v>47479</v>
      </c>
      <c r="B2098" s="40">
        <f t="shared" si="102"/>
        <v>12</v>
      </c>
      <c r="C2098" s="40">
        <f t="shared" si="103"/>
        <v>27</v>
      </c>
      <c r="D2098" s="40" t="str">
        <f t="shared" si="104"/>
        <v>木</v>
      </c>
      <c r="E2098" t="str">
        <f>IFERROR(VLOOKUP(A2098,祝日一覧!$A:$C,3,0),"")</f>
        <v/>
      </c>
    </row>
    <row r="2099" spans="1:5" x14ac:dyDescent="0.2">
      <c r="A2099" s="41">
        <v>47480</v>
      </c>
      <c r="B2099" s="40">
        <f t="shared" si="102"/>
        <v>12</v>
      </c>
      <c r="C2099" s="40">
        <f t="shared" si="103"/>
        <v>28</v>
      </c>
      <c r="D2099" s="40" t="str">
        <f t="shared" si="104"/>
        <v>金</v>
      </c>
      <c r="E2099" t="str">
        <f>IFERROR(VLOOKUP(A2099,祝日一覧!$A:$C,3,0),"")</f>
        <v/>
      </c>
    </row>
    <row r="2100" spans="1:5" x14ac:dyDescent="0.2">
      <c r="A2100" s="41">
        <v>47481</v>
      </c>
      <c r="B2100" s="40">
        <f t="shared" si="102"/>
        <v>12</v>
      </c>
      <c r="C2100" s="40">
        <f t="shared" si="103"/>
        <v>29</v>
      </c>
      <c r="D2100" s="40" t="str">
        <f t="shared" si="104"/>
        <v>土</v>
      </c>
      <c r="E2100" t="str">
        <f>IFERROR(VLOOKUP(A2100,祝日一覧!$A:$C,3,0),"")</f>
        <v/>
      </c>
    </row>
    <row r="2101" spans="1:5" x14ac:dyDescent="0.2">
      <c r="A2101" s="41">
        <v>47482</v>
      </c>
      <c r="B2101" s="40">
        <f t="shared" si="102"/>
        <v>12</v>
      </c>
      <c r="C2101" s="40">
        <f t="shared" si="103"/>
        <v>30</v>
      </c>
      <c r="D2101" s="40" t="str">
        <f t="shared" si="104"/>
        <v>日</v>
      </c>
      <c r="E2101" t="str">
        <f>IFERROR(VLOOKUP(A2101,祝日一覧!$A:$C,3,0),"")</f>
        <v/>
      </c>
    </row>
    <row r="2102" spans="1:5" x14ac:dyDescent="0.2">
      <c r="A2102" s="41">
        <v>47483</v>
      </c>
      <c r="B2102" s="40">
        <f t="shared" si="102"/>
        <v>12</v>
      </c>
      <c r="C2102" s="40">
        <f t="shared" si="103"/>
        <v>31</v>
      </c>
      <c r="D2102" s="40" t="str">
        <f t="shared" si="104"/>
        <v>月</v>
      </c>
      <c r="E2102" t="str">
        <f>IFERROR(VLOOKUP(A2102,祝日一覧!$A:$C,3,0),"")</f>
        <v/>
      </c>
    </row>
    <row r="2103" spans="1:5" x14ac:dyDescent="0.2">
      <c r="A2103" s="41">
        <v>47484</v>
      </c>
      <c r="B2103" s="40">
        <f t="shared" si="102"/>
        <v>1</v>
      </c>
      <c r="C2103" s="40">
        <f t="shared" si="103"/>
        <v>1</v>
      </c>
      <c r="D2103" s="40" t="str">
        <f t="shared" si="104"/>
        <v>火</v>
      </c>
      <c r="E2103" t="str">
        <f>IFERROR(VLOOKUP(A2103,祝日一覧!$A:$C,3,0),"")</f>
        <v>元日</v>
      </c>
    </row>
    <row r="2104" spans="1:5" x14ac:dyDescent="0.2">
      <c r="A2104" s="41">
        <v>47485</v>
      </c>
      <c r="B2104" s="40">
        <f t="shared" si="102"/>
        <v>1</v>
      </c>
      <c r="C2104" s="40">
        <f t="shared" si="103"/>
        <v>2</v>
      </c>
      <c r="D2104" s="40" t="str">
        <f t="shared" si="104"/>
        <v>水</v>
      </c>
      <c r="E2104" t="str">
        <f>IFERROR(VLOOKUP(A2104,祝日一覧!$A:$C,3,0),"")</f>
        <v/>
      </c>
    </row>
    <row r="2105" spans="1:5" x14ac:dyDescent="0.2">
      <c r="A2105" s="41">
        <v>47486</v>
      </c>
      <c r="B2105" s="40">
        <f t="shared" si="102"/>
        <v>1</v>
      </c>
      <c r="C2105" s="40">
        <f t="shared" si="103"/>
        <v>3</v>
      </c>
      <c r="D2105" s="40" t="str">
        <f t="shared" si="104"/>
        <v>木</v>
      </c>
      <c r="E2105" t="str">
        <f>IFERROR(VLOOKUP(A2105,祝日一覧!$A:$C,3,0),"")</f>
        <v/>
      </c>
    </row>
    <row r="2106" spans="1:5" x14ac:dyDescent="0.2">
      <c r="A2106" s="41">
        <v>47487</v>
      </c>
      <c r="B2106" s="40">
        <f t="shared" si="102"/>
        <v>1</v>
      </c>
      <c r="C2106" s="40">
        <f t="shared" si="103"/>
        <v>4</v>
      </c>
      <c r="D2106" s="40" t="str">
        <f t="shared" si="104"/>
        <v>金</v>
      </c>
      <c r="E2106" t="str">
        <f>IFERROR(VLOOKUP(A2106,祝日一覧!$A:$C,3,0),"")</f>
        <v/>
      </c>
    </row>
    <row r="2107" spans="1:5" x14ac:dyDescent="0.2">
      <c r="A2107" s="41">
        <v>47488</v>
      </c>
      <c r="B2107" s="40">
        <f t="shared" si="102"/>
        <v>1</v>
      </c>
      <c r="C2107" s="40">
        <f t="shared" si="103"/>
        <v>5</v>
      </c>
      <c r="D2107" s="40" t="str">
        <f t="shared" si="104"/>
        <v>土</v>
      </c>
      <c r="E2107" t="str">
        <f>IFERROR(VLOOKUP(A2107,祝日一覧!$A:$C,3,0),"")</f>
        <v/>
      </c>
    </row>
    <row r="2108" spans="1:5" x14ac:dyDescent="0.2">
      <c r="A2108" s="41">
        <v>47489</v>
      </c>
      <c r="B2108" s="40">
        <f t="shared" si="102"/>
        <v>1</v>
      </c>
      <c r="C2108" s="40">
        <f t="shared" si="103"/>
        <v>6</v>
      </c>
      <c r="D2108" s="40" t="str">
        <f t="shared" si="104"/>
        <v>日</v>
      </c>
      <c r="E2108" t="str">
        <f>IFERROR(VLOOKUP(A2108,祝日一覧!$A:$C,3,0),"")</f>
        <v/>
      </c>
    </row>
    <row r="2109" spans="1:5" x14ac:dyDescent="0.2">
      <c r="A2109" s="41">
        <v>47490</v>
      </c>
      <c r="B2109" s="40">
        <f t="shared" si="102"/>
        <v>1</v>
      </c>
      <c r="C2109" s="40">
        <f t="shared" si="103"/>
        <v>7</v>
      </c>
      <c r="D2109" s="40" t="str">
        <f t="shared" si="104"/>
        <v>月</v>
      </c>
      <c r="E2109" t="str">
        <f>IFERROR(VLOOKUP(A2109,祝日一覧!$A:$C,3,0),"")</f>
        <v/>
      </c>
    </row>
    <row r="2110" spans="1:5" x14ac:dyDescent="0.2">
      <c r="A2110" s="41">
        <v>47491</v>
      </c>
      <c r="B2110" s="40">
        <f t="shared" si="102"/>
        <v>1</v>
      </c>
      <c r="C2110" s="40">
        <f t="shared" si="103"/>
        <v>8</v>
      </c>
      <c r="D2110" s="40" t="str">
        <f t="shared" si="104"/>
        <v>火</v>
      </c>
      <c r="E2110" t="str">
        <f>IFERROR(VLOOKUP(A2110,祝日一覧!$A:$C,3,0),"")</f>
        <v/>
      </c>
    </row>
    <row r="2111" spans="1:5" x14ac:dyDescent="0.2">
      <c r="A2111" s="41">
        <v>47492</v>
      </c>
      <c r="B2111" s="40">
        <f t="shared" si="102"/>
        <v>1</v>
      </c>
      <c r="C2111" s="40">
        <f t="shared" si="103"/>
        <v>9</v>
      </c>
      <c r="D2111" s="40" t="str">
        <f t="shared" si="104"/>
        <v>水</v>
      </c>
      <c r="E2111" t="str">
        <f>IFERROR(VLOOKUP(A2111,祝日一覧!$A:$C,3,0),"")</f>
        <v/>
      </c>
    </row>
    <row r="2112" spans="1:5" x14ac:dyDescent="0.2">
      <c r="A2112" s="41">
        <v>47493</v>
      </c>
      <c r="B2112" s="40">
        <f t="shared" si="102"/>
        <v>1</v>
      </c>
      <c r="C2112" s="40">
        <f t="shared" si="103"/>
        <v>10</v>
      </c>
      <c r="D2112" s="40" t="str">
        <f t="shared" si="104"/>
        <v>木</v>
      </c>
      <c r="E2112" t="str">
        <f>IFERROR(VLOOKUP(A2112,祝日一覧!$A:$C,3,0),"")</f>
        <v/>
      </c>
    </row>
    <row r="2113" spans="1:5" x14ac:dyDescent="0.2">
      <c r="A2113" s="41">
        <v>47494</v>
      </c>
      <c r="B2113" s="40">
        <f t="shared" si="102"/>
        <v>1</v>
      </c>
      <c r="C2113" s="40">
        <f t="shared" si="103"/>
        <v>11</v>
      </c>
      <c r="D2113" s="40" t="str">
        <f t="shared" si="104"/>
        <v>金</v>
      </c>
      <c r="E2113" t="str">
        <f>IFERROR(VLOOKUP(A2113,祝日一覧!$A:$C,3,0),"")</f>
        <v/>
      </c>
    </row>
    <row r="2114" spans="1:5" x14ac:dyDescent="0.2">
      <c r="A2114" s="41">
        <v>47495</v>
      </c>
      <c r="B2114" s="40">
        <f t="shared" si="102"/>
        <v>1</v>
      </c>
      <c r="C2114" s="40">
        <f t="shared" si="103"/>
        <v>12</v>
      </c>
      <c r="D2114" s="40" t="str">
        <f t="shared" si="104"/>
        <v>土</v>
      </c>
      <c r="E2114" t="str">
        <f>IFERROR(VLOOKUP(A2114,祝日一覧!$A:$C,3,0),"")</f>
        <v/>
      </c>
    </row>
    <row r="2115" spans="1:5" x14ac:dyDescent="0.2">
      <c r="A2115" s="41">
        <v>47496</v>
      </c>
      <c r="B2115" s="40">
        <f t="shared" si="102"/>
        <v>1</v>
      </c>
      <c r="C2115" s="40">
        <f t="shared" si="103"/>
        <v>13</v>
      </c>
      <c r="D2115" s="40" t="str">
        <f t="shared" si="104"/>
        <v>日</v>
      </c>
      <c r="E2115" t="str">
        <f>IFERROR(VLOOKUP(A2115,祝日一覧!$A:$C,3,0),"")</f>
        <v/>
      </c>
    </row>
    <row r="2116" spans="1:5" x14ac:dyDescent="0.2">
      <c r="A2116" s="41">
        <v>47497</v>
      </c>
      <c r="B2116" s="40">
        <f t="shared" si="102"/>
        <v>1</v>
      </c>
      <c r="C2116" s="40">
        <f t="shared" si="103"/>
        <v>14</v>
      </c>
      <c r="D2116" s="40" t="str">
        <f t="shared" si="104"/>
        <v>月</v>
      </c>
      <c r="E2116" t="str">
        <f>IFERROR(VLOOKUP(A2116,祝日一覧!$A:$C,3,0),"")</f>
        <v>成人の日</v>
      </c>
    </row>
    <row r="2117" spans="1:5" x14ac:dyDescent="0.2">
      <c r="A2117" s="41">
        <v>47498</v>
      </c>
      <c r="B2117" s="40">
        <f t="shared" si="102"/>
        <v>1</v>
      </c>
      <c r="C2117" s="40">
        <f t="shared" si="103"/>
        <v>15</v>
      </c>
      <c r="D2117" s="40" t="str">
        <f t="shared" si="104"/>
        <v>火</v>
      </c>
      <c r="E2117" t="str">
        <f>IFERROR(VLOOKUP(A2117,祝日一覧!$A:$C,3,0),"")</f>
        <v/>
      </c>
    </row>
    <row r="2118" spans="1:5" x14ac:dyDescent="0.2">
      <c r="A2118" s="41">
        <v>47499</v>
      </c>
      <c r="B2118" s="40">
        <f t="shared" si="102"/>
        <v>1</v>
      </c>
      <c r="C2118" s="40">
        <f t="shared" si="103"/>
        <v>16</v>
      </c>
      <c r="D2118" s="40" t="str">
        <f t="shared" si="104"/>
        <v>水</v>
      </c>
      <c r="E2118" t="str">
        <f>IFERROR(VLOOKUP(A2118,祝日一覧!$A:$C,3,0),"")</f>
        <v/>
      </c>
    </row>
    <row r="2119" spans="1:5" x14ac:dyDescent="0.2">
      <c r="A2119" s="41">
        <v>47500</v>
      </c>
      <c r="B2119" s="40">
        <f t="shared" si="102"/>
        <v>1</v>
      </c>
      <c r="C2119" s="40">
        <f t="shared" si="103"/>
        <v>17</v>
      </c>
      <c r="D2119" s="40" t="str">
        <f t="shared" si="104"/>
        <v>木</v>
      </c>
      <c r="E2119" t="str">
        <f>IFERROR(VLOOKUP(A2119,祝日一覧!$A:$C,3,0),"")</f>
        <v/>
      </c>
    </row>
    <row r="2120" spans="1:5" x14ac:dyDescent="0.2">
      <c r="A2120" s="41">
        <v>47501</v>
      </c>
      <c r="B2120" s="40">
        <f t="shared" si="102"/>
        <v>1</v>
      </c>
      <c r="C2120" s="40">
        <f t="shared" si="103"/>
        <v>18</v>
      </c>
      <c r="D2120" s="40" t="str">
        <f t="shared" si="104"/>
        <v>金</v>
      </c>
      <c r="E2120" t="str">
        <f>IFERROR(VLOOKUP(A2120,祝日一覧!$A:$C,3,0),"")</f>
        <v/>
      </c>
    </row>
    <row r="2121" spans="1:5" x14ac:dyDescent="0.2">
      <c r="A2121" s="41">
        <v>47502</v>
      </c>
      <c r="B2121" s="40">
        <f t="shared" si="102"/>
        <v>1</v>
      </c>
      <c r="C2121" s="40">
        <f t="shared" si="103"/>
        <v>19</v>
      </c>
      <c r="D2121" s="40" t="str">
        <f t="shared" si="104"/>
        <v>土</v>
      </c>
      <c r="E2121" t="str">
        <f>IFERROR(VLOOKUP(A2121,祝日一覧!$A:$C,3,0),"")</f>
        <v/>
      </c>
    </row>
    <row r="2122" spans="1:5" x14ac:dyDescent="0.2">
      <c r="A2122" s="41">
        <v>47503</v>
      </c>
      <c r="B2122" s="40">
        <f t="shared" si="102"/>
        <v>1</v>
      </c>
      <c r="C2122" s="40">
        <f t="shared" si="103"/>
        <v>20</v>
      </c>
      <c r="D2122" s="40" t="str">
        <f t="shared" si="104"/>
        <v>日</v>
      </c>
      <c r="E2122" t="str">
        <f>IFERROR(VLOOKUP(A2122,祝日一覧!$A:$C,3,0),"")</f>
        <v/>
      </c>
    </row>
    <row r="2123" spans="1:5" x14ac:dyDescent="0.2">
      <c r="A2123" s="41">
        <v>47504</v>
      </c>
      <c r="B2123" s="40">
        <f t="shared" si="102"/>
        <v>1</v>
      </c>
      <c r="C2123" s="40">
        <f t="shared" si="103"/>
        <v>21</v>
      </c>
      <c r="D2123" s="40" t="str">
        <f t="shared" si="104"/>
        <v>月</v>
      </c>
      <c r="E2123" t="str">
        <f>IFERROR(VLOOKUP(A2123,祝日一覧!$A:$C,3,0),"")</f>
        <v/>
      </c>
    </row>
    <row r="2124" spans="1:5" x14ac:dyDescent="0.2">
      <c r="A2124" s="41">
        <v>47505</v>
      </c>
      <c r="B2124" s="40">
        <f t="shared" si="102"/>
        <v>1</v>
      </c>
      <c r="C2124" s="40">
        <f t="shared" si="103"/>
        <v>22</v>
      </c>
      <c r="D2124" s="40" t="str">
        <f t="shared" si="104"/>
        <v>火</v>
      </c>
      <c r="E2124" t="str">
        <f>IFERROR(VLOOKUP(A2124,祝日一覧!$A:$C,3,0),"")</f>
        <v/>
      </c>
    </row>
    <row r="2125" spans="1:5" x14ac:dyDescent="0.2">
      <c r="A2125" s="41">
        <v>47506</v>
      </c>
      <c r="B2125" s="40">
        <f t="shared" si="102"/>
        <v>1</v>
      </c>
      <c r="C2125" s="40">
        <f t="shared" si="103"/>
        <v>23</v>
      </c>
      <c r="D2125" s="40" t="str">
        <f t="shared" si="104"/>
        <v>水</v>
      </c>
      <c r="E2125" t="str">
        <f>IFERROR(VLOOKUP(A2125,祝日一覧!$A:$C,3,0),"")</f>
        <v/>
      </c>
    </row>
    <row r="2126" spans="1:5" x14ac:dyDescent="0.2">
      <c r="A2126" s="41">
        <v>47507</v>
      </c>
      <c r="B2126" s="40">
        <f t="shared" si="102"/>
        <v>1</v>
      </c>
      <c r="C2126" s="40">
        <f t="shared" si="103"/>
        <v>24</v>
      </c>
      <c r="D2126" s="40" t="str">
        <f t="shared" si="104"/>
        <v>木</v>
      </c>
      <c r="E2126" t="str">
        <f>IFERROR(VLOOKUP(A2126,祝日一覧!$A:$C,3,0),"")</f>
        <v/>
      </c>
    </row>
    <row r="2127" spans="1:5" x14ac:dyDescent="0.2">
      <c r="A2127" s="41">
        <v>47508</v>
      </c>
      <c r="B2127" s="40">
        <f t="shared" si="102"/>
        <v>1</v>
      </c>
      <c r="C2127" s="40">
        <f t="shared" si="103"/>
        <v>25</v>
      </c>
      <c r="D2127" s="40" t="str">
        <f t="shared" si="104"/>
        <v>金</v>
      </c>
      <c r="E2127" t="str">
        <f>IFERROR(VLOOKUP(A2127,祝日一覧!$A:$C,3,0),"")</f>
        <v/>
      </c>
    </row>
    <row r="2128" spans="1:5" x14ac:dyDescent="0.2">
      <c r="A2128" s="41">
        <v>47509</v>
      </c>
      <c r="B2128" s="40">
        <f t="shared" si="102"/>
        <v>1</v>
      </c>
      <c r="C2128" s="40">
        <f t="shared" si="103"/>
        <v>26</v>
      </c>
      <c r="D2128" s="40" t="str">
        <f t="shared" si="104"/>
        <v>土</v>
      </c>
      <c r="E2128" t="str">
        <f>IFERROR(VLOOKUP(A2128,祝日一覧!$A:$C,3,0),"")</f>
        <v/>
      </c>
    </row>
    <row r="2129" spans="1:5" x14ac:dyDescent="0.2">
      <c r="A2129" s="41">
        <v>47510</v>
      </c>
      <c r="B2129" s="40">
        <f t="shared" si="102"/>
        <v>1</v>
      </c>
      <c r="C2129" s="40">
        <f t="shared" si="103"/>
        <v>27</v>
      </c>
      <c r="D2129" s="40" t="str">
        <f t="shared" si="104"/>
        <v>日</v>
      </c>
      <c r="E2129" t="str">
        <f>IFERROR(VLOOKUP(A2129,祝日一覧!$A:$C,3,0),"")</f>
        <v/>
      </c>
    </row>
    <row r="2130" spans="1:5" x14ac:dyDescent="0.2">
      <c r="A2130" s="41">
        <v>47511</v>
      </c>
      <c r="B2130" s="40">
        <f t="shared" si="102"/>
        <v>1</v>
      </c>
      <c r="C2130" s="40">
        <f t="shared" si="103"/>
        <v>28</v>
      </c>
      <c r="D2130" s="40" t="str">
        <f t="shared" si="104"/>
        <v>月</v>
      </c>
      <c r="E2130" t="str">
        <f>IFERROR(VLOOKUP(A2130,祝日一覧!$A:$C,3,0),"")</f>
        <v/>
      </c>
    </row>
    <row r="2131" spans="1:5" x14ac:dyDescent="0.2">
      <c r="A2131" s="41">
        <v>47512</v>
      </c>
      <c r="B2131" s="40">
        <f t="shared" si="102"/>
        <v>1</v>
      </c>
      <c r="C2131" s="40">
        <f t="shared" si="103"/>
        <v>29</v>
      </c>
      <c r="D2131" s="40" t="str">
        <f t="shared" si="104"/>
        <v>火</v>
      </c>
      <c r="E2131" t="str">
        <f>IFERROR(VLOOKUP(A2131,祝日一覧!$A:$C,3,0),"")</f>
        <v/>
      </c>
    </row>
    <row r="2132" spans="1:5" x14ac:dyDescent="0.2">
      <c r="A2132" s="41">
        <v>47513</v>
      </c>
      <c r="B2132" s="40">
        <f t="shared" si="102"/>
        <v>1</v>
      </c>
      <c r="C2132" s="40">
        <f t="shared" si="103"/>
        <v>30</v>
      </c>
      <c r="D2132" s="40" t="str">
        <f t="shared" si="104"/>
        <v>水</v>
      </c>
      <c r="E2132" t="str">
        <f>IFERROR(VLOOKUP(A2132,祝日一覧!$A:$C,3,0),"")</f>
        <v/>
      </c>
    </row>
    <row r="2133" spans="1:5" x14ac:dyDescent="0.2">
      <c r="A2133" s="41">
        <v>47514</v>
      </c>
      <c r="B2133" s="40">
        <f t="shared" si="102"/>
        <v>1</v>
      </c>
      <c r="C2133" s="40">
        <f t="shared" si="103"/>
        <v>31</v>
      </c>
      <c r="D2133" s="40" t="str">
        <f t="shared" si="104"/>
        <v>木</v>
      </c>
      <c r="E2133" t="str">
        <f>IFERROR(VLOOKUP(A2133,祝日一覧!$A:$C,3,0),"")</f>
        <v/>
      </c>
    </row>
    <row r="2134" spans="1:5" x14ac:dyDescent="0.2">
      <c r="A2134" s="41">
        <v>47515</v>
      </c>
      <c r="B2134" s="40">
        <f t="shared" si="102"/>
        <v>2</v>
      </c>
      <c r="C2134" s="40">
        <f t="shared" si="103"/>
        <v>1</v>
      </c>
      <c r="D2134" s="40" t="str">
        <f t="shared" si="104"/>
        <v>金</v>
      </c>
      <c r="E2134" t="str">
        <f>IFERROR(VLOOKUP(A2134,祝日一覧!$A:$C,3,0),"")</f>
        <v/>
      </c>
    </row>
    <row r="2135" spans="1:5" x14ac:dyDescent="0.2">
      <c r="A2135" s="41">
        <v>47516</v>
      </c>
      <c r="B2135" s="40">
        <f t="shared" si="102"/>
        <v>2</v>
      </c>
      <c r="C2135" s="40">
        <f t="shared" si="103"/>
        <v>2</v>
      </c>
      <c r="D2135" s="40" t="str">
        <f t="shared" si="104"/>
        <v>土</v>
      </c>
      <c r="E2135" t="str">
        <f>IFERROR(VLOOKUP(A2135,祝日一覧!$A:$C,3,0),"")</f>
        <v/>
      </c>
    </row>
    <row r="2136" spans="1:5" x14ac:dyDescent="0.2">
      <c r="A2136" s="41">
        <v>47517</v>
      </c>
      <c r="B2136" s="40">
        <f t="shared" si="102"/>
        <v>2</v>
      </c>
      <c r="C2136" s="40">
        <f t="shared" si="103"/>
        <v>3</v>
      </c>
      <c r="D2136" s="40" t="str">
        <f t="shared" si="104"/>
        <v>日</v>
      </c>
      <c r="E2136" t="str">
        <f>IFERROR(VLOOKUP(A2136,祝日一覧!$A:$C,3,0),"")</f>
        <v/>
      </c>
    </row>
    <row r="2137" spans="1:5" x14ac:dyDescent="0.2">
      <c r="A2137" s="41">
        <v>47518</v>
      </c>
      <c r="B2137" s="40">
        <f t="shared" si="102"/>
        <v>2</v>
      </c>
      <c r="C2137" s="40">
        <f t="shared" si="103"/>
        <v>4</v>
      </c>
      <c r="D2137" s="40" t="str">
        <f t="shared" si="104"/>
        <v>月</v>
      </c>
      <c r="E2137" t="str">
        <f>IFERROR(VLOOKUP(A2137,祝日一覧!$A:$C,3,0),"")</f>
        <v/>
      </c>
    </row>
    <row r="2138" spans="1:5" x14ac:dyDescent="0.2">
      <c r="A2138" s="41">
        <v>47519</v>
      </c>
      <c r="B2138" s="40">
        <f t="shared" si="102"/>
        <v>2</v>
      </c>
      <c r="C2138" s="40">
        <f t="shared" si="103"/>
        <v>5</v>
      </c>
      <c r="D2138" s="40" t="str">
        <f t="shared" si="104"/>
        <v>火</v>
      </c>
      <c r="E2138" t="str">
        <f>IFERROR(VLOOKUP(A2138,祝日一覧!$A:$C,3,0),"")</f>
        <v/>
      </c>
    </row>
    <row r="2139" spans="1:5" x14ac:dyDescent="0.2">
      <c r="A2139" s="41">
        <v>47520</v>
      </c>
      <c r="B2139" s="40">
        <f t="shared" si="102"/>
        <v>2</v>
      </c>
      <c r="C2139" s="40">
        <f t="shared" si="103"/>
        <v>6</v>
      </c>
      <c r="D2139" s="40" t="str">
        <f t="shared" si="104"/>
        <v>水</v>
      </c>
      <c r="E2139" t="str">
        <f>IFERROR(VLOOKUP(A2139,祝日一覧!$A:$C,3,0),"")</f>
        <v/>
      </c>
    </row>
    <row r="2140" spans="1:5" x14ac:dyDescent="0.2">
      <c r="A2140" s="41">
        <v>47521</v>
      </c>
      <c r="B2140" s="40">
        <f t="shared" si="102"/>
        <v>2</v>
      </c>
      <c r="C2140" s="40">
        <f t="shared" si="103"/>
        <v>7</v>
      </c>
      <c r="D2140" s="40" t="str">
        <f t="shared" si="104"/>
        <v>木</v>
      </c>
      <c r="E2140" t="str">
        <f>IFERROR(VLOOKUP(A2140,祝日一覧!$A:$C,3,0),"")</f>
        <v/>
      </c>
    </row>
    <row r="2141" spans="1:5" x14ac:dyDescent="0.2">
      <c r="A2141" s="41">
        <v>47522</v>
      </c>
      <c r="B2141" s="40">
        <f t="shared" si="102"/>
        <v>2</v>
      </c>
      <c r="C2141" s="40">
        <f t="shared" si="103"/>
        <v>8</v>
      </c>
      <c r="D2141" s="40" t="str">
        <f t="shared" si="104"/>
        <v>金</v>
      </c>
      <c r="E2141" t="str">
        <f>IFERROR(VLOOKUP(A2141,祝日一覧!$A:$C,3,0),"")</f>
        <v/>
      </c>
    </row>
    <row r="2142" spans="1:5" x14ac:dyDescent="0.2">
      <c r="A2142" s="41">
        <v>47523</v>
      </c>
      <c r="B2142" s="40">
        <f t="shared" si="102"/>
        <v>2</v>
      </c>
      <c r="C2142" s="40">
        <f t="shared" si="103"/>
        <v>9</v>
      </c>
      <c r="D2142" s="40" t="str">
        <f t="shared" si="104"/>
        <v>土</v>
      </c>
      <c r="E2142" t="str">
        <f>IFERROR(VLOOKUP(A2142,祝日一覧!$A:$C,3,0),"")</f>
        <v/>
      </c>
    </row>
    <row r="2143" spans="1:5" x14ac:dyDescent="0.2">
      <c r="A2143" s="41">
        <v>47524</v>
      </c>
      <c r="B2143" s="40">
        <f t="shared" si="102"/>
        <v>2</v>
      </c>
      <c r="C2143" s="40">
        <f t="shared" si="103"/>
        <v>10</v>
      </c>
      <c r="D2143" s="40" t="str">
        <f t="shared" si="104"/>
        <v>日</v>
      </c>
      <c r="E2143" t="str">
        <f>IFERROR(VLOOKUP(A2143,祝日一覧!$A:$C,3,0),"")</f>
        <v/>
      </c>
    </row>
    <row r="2144" spans="1:5" x14ac:dyDescent="0.2">
      <c r="A2144" s="41">
        <v>47525</v>
      </c>
      <c r="B2144" s="40">
        <f t="shared" si="102"/>
        <v>2</v>
      </c>
      <c r="C2144" s="40">
        <f t="shared" si="103"/>
        <v>11</v>
      </c>
      <c r="D2144" s="40" t="str">
        <f t="shared" si="104"/>
        <v>月</v>
      </c>
      <c r="E2144" t="str">
        <f>IFERROR(VLOOKUP(A2144,祝日一覧!$A:$C,3,0),"")</f>
        <v>建国記念の日</v>
      </c>
    </row>
    <row r="2145" spans="1:5" x14ac:dyDescent="0.2">
      <c r="A2145" s="41">
        <v>47526</v>
      </c>
      <c r="B2145" s="40">
        <f t="shared" si="102"/>
        <v>2</v>
      </c>
      <c r="C2145" s="40">
        <f t="shared" si="103"/>
        <v>12</v>
      </c>
      <c r="D2145" s="40" t="str">
        <f t="shared" si="104"/>
        <v>火</v>
      </c>
      <c r="E2145" t="str">
        <f>IFERROR(VLOOKUP(A2145,祝日一覧!$A:$C,3,0),"")</f>
        <v/>
      </c>
    </row>
    <row r="2146" spans="1:5" x14ac:dyDescent="0.2">
      <c r="A2146" s="41">
        <v>47527</v>
      </c>
      <c r="B2146" s="40">
        <f t="shared" si="102"/>
        <v>2</v>
      </c>
      <c r="C2146" s="40">
        <f t="shared" si="103"/>
        <v>13</v>
      </c>
      <c r="D2146" s="40" t="str">
        <f t="shared" si="104"/>
        <v>水</v>
      </c>
      <c r="E2146" t="str">
        <f>IFERROR(VLOOKUP(A2146,祝日一覧!$A:$C,3,0),"")</f>
        <v/>
      </c>
    </row>
    <row r="2147" spans="1:5" x14ac:dyDescent="0.2">
      <c r="A2147" s="41">
        <v>47528</v>
      </c>
      <c r="B2147" s="40">
        <f t="shared" si="102"/>
        <v>2</v>
      </c>
      <c r="C2147" s="40">
        <f t="shared" si="103"/>
        <v>14</v>
      </c>
      <c r="D2147" s="40" t="str">
        <f t="shared" si="104"/>
        <v>木</v>
      </c>
      <c r="E2147" t="str">
        <f>IFERROR(VLOOKUP(A2147,祝日一覧!$A:$C,3,0),"")</f>
        <v/>
      </c>
    </row>
    <row r="2148" spans="1:5" x14ac:dyDescent="0.2">
      <c r="A2148" s="41">
        <v>47529</v>
      </c>
      <c r="B2148" s="40">
        <f t="shared" si="102"/>
        <v>2</v>
      </c>
      <c r="C2148" s="40">
        <f t="shared" si="103"/>
        <v>15</v>
      </c>
      <c r="D2148" s="40" t="str">
        <f t="shared" si="104"/>
        <v>金</v>
      </c>
      <c r="E2148" t="str">
        <f>IFERROR(VLOOKUP(A2148,祝日一覧!$A:$C,3,0),"")</f>
        <v/>
      </c>
    </row>
    <row r="2149" spans="1:5" x14ac:dyDescent="0.2">
      <c r="A2149" s="41">
        <v>47530</v>
      </c>
      <c r="B2149" s="40">
        <f t="shared" si="102"/>
        <v>2</v>
      </c>
      <c r="C2149" s="40">
        <f t="shared" si="103"/>
        <v>16</v>
      </c>
      <c r="D2149" s="40" t="str">
        <f t="shared" si="104"/>
        <v>土</v>
      </c>
      <c r="E2149" t="str">
        <f>IFERROR(VLOOKUP(A2149,祝日一覧!$A:$C,3,0),"")</f>
        <v/>
      </c>
    </row>
    <row r="2150" spans="1:5" x14ac:dyDescent="0.2">
      <c r="A2150" s="41">
        <v>47531</v>
      </c>
      <c r="B2150" s="40">
        <f t="shared" si="102"/>
        <v>2</v>
      </c>
      <c r="C2150" s="40">
        <f t="shared" si="103"/>
        <v>17</v>
      </c>
      <c r="D2150" s="40" t="str">
        <f t="shared" si="104"/>
        <v>日</v>
      </c>
      <c r="E2150" t="str">
        <f>IFERROR(VLOOKUP(A2150,祝日一覧!$A:$C,3,0),"")</f>
        <v/>
      </c>
    </row>
    <row r="2151" spans="1:5" x14ac:dyDescent="0.2">
      <c r="A2151" s="41">
        <v>47532</v>
      </c>
      <c r="B2151" s="40">
        <f t="shared" si="102"/>
        <v>2</v>
      </c>
      <c r="C2151" s="40">
        <f t="shared" si="103"/>
        <v>18</v>
      </c>
      <c r="D2151" s="40" t="str">
        <f t="shared" si="104"/>
        <v>月</v>
      </c>
      <c r="E2151" t="str">
        <f>IFERROR(VLOOKUP(A2151,祝日一覧!$A:$C,3,0),"")</f>
        <v/>
      </c>
    </row>
    <row r="2152" spans="1:5" x14ac:dyDescent="0.2">
      <c r="A2152" s="41">
        <v>47533</v>
      </c>
      <c r="B2152" s="40">
        <f t="shared" si="102"/>
        <v>2</v>
      </c>
      <c r="C2152" s="40">
        <f t="shared" si="103"/>
        <v>19</v>
      </c>
      <c r="D2152" s="40" t="str">
        <f t="shared" si="104"/>
        <v>火</v>
      </c>
      <c r="E2152" t="str">
        <f>IFERROR(VLOOKUP(A2152,祝日一覧!$A:$C,3,0),"")</f>
        <v/>
      </c>
    </row>
    <row r="2153" spans="1:5" x14ac:dyDescent="0.2">
      <c r="A2153" s="41">
        <v>47534</v>
      </c>
      <c r="B2153" s="40">
        <f t="shared" si="102"/>
        <v>2</v>
      </c>
      <c r="C2153" s="40">
        <f t="shared" si="103"/>
        <v>20</v>
      </c>
      <c r="D2153" s="40" t="str">
        <f t="shared" si="104"/>
        <v>水</v>
      </c>
      <c r="E2153" t="str">
        <f>IFERROR(VLOOKUP(A2153,祝日一覧!$A:$C,3,0),"")</f>
        <v/>
      </c>
    </row>
    <row r="2154" spans="1:5" x14ac:dyDescent="0.2">
      <c r="A2154" s="41">
        <v>47535</v>
      </c>
      <c r="B2154" s="40">
        <f t="shared" ref="B2154:B2217" si="105">MONTH(A2154)</f>
        <v>2</v>
      </c>
      <c r="C2154" s="40">
        <f t="shared" ref="C2154:C2217" si="106">DAY(A2154)</f>
        <v>21</v>
      </c>
      <c r="D2154" s="40" t="str">
        <f t="shared" ref="D2154:D2217" si="107">TEXT(A2154,"aaa")</f>
        <v>木</v>
      </c>
      <c r="E2154" t="str">
        <f>IFERROR(VLOOKUP(A2154,祝日一覧!$A:$C,3,0),"")</f>
        <v/>
      </c>
    </row>
    <row r="2155" spans="1:5" x14ac:dyDescent="0.2">
      <c r="A2155" s="41">
        <v>47536</v>
      </c>
      <c r="B2155" s="40">
        <f t="shared" si="105"/>
        <v>2</v>
      </c>
      <c r="C2155" s="40">
        <f t="shared" si="106"/>
        <v>22</v>
      </c>
      <c r="D2155" s="40" t="str">
        <f t="shared" si="107"/>
        <v>金</v>
      </c>
      <c r="E2155" t="str">
        <f>IFERROR(VLOOKUP(A2155,祝日一覧!$A:$C,3,0),"")</f>
        <v/>
      </c>
    </row>
    <row r="2156" spans="1:5" x14ac:dyDescent="0.2">
      <c r="A2156" s="41">
        <v>47537</v>
      </c>
      <c r="B2156" s="40">
        <f t="shared" si="105"/>
        <v>2</v>
      </c>
      <c r="C2156" s="40">
        <f t="shared" si="106"/>
        <v>23</v>
      </c>
      <c r="D2156" s="40" t="str">
        <f t="shared" si="107"/>
        <v>土</v>
      </c>
      <c r="E2156" t="str">
        <f>IFERROR(VLOOKUP(A2156,祝日一覧!$A:$C,3,0),"")</f>
        <v>天皇誕生日</v>
      </c>
    </row>
    <row r="2157" spans="1:5" x14ac:dyDescent="0.2">
      <c r="A2157" s="41">
        <v>47538</v>
      </c>
      <c r="B2157" s="40">
        <f t="shared" si="105"/>
        <v>2</v>
      </c>
      <c r="C2157" s="40">
        <f t="shared" si="106"/>
        <v>24</v>
      </c>
      <c r="D2157" s="40" t="str">
        <f t="shared" si="107"/>
        <v>日</v>
      </c>
      <c r="E2157" t="str">
        <f>IFERROR(VLOOKUP(A2157,祝日一覧!$A:$C,3,0),"")</f>
        <v/>
      </c>
    </row>
    <row r="2158" spans="1:5" x14ac:dyDescent="0.2">
      <c r="A2158" s="41">
        <v>47539</v>
      </c>
      <c r="B2158" s="40">
        <f t="shared" si="105"/>
        <v>2</v>
      </c>
      <c r="C2158" s="40">
        <f t="shared" si="106"/>
        <v>25</v>
      </c>
      <c r="D2158" s="40" t="str">
        <f t="shared" si="107"/>
        <v>月</v>
      </c>
      <c r="E2158" t="str">
        <f>IFERROR(VLOOKUP(A2158,祝日一覧!$A:$C,3,0),"")</f>
        <v/>
      </c>
    </row>
    <row r="2159" spans="1:5" x14ac:dyDescent="0.2">
      <c r="A2159" s="41">
        <v>47540</v>
      </c>
      <c r="B2159" s="40">
        <f t="shared" si="105"/>
        <v>2</v>
      </c>
      <c r="C2159" s="40">
        <f t="shared" si="106"/>
        <v>26</v>
      </c>
      <c r="D2159" s="40" t="str">
        <f t="shared" si="107"/>
        <v>火</v>
      </c>
      <c r="E2159" t="str">
        <f>IFERROR(VLOOKUP(A2159,祝日一覧!$A:$C,3,0),"")</f>
        <v/>
      </c>
    </row>
    <row r="2160" spans="1:5" x14ac:dyDescent="0.2">
      <c r="A2160" s="41">
        <v>47541</v>
      </c>
      <c r="B2160" s="40">
        <f t="shared" si="105"/>
        <v>2</v>
      </c>
      <c r="C2160" s="40">
        <f t="shared" si="106"/>
        <v>27</v>
      </c>
      <c r="D2160" s="40" t="str">
        <f t="shared" si="107"/>
        <v>水</v>
      </c>
      <c r="E2160" t="str">
        <f>IFERROR(VLOOKUP(A2160,祝日一覧!$A:$C,3,0),"")</f>
        <v/>
      </c>
    </row>
    <row r="2161" spans="1:5" x14ac:dyDescent="0.2">
      <c r="A2161" s="41">
        <v>47542</v>
      </c>
      <c r="B2161" s="40">
        <f t="shared" si="105"/>
        <v>2</v>
      </c>
      <c r="C2161" s="40">
        <f t="shared" si="106"/>
        <v>28</v>
      </c>
      <c r="D2161" s="40" t="str">
        <f t="shared" si="107"/>
        <v>木</v>
      </c>
      <c r="E2161" t="str">
        <f>IFERROR(VLOOKUP(A2161,祝日一覧!$A:$C,3,0),"")</f>
        <v/>
      </c>
    </row>
    <row r="2162" spans="1:5" x14ac:dyDescent="0.2">
      <c r="A2162" s="41">
        <v>47543</v>
      </c>
      <c r="B2162" s="40">
        <f t="shared" si="105"/>
        <v>3</v>
      </c>
      <c r="C2162" s="40">
        <f t="shared" si="106"/>
        <v>1</v>
      </c>
      <c r="D2162" s="40" t="str">
        <f t="shared" si="107"/>
        <v>金</v>
      </c>
      <c r="E2162" t="str">
        <f>IFERROR(VLOOKUP(A2162,祝日一覧!$A:$C,3,0),"")</f>
        <v/>
      </c>
    </row>
    <row r="2163" spans="1:5" x14ac:dyDescent="0.2">
      <c r="A2163" s="41">
        <v>47544</v>
      </c>
      <c r="B2163" s="40">
        <f t="shared" si="105"/>
        <v>3</v>
      </c>
      <c r="C2163" s="40">
        <f t="shared" si="106"/>
        <v>2</v>
      </c>
      <c r="D2163" s="40" t="str">
        <f t="shared" si="107"/>
        <v>土</v>
      </c>
      <c r="E2163" t="str">
        <f>IFERROR(VLOOKUP(A2163,祝日一覧!$A:$C,3,0),"")</f>
        <v/>
      </c>
    </row>
    <row r="2164" spans="1:5" x14ac:dyDescent="0.2">
      <c r="A2164" s="41">
        <v>47545</v>
      </c>
      <c r="B2164" s="40">
        <f t="shared" si="105"/>
        <v>3</v>
      </c>
      <c r="C2164" s="40">
        <f t="shared" si="106"/>
        <v>3</v>
      </c>
      <c r="D2164" s="40" t="str">
        <f t="shared" si="107"/>
        <v>日</v>
      </c>
      <c r="E2164" t="str">
        <f>IFERROR(VLOOKUP(A2164,祝日一覧!$A:$C,3,0),"")</f>
        <v/>
      </c>
    </row>
    <row r="2165" spans="1:5" x14ac:dyDescent="0.2">
      <c r="A2165" s="41">
        <v>47546</v>
      </c>
      <c r="B2165" s="40">
        <f t="shared" si="105"/>
        <v>3</v>
      </c>
      <c r="C2165" s="40">
        <f t="shared" si="106"/>
        <v>4</v>
      </c>
      <c r="D2165" s="40" t="str">
        <f t="shared" si="107"/>
        <v>月</v>
      </c>
      <c r="E2165" t="str">
        <f>IFERROR(VLOOKUP(A2165,祝日一覧!$A:$C,3,0),"")</f>
        <v/>
      </c>
    </row>
    <row r="2166" spans="1:5" x14ac:dyDescent="0.2">
      <c r="A2166" s="41">
        <v>47547</v>
      </c>
      <c r="B2166" s="40">
        <f t="shared" si="105"/>
        <v>3</v>
      </c>
      <c r="C2166" s="40">
        <f t="shared" si="106"/>
        <v>5</v>
      </c>
      <c r="D2166" s="40" t="str">
        <f t="shared" si="107"/>
        <v>火</v>
      </c>
      <c r="E2166" t="str">
        <f>IFERROR(VLOOKUP(A2166,祝日一覧!$A:$C,3,0),"")</f>
        <v/>
      </c>
    </row>
    <row r="2167" spans="1:5" x14ac:dyDescent="0.2">
      <c r="A2167" s="41">
        <v>47548</v>
      </c>
      <c r="B2167" s="40">
        <f t="shared" si="105"/>
        <v>3</v>
      </c>
      <c r="C2167" s="40">
        <f t="shared" si="106"/>
        <v>6</v>
      </c>
      <c r="D2167" s="40" t="str">
        <f t="shared" si="107"/>
        <v>水</v>
      </c>
      <c r="E2167" t="str">
        <f>IFERROR(VLOOKUP(A2167,祝日一覧!$A:$C,3,0),"")</f>
        <v/>
      </c>
    </row>
    <row r="2168" spans="1:5" x14ac:dyDescent="0.2">
      <c r="A2168" s="41">
        <v>47549</v>
      </c>
      <c r="B2168" s="40">
        <f t="shared" si="105"/>
        <v>3</v>
      </c>
      <c r="C2168" s="40">
        <f t="shared" si="106"/>
        <v>7</v>
      </c>
      <c r="D2168" s="40" t="str">
        <f t="shared" si="107"/>
        <v>木</v>
      </c>
      <c r="E2168" t="str">
        <f>IFERROR(VLOOKUP(A2168,祝日一覧!$A:$C,3,0),"")</f>
        <v/>
      </c>
    </row>
    <row r="2169" spans="1:5" x14ac:dyDescent="0.2">
      <c r="A2169" s="41">
        <v>47550</v>
      </c>
      <c r="B2169" s="40">
        <f t="shared" si="105"/>
        <v>3</v>
      </c>
      <c r="C2169" s="40">
        <f t="shared" si="106"/>
        <v>8</v>
      </c>
      <c r="D2169" s="40" t="str">
        <f t="shared" si="107"/>
        <v>金</v>
      </c>
      <c r="E2169" t="str">
        <f>IFERROR(VLOOKUP(A2169,祝日一覧!$A:$C,3,0),"")</f>
        <v/>
      </c>
    </row>
    <row r="2170" spans="1:5" x14ac:dyDescent="0.2">
      <c r="A2170" s="41">
        <v>47551</v>
      </c>
      <c r="B2170" s="40">
        <f t="shared" si="105"/>
        <v>3</v>
      </c>
      <c r="C2170" s="40">
        <f t="shared" si="106"/>
        <v>9</v>
      </c>
      <c r="D2170" s="40" t="str">
        <f t="shared" si="107"/>
        <v>土</v>
      </c>
      <c r="E2170" t="str">
        <f>IFERROR(VLOOKUP(A2170,祝日一覧!$A:$C,3,0),"")</f>
        <v/>
      </c>
    </row>
    <row r="2171" spans="1:5" x14ac:dyDescent="0.2">
      <c r="A2171" s="41">
        <v>47552</v>
      </c>
      <c r="B2171" s="40">
        <f t="shared" si="105"/>
        <v>3</v>
      </c>
      <c r="C2171" s="40">
        <f t="shared" si="106"/>
        <v>10</v>
      </c>
      <c r="D2171" s="40" t="str">
        <f t="shared" si="107"/>
        <v>日</v>
      </c>
      <c r="E2171" t="str">
        <f>IFERROR(VLOOKUP(A2171,祝日一覧!$A:$C,3,0),"")</f>
        <v/>
      </c>
    </row>
    <row r="2172" spans="1:5" x14ac:dyDescent="0.2">
      <c r="A2172" s="41">
        <v>47553</v>
      </c>
      <c r="B2172" s="40">
        <f t="shared" si="105"/>
        <v>3</v>
      </c>
      <c r="C2172" s="40">
        <f t="shared" si="106"/>
        <v>11</v>
      </c>
      <c r="D2172" s="40" t="str">
        <f t="shared" si="107"/>
        <v>月</v>
      </c>
      <c r="E2172" t="str">
        <f>IFERROR(VLOOKUP(A2172,祝日一覧!$A:$C,3,0),"")</f>
        <v/>
      </c>
    </row>
    <row r="2173" spans="1:5" x14ac:dyDescent="0.2">
      <c r="A2173" s="41">
        <v>47554</v>
      </c>
      <c r="B2173" s="40">
        <f t="shared" si="105"/>
        <v>3</v>
      </c>
      <c r="C2173" s="40">
        <f t="shared" si="106"/>
        <v>12</v>
      </c>
      <c r="D2173" s="40" t="str">
        <f t="shared" si="107"/>
        <v>火</v>
      </c>
      <c r="E2173" t="str">
        <f>IFERROR(VLOOKUP(A2173,祝日一覧!$A:$C,3,0),"")</f>
        <v/>
      </c>
    </row>
    <row r="2174" spans="1:5" x14ac:dyDescent="0.2">
      <c r="A2174" s="41">
        <v>47555</v>
      </c>
      <c r="B2174" s="40">
        <f t="shared" si="105"/>
        <v>3</v>
      </c>
      <c r="C2174" s="40">
        <f t="shared" si="106"/>
        <v>13</v>
      </c>
      <c r="D2174" s="40" t="str">
        <f t="shared" si="107"/>
        <v>水</v>
      </c>
      <c r="E2174" t="str">
        <f>IFERROR(VLOOKUP(A2174,祝日一覧!$A:$C,3,0),"")</f>
        <v/>
      </c>
    </row>
    <row r="2175" spans="1:5" x14ac:dyDescent="0.2">
      <c r="A2175" s="41">
        <v>47556</v>
      </c>
      <c r="B2175" s="40">
        <f t="shared" si="105"/>
        <v>3</v>
      </c>
      <c r="C2175" s="40">
        <f t="shared" si="106"/>
        <v>14</v>
      </c>
      <c r="D2175" s="40" t="str">
        <f t="shared" si="107"/>
        <v>木</v>
      </c>
      <c r="E2175" t="str">
        <f>IFERROR(VLOOKUP(A2175,祝日一覧!$A:$C,3,0),"")</f>
        <v/>
      </c>
    </row>
    <row r="2176" spans="1:5" x14ac:dyDescent="0.2">
      <c r="A2176" s="41">
        <v>47557</v>
      </c>
      <c r="B2176" s="40">
        <f t="shared" si="105"/>
        <v>3</v>
      </c>
      <c r="C2176" s="40">
        <f t="shared" si="106"/>
        <v>15</v>
      </c>
      <c r="D2176" s="40" t="str">
        <f t="shared" si="107"/>
        <v>金</v>
      </c>
      <c r="E2176" t="str">
        <f>IFERROR(VLOOKUP(A2176,祝日一覧!$A:$C,3,0),"")</f>
        <v/>
      </c>
    </row>
    <row r="2177" spans="1:5" x14ac:dyDescent="0.2">
      <c r="A2177" s="41">
        <v>47558</v>
      </c>
      <c r="B2177" s="40">
        <f t="shared" si="105"/>
        <v>3</v>
      </c>
      <c r="C2177" s="40">
        <f t="shared" si="106"/>
        <v>16</v>
      </c>
      <c r="D2177" s="40" t="str">
        <f t="shared" si="107"/>
        <v>土</v>
      </c>
      <c r="E2177" t="str">
        <f>IFERROR(VLOOKUP(A2177,祝日一覧!$A:$C,3,0),"")</f>
        <v/>
      </c>
    </row>
    <row r="2178" spans="1:5" x14ac:dyDescent="0.2">
      <c r="A2178" s="41">
        <v>47559</v>
      </c>
      <c r="B2178" s="40">
        <f t="shared" si="105"/>
        <v>3</v>
      </c>
      <c r="C2178" s="40">
        <f t="shared" si="106"/>
        <v>17</v>
      </c>
      <c r="D2178" s="40" t="str">
        <f t="shared" si="107"/>
        <v>日</v>
      </c>
      <c r="E2178" t="str">
        <f>IFERROR(VLOOKUP(A2178,祝日一覧!$A:$C,3,0),"")</f>
        <v/>
      </c>
    </row>
    <row r="2179" spans="1:5" x14ac:dyDescent="0.2">
      <c r="A2179" s="41">
        <v>47560</v>
      </c>
      <c r="B2179" s="40">
        <f t="shared" si="105"/>
        <v>3</v>
      </c>
      <c r="C2179" s="40">
        <f t="shared" si="106"/>
        <v>18</v>
      </c>
      <c r="D2179" s="40" t="str">
        <f t="shared" si="107"/>
        <v>月</v>
      </c>
      <c r="E2179" t="str">
        <f>IFERROR(VLOOKUP(A2179,祝日一覧!$A:$C,3,0),"")</f>
        <v/>
      </c>
    </row>
    <row r="2180" spans="1:5" x14ac:dyDescent="0.2">
      <c r="A2180" s="41">
        <v>47561</v>
      </c>
      <c r="B2180" s="40">
        <f t="shared" si="105"/>
        <v>3</v>
      </c>
      <c r="C2180" s="40">
        <f t="shared" si="106"/>
        <v>19</v>
      </c>
      <c r="D2180" s="40" t="str">
        <f t="shared" si="107"/>
        <v>火</v>
      </c>
      <c r="E2180" t="str">
        <f>IFERROR(VLOOKUP(A2180,祝日一覧!$A:$C,3,0),"")</f>
        <v/>
      </c>
    </row>
    <row r="2181" spans="1:5" x14ac:dyDescent="0.2">
      <c r="A2181" s="41">
        <v>47562</v>
      </c>
      <c r="B2181" s="40">
        <f t="shared" si="105"/>
        <v>3</v>
      </c>
      <c r="C2181" s="40">
        <f t="shared" si="106"/>
        <v>20</v>
      </c>
      <c r="D2181" s="40" t="str">
        <f t="shared" si="107"/>
        <v>水</v>
      </c>
      <c r="E2181" t="str">
        <f>IFERROR(VLOOKUP(A2181,祝日一覧!$A:$C,3,0),"")</f>
        <v>春分の日</v>
      </c>
    </row>
    <row r="2182" spans="1:5" x14ac:dyDescent="0.2">
      <c r="A2182" s="41">
        <v>47563</v>
      </c>
      <c r="B2182" s="40">
        <f t="shared" si="105"/>
        <v>3</v>
      </c>
      <c r="C2182" s="40">
        <f t="shared" si="106"/>
        <v>21</v>
      </c>
      <c r="D2182" s="40" t="str">
        <f t="shared" si="107"/>
        <v>木</v>
      </c>
      <c r="E2182" t="str">
        <f>IFERROR(VLOOKUP(A2182,祝日一覧!$A:$C,3,0),"")</f>
        <v/>
      </c>
    </row>
    <row r="2183" spans="1:5" x14ac:dyDescent="0.2">
      <c r="A2183" s="41">
        <v>47564</v>
      </c>
      <c r="B2183" s="40">
        <f t="shared" si="105"/>
        <v>3</v>
      </c>
      <c r="C2183" s="40">
        <f t="shared" si="106"/>
        <v>22</v>
      </c>
      <c r="D2183" s="40" t="str">
        <f t="shared" si="107"/>
        <v>金</v>
      </c>
      <c r="E2183" t="str">
        <f>IFERROR(VLOOKUP(A2183,祝日一覧!$A:$C,3,0),"")</f>
        <v/>
      </c>
    </row>
    <row r="2184" spans="1:5" x14ac:dyDescent="0.2">
      <c r="A2184" s="41">
        <v>47565</v>
      </c>
      <c r="B2184" s="40">
        <f t="shared" si="105"/>
        <v>3</v>
      </c>
      <c r="C2184" s="40">
        <f t="shared" si="106"/>
        <v>23</v>
      </c>
      <c r="D2184" s="40" t="str">
        <f t="shared" si="107"/>
        <v>土</v>
      </c>
      <c r="E2184" t="str">
        <f>IFERROR(VLOOKUP(A2184,祝日一覧!$A:$C,3,0),"")</f>
        <v/>
      </c>
    </row>
    <row r="2185" spans="1:5" x14ac:dyDescent="0.2">
      <c r="A2185" s="41">
        <v>47566</v>
      </c>
      <c r="B2185" s="40">
        <f t="shared" si="105"/>
        <v>3</v>
      </c>
      <c r="C2185" s="40">
        <f t="shared" si="106"/>
        <v>24</v>
      </c>
      <c r="D2185" s="40" t="str">
        <f t="shared" si="107"/>
        <v>日</v>
      </c>
      <c r="E2185" t="str">
        <f>IFERROR(VLOOKUP(A2185,祝日一覧!$A:$C,3,0),"")</f>
        <v/>
      </c>
    </row>
    <row r="2186" spans="1:5" x14ac:dyDescent="0.2">
      <c r="A2186" s="41">
        <v>47567</v>
      </c>
      <c r="B2186" s="40">
        <f t="shared" si="105"/>
        <v>3</v>
      </c>
      <c r="C2186" s="40">
        <f t="shared" si="106"/>
        <v>25</v>
      </c>
      <c r="D2186" s="40" t="str">
        <f t="shared" si="107"/>
        <v>月</v>
      </c>
      <c r="E2186" t="str">
        <f>IFERROR(VLOOKUP(A2186,祝日一覧!$A:$C,3,0),"")</f>
        <v/>
      </c>
    </row>
    <row r="2187" spans="1:5" x14ac:dyDescent="0.2">
      <c r="A2187" s="41">
        <v>47568</v>
      </c>
      <c r="B2187" s="40">
        <f t="shared" si="105"/>
        <v>3</v>
      </c>
      <c r="C2187" s="40">
        <f t="shared" si="106"/>
        <v>26</v>
      </c>
      <c r="D2187" s="40" t="str">
        <f t="shared" si="107"/>
        <v>火</v>
      </c>
      <c r="E2187" t="str">
        <f>IFERROR(VLOOKUP(A2187,祝日一覧!$A:$C,3,0),"")</f>
        <v/>
      </c>
    </row>
    <row r="2188" spans="1:5" x14ac:dyDescent="0.2">
      <c r="A2188" s="41">
        <v>47569</v>
      </c>
      <c r="B2188" s="40">
        <f t="shared" si="105"/>
        <v>3</v>
      </c>
      <c r="C2188" s="40">
        <f t="shared" si="106"/>
        <v>27</v>
      </c>
      <c r="D2188" s="40" t="str">
        <f t="shared" si="107"/>
        <v>水</v>
      </c>
      <c r="E2188" t="str">
        <f>IFERROR(VLOOKUP(A2188,祝日一覧!$A:$C,3,0),"")</f>
        <v/>
      </c>
    </row>
    <row r="2189" spans="1:5" x14ac:dyDescent="0.2">
      <c r="A2189" s="41">
        <v>47570</v>
      </c>
      <c r="B2189" s="40">
        <f t="shared" si="105"/>
        <v>3</v>
      </c>
      <c r="C2189" s="40">
        <f t="shared" si="106"/>
        <v>28</v>
      </c>
      <c r="D2189" s="40" t="str">
        <f t="shared" si="107"/>
        <v>木</v>
      </c>
      <c r="E2189" t="str">
        <f>IFERROR(VLOOKUP(A2189,祝日一覧!$A:$C,3,0),"")</f>
        <v/>
      </c>
    </row>
    <row r="2190" spans="1:5" x14ac:dyDescent="0.2">
      <c r="A2190" s="41">
        <v>47571</v>
      </c>
      <c r="B2190" s="40">
        <f t="shared" si="105"/>
        <v>3</v>
      </c>
      <c r="C2190" s="40">
        <f t="shared" si="106"/>
        <v>29</v>
      </c>
      <c r="D2190" s="40" t="str">
        <f t="shared" si="107"/>
        <v>金</v>
      </c>
      <c r="E2190" t="str">
        <f>IFERROR(VLOOKUP(A2190,祝日一覧!$A:$C,3,0),"")</f>
        <v/>
      </c>
    </row>
    <row r="2191" spans="1:5" x14ac:dyDescent="0.2">
      <c r="A2191" s="41">
        <v>47572</v>
      </c>
      <c r="B2191" s="40">
        <f t="shared" si="105"/>
        <v>3</v>
      </c>
      <c r="C2191" s="40">
        <f t="shared" si="106"/>
        <v>30</v>
      </c>
      <c r="D2191" s="40" t="str">
        <f t="shared" si="107"/>
        <v>土</v>
      </c>
      <c r="E2191" t="str">
        <f>IFERROR(VLOOKUP(A2191,祝日一覧!$A:$C,3,0),"")</f>
        <v/>
      </c>
    </row>
    <row r="2192" spans="1:5" x14ac:dyDescent="0.2">
      <c r="A2192" s="41">
        <v>47573</v>
      </c>
      <c r="B2192" s="40">
        <f t="shared" si="105"/>
        <v>3</v>
      </c>
      <c r="C2192" s="40">
        <f t="shared" si="106"/>
        <v>31</v>
      </c>
      <c r="D2192" s="40" t="str">
        <f t="shared" si="107"/>
        <v>日</v>
      </c>
      <c r="E2192" t="str">
        <f>IFERROR(VLOOKUP(A2192,祝日一覧!$A:$C,3,0),"")</f>
        <v/>
      </c>
    </row>
    <row r="2193" spans="1:5" x14ac:dyDescent="0.2">
      <c r="A2193" s="41">
        <v>47574</v>
      </c>
      <c r="B2193" s="40">
        <f t="shared" si="105"/>
        <v>4</v>
      </c>
      <c r="C2193" s="40">
        <f t="shared" si="106"/>
        <v>1</v>
      </c>
      <c r="D2193" s="40" t="str">
        <f t="shared" si="107"/>
        <v>月</v>
      </c>
      <c r="E2193" t="str">
        <f>IFERROR(VLOOKUP(A2193,祝日一覧!$A:$C,3,0),"")</f>
        <v/>
      </c>
    </row>
    <row r="2194" spans="1:5" x14ac:dyDescent="0.2">
      <c r="A2194" s="41">
        <v>47575</v>
      </c>
      <c r="B2194" s="40">
        <f t="shared" si="105"/>
        <v>4</v>
      </c>
      <c r="C2194" s="40">
        <f t="shared" si="106"/>
        <v>2</v>
      </c>
      <c r="D2194" s="40" t="str">
        <f t="shared" si="107"/>
        <v>火</v>
      </c>
      <c r="E2194" t="str">
        <f>IFERROR(VLOOKUP(A2194,祝日一覧!$A:$C,3,0),"")</f>
        <v/>
      </c>
    </row>
    <row r="2195" spans="1:5" x14ac:dyDescent="0.2">
      <c r="A2195" s="41">
        <v>47576</v>
      </c>
      <c r="B2195" s="40">
        <f t="shared" si="105"/>
        <v>4</v>
      </c>
      <c r="C2195" s="40">
        <f t="shared" si="106"/>
        <v>3</v>
      </c>
      <c r="D2195" s="40" t="str">
        <f t="shared" si="107"/>
        <v>水</v>
      </c>
      <c r="E2195" t="str">
        <f>IFERROR(VLOOKUP(A2195,祝日一覧!$A:$C,3,0),"")</f>
        <v/>
      </c>
    </row>
    <row r="2196" spans="1:5" x14ac:dyDescent="0.2">
      <c r="A2196" s="41">
        <v>47577</v>
      </c>
      <c r="B2196" s="40">
        <f t="shared" si="105"/>
        <v>4</v>
      </c>
      <c r="C2196" s="40">
        <f t="shared" si="106"/>
        <v>4</v>
      </c>
      <c r="D2196" s="40" t="str">
        <f t="shared" si="107"/>
        <v>木</v>
      </c>
      <c r="E2196" t="str">
        <f>IFERROR(VLOOKUP(A2196,祝日一覧!$A:$C,3,0),"")</f>
        <v/>
      </c>
    </row>
    <row r="2197" spans="1:5" x14ac:dyDescent="0.2">
      <c r="A2197" s="41">
        <v>47578</v>
      </c>
      <c r="B2197" s="40">
        <f t="shared" si="105"/>
        <v>4</v>
      </c>
      <c r="C2197" s="40">
        <f t="shared" si="106"/>
        <v>5</v>
      </c>
      <c r="D2197" s="40" t="str">
        <f t="shared" si="107"/>
        <v>金</v>
      </c>
      <c r="E2197" t="str">
        <f>IFERROR(VLOOKUP(A2197,祝日一覧!$A:$C,3,0),"")</f>
        <v/>
      </c>
    </row>
    <row r="2198" spans="1:5" x14ac:dyDescent="0.2">
      <c r="A2198" s="41">
        <v>47579</v>
      </c>
      <c r="B2198" s="40">
        <f t="shared" si="105"/>
        <v>4</v>
      </c>
      <c r="C2198" s="40">
        <f t="shared" si="106"/>
        <v>6</v>
      </c>
      <c r="D2198" s="40" t="str">
        <f t="shared" si="107"/>
        <v>土</v>
      </c>
      <c r="E2198" t="str">
        <f>IFERROR(VLOOKUP(A2198,祝日一覧!$A:$C,3,0),"")</f>
        <v/>
      </c>
    </row>
    <row r="2199" spans="1:5" x14ac:dyDescent="0.2">
      <c r="A2199" s="41">
        <v>47580</v>
      </c>
      <c r="B2199" s="40">
        <f t="shared" si="105"/>
        <v>4</v>
      </c>
      <c r="C2199" s="40">
        <f t="shared" si="106"/>
        <v>7</v>
      </c>
      <c r="D2199" s="40" t="str">
        <f t="shared" si="107"/>
        <v>日</v>
      </c>
      <c r="E2199" t="str">
        <f>IFERROR(VLOOKUP(A2199,祝日一覧!$A:$C,3,0),"")</f>
        <v/>
      </c>
    </row>
    <row r="2200" spans="1:5" x14ac:dyDescent="0.2">
      <c r="A2200" s="41">
        <v>47581</v>
      </c>
      <c r="B2200" s="40">
        <f t="shared" si="105"/>
        <v>4</v>
      </c>
      <c r="C2200" s="40">
        <f t="shared" si="106"/>
        <v>8</v>
      </c>
      <c r="D2200" s="40" t="str">
        <f t="shared" si="107"/>
        <v>月</v>
      </c>
      <c r="E2200" t="str">
        <f>IFERROR(VLOOKUP(A2200,祝日一覧!$A:$C,3,0),"")</f>
        <v/>
      </c>
    </row>
    <row r="2201" spans="1:5" x14ac:dyDescent="0.2">
      <c r="A2201" s="41">
        <v>47582</v>
      </c>
      <c r="B2201" s="40">
        <f t="shared" si="105"/>
        <v>4</v>
      </c>
      <c r="C2201" s="40">
        <f t="shared" si="106"/>
        <v>9</v>
      </c>
      <c r="D2201" s="40" t="str">
        <f t="shared" si="107"/>
        <v>火</v>
      </c>
      <c r="E2201" t="str">
        <f>IFERROR(VLOOKUP(A2201,祝日一覧!$A:$C,3,0),"")</f>
        <v/>
      </c>
    </row>
    <row r="2202" spans="1:5" x14ac:dyDescent="0.2">
      <c r="A2202" s="41">
        <v>47583</v>
      </c>
      <c r="B2202" s="40">
        <f t="shared" si="105"/>
        <v>4</v>
      </c>
      <c r="C2202" s="40">
        <f t="shared" si="106"/>
        <v>10</v>
      </c>
      <c r="D2202" s="40" t="str">
        <f t="shared" si="107"/>
        <v>水</v>
      </c>
      <c r="E2202" t="str">
        <f>IFERROR(VLOOKUP(A2202,祝日一覧!$A:$C,3,0),"")</f>
        <v/>
      </c>
    </row>
    <row r="2203" spans="1:5" x14ac:dyDescent="0.2">
      <c r="A2203" s="41">
        <v>47584</v>
      </c>
      <c r="B2203" s="40">
        <f t="shared" si="105"/>
        <v>4</v>
      </c>
      <c r="C2203" s="40">
        <f t="shared" si="106"/>
        <v>11</v>
      </c>
      <c r="D2203" s="40" t="str">
        <f t="shared" si="107"/>
        <v>木</v>
      </c>
      <c r="E2203" t="str">
        <f>IFERROR(VLOOKUP(A2203,祝日一覧!$A:$C,3,0),"")</f>
        <v/>
      </c>
    </row>
    <row r="2204" spans="1:5" x14ac:dyDescent="0.2">
      <c r="A2204" s="41">
        <v>47585</v>
      </c>
      <c r="B2204" s="40">
        <f t="shared" si="105"/>
        <v>4</v>
      </c>
      <c r="C2204" s="40">
        <f t="shared" si="106"/>
        <v>12</v>
      </c>
      <c r="D2204" s="40" t="str">
        <f t="shared" si="107"/>
        <v>金</v>
      </c>
      <c r="E2204" t="str">
        <f>IFERROR(VLOOKUP(A2204,祝日一覧!$A:$C,3,0),"")</f>
        <v/>
      </c>
    </row>
    <row r="2205" spans="1:5" x14ac:dyDescent="0.2">
      <c r="A2205" s="41">
        <v>47586</v>
      </c>
      <c r="B2205" s="40">
        <f t="shared" si="105"/>
        <v>4</v>
      </c>
      <c r="C2205" s="40">
        <f t="shared" si="106"/>
        <v>13</v>
      </c>
      <c r="D2205" s="40" t="str">
        <f t="shared" si="107"/>
        <v>土</v>
      </c>
      <c r="E2205" t="str">
        <f>IFERROR(VLOOKUP(A2205,祝日一覧!$A:$C,3,0),"")</f>
        <v/>
      </c>
    </row>
    <row r="2206" spans="1:5" x14ac:dyDescent="0.2">
      <c r="A2206" s="41">
        <v>47587</v>
      </c>
      <c r="B2206" s="40">
        <f t="shared" si="105"/>
        <v>4</v>
      </c>
      <c r="C2206" s="40">
        <f t="shared" si="106"/>
        <v>14</v>
      </c>
      <c r="D2206" s="40" t="str">
        <f t="shared" si="107"/>
        <v>日</v>
      </c>
      <c r="E2206" t="str">
        <f>IFERROR(VLOOKUP(A2206,祝日一覧!$A:$C,3,0),"")</f>
        <v/>
      </c>
    </row>
    <row r="2207" spans="1:5" x14ac:dyDescent="0.2">
      <c r="A2207" s="41">
        <v>47588</v>
      </c>
      <c r="B2207" s="40">
        <f t="shared" si="105"/>
        <v>4</v>
      </c>
      <c r="C2207" s="40">
        <f t="shared" si="106"/>
        <v>15</v>
      </c>
      <c r="D2207" s="40" t="str">
        <f t="shared" si="107"/>
        <v>月</v>
      </c>
      <c r="E2207" t="str">
        <f>IFERROR(VLOOKUP(A2207,祝日一覧!$A:$C,3,0),"")</f>
        <v/>
      </c>
    </row>
    <row r="2208" spans="1:5" x14ac:dyDescent="0.2">
      <c r="A2208" s="41">
        <v>47589</v>
      </c>
      <c r="B2208" s="40">
        <f t="shared" si="105"/>
        <v>4</v>
      </c>
      <c r="C2208" s="40">
        <f t="shared" si="106"/>
        <v>16</v>
      </c>
      <c r="D2208" s="40" t="str">
        <f t="shared" si="107"/>
        <v>火</v>
      </c>
      <c r="E2208" t="str">
        <f>IFERROR(VLOOKUP(A2208,祝日一覧!$A:$C,3,0),"")</f>
        <v/>
      </c>
    </row>
    <row r="2209" spans="1:5" x14ac:dyDescent="0.2">
      <c r="A2209" s="41">
        <v>47590</v>
      </c>
      <c r="B2209" s="40">
        <f t="shared" si="105"/>
        <v>4</v>
      </c>
      <c r="C2209" s="40">
        <f t="shared" si="106"/>
        <v>17</v>
      </c>
      <c r="D2209" s="40" t="str">
        <f t="shared" si="107"/>
        <v>水</v>
      </c>
      <c r="E2209" t="str">
        <f>IFERROR(VLOOKUP(A2209,祝日一覧!$A:$C,3,0),"")</f>
        <v/>
      </c>
    </row>
    <row r="2210" spans="1:5" x14ac:dyDescent="0.2">
      <c r="A2210" s="41">
        <v>47591</v>
      </c>
      <c r="B2210" s="40">
        <f t="shared" si="105"/>
        <v>4</v>
      </c>
      <c r="C2210" s="40">
        <f t="shared" si="106"/>
        <v>18</v>
      </c>
      <c r="D2210" s="40" t="str">
        <f t="shared" si="107"/>
        <v>木</v>
      </c>
      <c r="E2210" t="str">
        <f>IFERROR(VLOOKUP(A2210,祝日一覧!$A:$C,3,0),"")</f>
        <v/>
      </c>
    </row>
    <row r="2211" spans="1:5" x14ac:dyDescent="0.2">
      <c r="A2211" s="41">
        <v>47592</v>
      </c>
      <c r="B2211" s="40">
        <f t="shared" si="105"/>
        <v>4</v>
      </c>
      <c r="C2211" s="40">
        <f t="shared" si="106"/>
        <v>19</v>
      </c>
      <c r="D2211" s="40" t="str">
        <f t="shared" si="107"/>
        <v>金</v>
      </c>
      <c r="E2211" t="str">
        <f>IFERROR(VLOOKUP(A2211,祝日一覧!$A:$C,3,0),"")</f>
        <v/>
      </c>
    </row>
    <row r="2212" spans="1:5" x14ac:dyDescent="0.2">
      <c r="A2212" s="41">
        <v>47593</v>
      </c>
      <c r="B2212" s="40">
        <f t="shared" si="105"/>
        <v>4</v>
      </c>
      <c r="C2212" s="40">
        <f t="shared" si="106"/>
        <v>20</v>
      </c>
      <c r="D2212" s="40" t="str">
        <f t="shared" si="107"/>
        <v>土</v>
      </c>
      <c r="E2212" t="str">
        <f>IFERROR(VLOOKUP(A2212,祝日一覧!$A:$C,3,0),"")</f>
        <v/>
      </c>
    </row>
    <row r="2213" spans="1:5" x14ac:dyDescent="0.2">
      <c r="A2213" s="41">
        <v>47594</v>
      </c>
      <c r="B2213" s="40">
        <f t="shared" si="105"/>
        <v>4</v>
      </c>
      <c r="C2213" s="40">
        <f t="shared" si="106"/>
        <v>21</v>
      </c>
      <c r="D2213" s="40" t="str">
        <f t="shared" si="107"/>
        <v>日</v>
      </c>
      <c r="E2213" t="str">
        <f>IFERROR(VLOOKUP(A2213,祝日一覧!$A:$C,3,0),"")</f>
        <v/>
      </c>
    </row>
    <row r="2214" spans="1:5" x14ac:dyDescent="0.2">
      <c r="A2214" s="41">
        <v>47595</v>
      </c>
      <c r="B2214" s="40">
        <f t="shared" si="105"/>
        <v>4</v>
      </c>
      <c r="C2214" s="40">
        <f t="shared" si="106"/>
        <v>22</v>
      </c>
      <c r="D2214" s="40" t="str">
        <f t="shared" si="107"/>
        <v>月</v>
      </c>
      <c r="E2214" t="str">
        <f>IFERROR(VLOOKUP(A2214,祝日一覧!$A:$C,3,0),"")</f>
        <v/>
      </c>
    </row>
    <row r="2215" spans="1:5" x14ac:dyDescent="0.2">
      <c r="A2215" s="41">
        <v>47596</v>
      </c>
      <c r="B2215" s="40">
        <f t="shared" si="105"/>
        <v>4</v>
      </c>
      <c r="C2215" s="40">
        <f t="shared" si="106"/>
        <v>23</v>
      </c>
      <c r="D2215" s="40" t="str">
        <f t="shared" si="107"/>
        <v>火</v>
      </c>
      <c r="E2215" t="str">
        <f>IFERROR(VLOOKUP(A2215,祝日一覧!$A:$C,3,0),"")</f>
        <v/>
      </c>
    </row>
    <row r="2216" spans="1:5" x14ac:dyDescent="0.2">
      <c r="A2216" s="41">
        <v>47597</v>
      </c>
      <c r="B2216" s="40">
        <f t="shared" si="105"/>
        <v>4</v>
      </c>
      <c r="C2216" s="40">
        <f t="shared" si="106"/>
        <v>24</v>
      </c>
      <c r="D2216" s="40" t="str">
        <f t="shared" si="107"/>
        <v>水</v>
      </c>
      <c r="E2216" t="str">
        <f>IFERROR(VLOOKUP(A2216,祝日一覧!$A:$C,3,0),"")</f>
        <v/>
      </c>
    </row>
    <row r="2217" spans="1:5" x14ac:dyDescent="0.2">
      <c r="A2217" s="41">
        <v>47598</v>
      </c>
      <c r="B2217" s="40">
        <f t="shared" si="105"/>
        <v>4</v>
      </c>
      <c r="C2217" s="40">
        <f t="shared" si="106"/>
        <v>25</v>
      </c>
      <c r="D2217" s="40" t="str">
        <f t="shared" si="107"/>
        <v>木</v>
      </c>
      <c r="E2217" t="str">
        <f>IFERROR(VLOOKUP(A2217,祝日一覧!$A:$C,3,0),"")</f>
        <v/>
      </c>
    </row>
    <row r="2218" spans="1:5" x14ac:dyDescent="0.2">
      <c r="A2218" s="41">
        <v>47599</v>
      </c>
      <c r="B2218" s="40">
        <f t="shared" ref="B2218:B2281" si="108">MONTH(A2218)</f>
        <v>4</v>
      </c>
      <c r="C2218" s="40">
        <f t="shared" ref="C2218:C2281" si="109">DAY(A2218)</f>
        <v>26</v>
      </c>
      <c r="D2218" s="40" t="str">
        <f t="shared" ref="D2218:D2281" si="110">TEXT(A2218,"aaa")</f>
        <v>金</v>
      </c>
      <c r="E2218" t="str">
        <f>IFERROR(VLOOKUP(A2218,祝日一覧!$A:$C,3,0),"")</f>
        <v/>
      </c>
    </row>
    <row r="2219" spans="1:5" x14ac:dyDescent="0.2">
      <c r="A2219" s="41">
        <v>47600</v>
      </c>
      <c r="B2219" s="40">
        <f t="shared" si="108"/>
        <v>4</v>
      </c>
      <c r="C2219" s="40">
        <f t="shared" si="109"/>
        <v>27</v>
      </c>
      <c r="D2219" s="40" t="str">
        <f t="shared" si="110"/>
        <v>土</v>
      </c>
      <c r="E2219" t="str">
        <f>IFERROR(VLOOKUP(A2219,祝日一覧!$A:$C,3,0),"")</f>
        <v/>
      </c>
    </row>
    <row r="2220" spans="1:5" x14ac:dyDescent="0.2">
      <c r="A2220" s="41">
        <v>47601</v>
      </c>
      <c r="B2220" s="40">
        <f t="shared" si="108"/>
        <v>4</v>
      </c>
      <c r="C2220" s="40">
        <f t="shared" si="109"/>
        <v>28</v>
      </c>
      <c r="D2220" s="40" t="str">
        <f t="shared" si="110"/>
        <v>日</v>
      </c>
      <c r="E2220" t="str">
        <f>IFERROR(VLOOKUP(A2220,祝日一覧!$A:$C,3,0),"")</f>
        <v/>
      </c>
    </row>
    <row r="2221" spans="1:5" x14ac:dyDescent="0.2">
      <c r="A2221" s="41">
        <v>47602</v>
      </c>
      <c r="B2221" s="40">
        <f t="shared" si="108"/>
        <v>4</v>
      </c>
      <c r="C2221" s="40">
        <f t="shared" si="109"/>
        <v>29</v>
      </c>
      <c r="D2221" s="40" t="str">
        <f t="shared" si="110"/>
        <v>月</v>
      </c>
      <c r="E2221" t="str">
        <f>IFERROR(VLOOKUP(A2221,祝日一覧!$A:$C,3,0),"")</f>
        <v>昭和の日</v>
      </c>
    </row>
    <row r="2222" spans="1:5" x14ac:dyDescent="0.2">
      <c r="A2222" s="41">
        <v>47603</v>
      </c>
      <c r="B2222" s="40">
        <f t="shared" si="108"/>
        <v>4</v>
      </c>
      <c r="C2222" s="40">
        <f t="shared" si="109"/>
        <v>30</v>
      </c>
      <c r="D2222" s="40" t="str">
        <f t="shared" si="110"/>
        <v>火</v>
      </c>
      <c r="E2222" t="str">
        <f>IFERROR(VLOOKUP(A2222,祝日一覧!$A:$C,3,0),"")</f>
        <v/>
      </c>
    </row>
    <row r="2223" spans="1:5" x14ac:dyDescent="0.2">
      <c r="A2223" s="41">
        <v>47604</v>
      </c>
      <c r="B2223" s="40">
        <f t="shared" si="108"/>
        <v>5</v>
      </c>
      <c r="C2223" s="40">
        <f t="shared" si="109"/>
        <v>1</v>
      </c>
      <c r="D2223" s="40" t="str">
        <f t="shared" si="110"/>
        <v>水</v>
      </c>
      <c r="E2223" t="str">
        <f>IFERROR(VLOOKUP(A2223,祝日一覧!$A:$C,3,0),"")</f>
        <v/>
      </c>
    </row>
    <row r="2224" spans="1:5" x14ac:dyDescent="0.2">
      <c r="A2224" s="41">
        <v>47605</v>
      </c>
      <c r="B2224" s="40">
        <f t="shared" si="108"/>
        <v>5</v>
      </c>
      <c r="C2224" s="40">
        <f t="shared" si="109"/>
        <v>2</v>
      </c>
      <c r="D2224" s="40" t="str">
        <f t="shared" si="110"/>
        <v>木</v>
      </c>
      <c r="E2224" t="str">
        <f>IFERROR(VLOOKUP(A2224,祝日一覧!$A:$C,3,0),"")</f>
        <v/>
      </c>
    </row>
    <row r="2225" spans="1:5" x14ac:dyDescent="0.2">
      <c r="A2225" s="41">
        <v>47606</v>
      </c>
      <c r="B2225" s="40">
        <f t="shared" si="108"/>
        <v>5</v>
      </c>
      <c r="C2225" s="40">
        <f t="shared" si="109"/>
        <v>3</v>
      </c>
      <c r="D2225" s="40" t="str">
        <f t="shared" si="110"/>
        <v>金</v>
      </c>
      <c r="E2225" t="str">
        <f>IFERROR(VLOOKUP(A2225,祝日一覧!$A:$C,3,0),"")</f>
        <v>憲法記念日</v>
      </c>
    </row>
    <row r="2226" spans="1:5" x14ac:dyDescent="0.2">
      <c r="A2226" s="41">
        <v>47607</v>
      </c>
      <c r="B2226" s="40">
        <f t="shared" si="108"/>
        <v>5</v>
      </c>
      <c r="C2226" s="40">
        <f t="shared" si="109"/>
        <v>4</v>
      </c>
      <c r="D2226" s="40" t="str">
        <f t="shared" si="110"/>
        <v>土</v>
      </c>
      <c r="E2226" t="str">
        <f>IFERROR(VLOOKUP(A2226,祝日一覧!$A:$C,3,0),"")</f>
        <v>みどりの日</v>
      </c>
    </row>
    <row r="2227" spans="1:5" x14ac:dyDescent="0.2">
      <c r="A2227" s="41">
        <v>47608</v>
      </c>
      <c r="B2227" s="40">
        <f t="shared" si="108"/>
        <v>5</v>
      </c>
      <c r="C2227" s="40">
        <f t="shared" si="109"/>
        <v>5</v>
      </c>
      <c r="D2227" s="40" t="str">
        <f t="shared" si="110"/>
        <v>日</v>
      </c>
      <c r="E2227" t="str">
        <f>IFERROR(VLOOKUP(A2227,祝日一覧!$A:$C,3,0),"")</f>
        <v>こどもの日</v>
      </c>
    </row>
    <row r="2228" spans="1:5" x14ac:dyDescent="0.2">
      <c r="A2228" s="41">
        <v>47609</v>
      </c>
      <c r="B2228" s="40">
        <f t="shared" si="108"/>
        <v>5</v>
      </c>
      <c r="C2228" s="40">
        <f t="shared" si="109"/>
        <v>6</v>
      </c>
      <c r="D2228" s="40" t="str">
        <f t="shared" si="110"/>
        <v>月</v>
      </c>
      <c r="E2228" t="str">
        <f>IFERROR(VLOOKUP(A2228,祝日一覧!$A:$C,3,0),"")</f>
        <v>振替休日</v>
      </c>
    </row>
    <row r="2229" spans="1:5" x14ac:dyDescent="0.2">
      <c r="A2229" s="41">
        <v>47610</v>
      </c>
      <c r="B2229" s="40">
        <f t="shared" si="108"/>
        <v>5</v>
      </c>
      <c r="C2229" s="40">
        <f t="shared" si="109"/>
        <v>7</v>
      </c>
      <c r="D2229" s="40" t="str">
        <f t="shared" si="110"/>
        <v>火</v>
      </c>
      <c r="E2229" t="str">
        <f>IFERROR(VLOOKUP(A2229,祝日一覧!$A:$C,3,0),"")</f>
        <v/>
      </c>
    </row>
    <row r="2230" spans="1:5" x14ac:dyDescent="0.2">
      <c r="A2230" s="41">
        <v>47611</v>
      </c>
      <c r="B2230" s="40">
        <f t="shared" si="108"/>
        <v>5</v>
      </c>
      <c r="C2230" s="40">
        <f t="shared" si="109"/>
        <v>8</v>
      </c>
      <c r="D2230" s="40" t="str">
        <f t="shared" si="110"/>
        <v>水</v>
      </c>
      <c r="E2230" t="str">
        <f>IFERROR(VLOOKUP(A2230,祝日一覧!$A:$C,3,0),"")</f>
        <v/>
      </c>
    </row>
    <row r="2231" spans="1:5" x14ac:dyDescent="0.2">
      <c r="A2231" s="41">
        <v>47612</v>
      </c>
      <c r="B2231" s="40">
        <f t="shared" si="108"/>
        <v>5</v>
      </c>
      <c r="C2231" s="40">
        <f t="shared" si="109"/>
        <v>9</v>
      </c>
      <c r="D2231" s="40" t="str">
        <f t="shared" si="110"/>
        <v>木</v>
      </c>
      <c r="E2231" t="str">
        <f>IFERROR(VLOOKUP(A2231,祝日一覧!$A:$C,3,0),"")</f>
        <v/>
      </c>
    </row>
    <row r="2232" spans="1:5" x14ac:dyDescent="0.2">
      <c r="A2232" s="41">
        <v>47613</v>
      </c>
      <c r="B2232" s="40">
        <f t="shared" si="108"/>
        <v>5</v>
      </c>
      <c r="C2232" s="40">
        <f t="shared" si="109"/>
        <v>10</v>
      </c>
      <c r="D2232" s="40" t="str">
        <f t="shared" si="110"/>
        <v>金</v>
      </c>
      <c r="E2232" t="str">
        <f>IFERROR(VLOOKUP(A2232,祝日一覧!$A:$C,3,0),"")</f>
        <v/>
      </c>
    </row>
    <row r="2233" spans="1:5" x14ac:dyDescent="0.2">
      <c r="A2233" s="41">
        <v>47614</v>
      </c>
      <c r="B2233" s="40">
        <f t="shared" si="108"/>
        <v>5</v>
      </c>
      <c r="C2233" s="40">
        <f t="shared" si="109"/>
        <v>11</v>
      </c>
      <c r="D2233" s="40" t="str">
        <f t="shared" si="110"/>
        <v>土</v>
      </c>
      <c r="E2233" t="str">
        <f>IFERROR(VLOOKUP(A2233,祝日一覧!$A:$C,3,0),"")</f>
        <v/>
      </c>
    </row>
    <row r="2234" spans="1:5" x14ac:dyDescent="0.2">
      <c r="A2234" s="41">
        <v>47615</v>
      </c>
      <c r="B2234" s="40">
        <f t="shared" si="108"/>
        <v>5</v>
      </c>
      <c r="C2234" s="40">
        <f t="shared" si="109"/>
        <v>12</v>
      </c>
      <c r="D2234" s="40" t="str">
        <f t="shared" si="110"/>
        <v>日</v>
      </c>
      <c r="E2234" t="str">
        <f>IFERROR(VLOOKUP(A2234,祝日一覧!$A:$C,3,0),"")</f>
        <v/>
      </c>
    </row>
    <row r="2235" spans="1:5" x14ac:dyDescent="0.2">
      <c r="A2235" s="41">
        <v>47616</v>
      </c>
      <c r="B2235" s="40">
        <f t="shared" si="108"/>
        <v>5</v>
      </c>
      <c r="C2235" s="40">
        <f t="shared" si="109"/>
        <v>13</v>
      </c>
      <c r="D2235" s="40" t="str">
        <f t="shared" si="110"/>
        <v>月</v>
      </c>
      <c r="E2235" t="str">
        <f>IFERROR(VLOOKUP(A2235,祝日一覧!$A:$C,3,0),"")</f>
        <v/>
      </c>
    </row>
    <row r="2236" spans="1:5" x14ac:dyDescent="0.2">
      <c r="A2236" s="41">
        <v>47617</v>
      </c>
      <c r="B2236" s="40">
        <f t="shared" si="108"/>
        <v>5</v>
      </c>
      <c r="C2236" s="40">
        <f t="shared" si="109"/>
        <v>14</v>
      </c>
      <c r="D2236" s="40" t="str">
        <f t="shared" si="110"/>
        <v>火</v>
      </c>
      <c r="E2236" t="str">
        <f>IFERROR(VLOOKUP(A2236,祝日一覧!$A:$C,3,0),"")</f>
        <v/>
      </c>
    </row>
    <row r="2237" spans="1:5" x14ac:dyDescent="0.2">
      <c r="A2237" s="41">
        <v>47618</v>
      </c>
      <c r="B2237" s="40">
        <f t="shared" si="108"/>
        <v>5</v>
      </c>
      <c r="C2237" s="40">
        <f t="shared" si="109"/>
        <v>15</v>
      </c>
      <c r="D2237" s="40" t="str">
        <f t="shared" si="110"/>
        <v>水</v>
      </c>
      <c r="E2237" t="str">
        <f>IFERROR(VLOOKUP(A2237,祝日一覧!$A:$C,3,0),"")</f>
        <v/>
      </c>
    </row>
    <row r="2238" spans="1:5" x14ac:dyDescent="0.2">
      <c r="A2238" s="41">
        <v>47619</v>
      </c>
      <c r="B2238" s="40">
        <f t="shared" si="108"/>
        <v>5</v>
      </c>
      <c r="C2238" s="40">
        <f t="shared" si="109"/>
        <v>16</v>
      </c>
      <c r="D2238" s="40" t="str">
        <f t="shared" si="110"/>
        <v>木</v>
      </c>
      <c r="E2238" t="str">
        <f>IFERROR(VLOOKUP(A2238,祝日一覧!$A:$C,3,0),"")</f>
        <v/>
      </c>
    </row>
    <row r="2239" spans="1:5" x14ac:dyDescent="0.2">
      <c r="A2239" s="41">
        <v>47620</v>
      </c>
      <c r="B2239" s="40">
        <f t="shared" si="108"/>
        <v>5</v>
      </c>
      <c r="C2239" s="40">
        <f t="shared" si="109"/>
        <v>17</v>
      </c>
      <c r="D2239" s="40" t="str">
        <f t="shared" si="110"/>
        <v>金</v>
      </c>
      <c r="E2239" t="str">
        <f>IFERROR(VLOOKUP(A2239,祝日一覧!$A:$C,3,0),"")</f>
        <v/>
      </c>
    </row>
    <row r="2240" spans="1:5" x14ac:dyDescent="0.2">
      <c r="A2240" s="41">
        <v>47621</v>
      </c>
      <c r="B2240" s="40">
        <f t="shared" si="108"/>
        <v>5</v>
      </c>
      <c r="C2240" s="40">
        <f t="shared" si="109"/>
        <v>18</v>
      </c>
      <c r="D2240" s="40" t="str">
        <f t="shared" si="110"/>
        <v>土</v>
      </c>
      <c r="E2240" t="str">
        <f>IFERROR(VLOOKUP(A2240,祝日一覧!$A:$C,3,0),"")</f>
        <v/>
      </c>
    </row>
    <row r="2241" spans="1:5" x14ac:dyDescent="0.2">
      <c r="A2241" s="41">
        <v>47622</v>
      </c>
      <c r="B2241" s="40">
        <f t="shared" si="108"/>
        <v>5</v>
      </c>
      <c r="C2241" s="40">
        <f t="shared" si="109"/>
        <v>19</v>
      </c>
      <c r="D2241" s="40" t="str">
        <f t="shared" si="110"/>
        <v>日</v>
      </c>
      <c r="E2241" t="str">
        <f>IFERROR(VLOOKUP(A2241,祝日一覧!$A:$C,3,0),"")</f>
        <v/>
      </c>
    </row>
    <row r="2242" spans="1:5" x14ac:dyDescent="0.2">
      <c r="A2242" s="41">
        <v>47623</v>
      </c>
      <c r="B2242" s="40">
        <f t="shared" si="108"/>
        <v>5</v>
      </c>
      <c r="C2242" s="40">
        <f t="shared" si="109"/>
        <v>20</v>
      </c>
      <c r="D2242" s="40" t="str">
        <f t="shared" si="110"/>
        <v>月</v>
      </c>
      <c r="E2242" t="str">
        <f>IFERROR(VLOOKUP(A2242,祝日一覧!$A:$C,3,0),"")</f>
        <v/>
      </c>
    </row>
    <row r="2243" spans="1:5" x14ac:dyDescent="0.2">
      <c r="A2243" s="41">
        <v>47624</v>
      </c>
      <c r="B2243" s="40">
        <f t="shared" si="108"/>
        <v>5</v>
      </c>
      <c r="C2243" s="40">
        <f t="shared" si="109"/>
        <v>21</v>
      </c>
      <c r="D2243" s="40" t="str">
        <f t="shared" si="110"/>
        <v>火</v>
      </c>
      <c r="E2243" t="str">
        <f>IFERROR(VLOOKUP(A2243,祝日一覧!$A:$C,3,0),"")</f>
        <v/>
      </c>
    </row>
    <row r="2244" spans="1:5" x14ac:dyDescent="0.2">
      <c r="A2244" s="41">
        <v>47625</v>
      </c>
      <c r="B2244" s="40">
        <f t="shared" si="108"/>
        <v>5</v>
      </c>
      <c r="C2244" s="40">
        <f t="shared" si="109"/>
        <v>22</v>
      </c>
      <c r="D2244" s="40" t="str">
        <f t="shared" si="110"/>
        <v>水</v>
      </c>
      <c r="E2244" t="str">
        <f>IFERROR(VLOOKUP(A2244,祝日一覧!$A:$C,3,0),"")</f>
        <v/>
      </c>
    </row>
    <row r="2245" spans="1:5" x14ac:dyDescent="0.2">
      <c r="A2245" s="41">
        <v>47626</v>
      </c>
      <c r="B2245" s="40">
        <f t="shared" si="108"/>
        <v>5</v>
      </c>
      <c r="C2245" s="40">
        <f t="shared" si="109"/>
        <v>23</v>
      </c>
      <c r="D2245" s="40" t="str">
        <f t="shared" si="110"/>
        <v>木</v>
      </c>
      <c r="E2245" t="str">
        <f>IFERROR(VLOOKUP(A2245,祝日一覧!$A:$C,3,0),"")</f>
        <v/>
      </c>
    </row>
    <row r="2246" spans="1:5" x14ac:dyDescent="0.2">
      <c r="A2246" s="41">
        <v>47627</v>
      </c>
      <c r="B2246" s="40">
        <f t="shared" si="108"/>
        <v>5</v>
      </c>
      <c r="C2246" s="40">
        <f t="shared" si="109"/>
        <v>24</v>
      </c>
      <c r="D2246" s="40" t="str">
        <f t="shared" si="110"/>
        <v>金</v>
      </c>
      <c r="E2246" t="str">
        <f>IFERROR(VLOOKUP(A2246,祝日一覧!$A:$C,3,0),"")</f>
        <v/>
      </c>
    </row>
    <row r="2247" spans="1:5" x14ac:dyDescent="0.2">
      <c r="A2247" s="41">
        <v>47628</v>
      </c>
      <c r="B2247" s="40">
        <f t="shared" si="108"/>
        <v>5</v>
      </c>
      <c r="C2247" s="40">
        <f t="shared" si="109"/>
        <v>25</v>
      </c>
      <c r="D2247" s="40" t="str">
        <f t="shared" si="110"/>
        <v>土</v>
      </c>
      <c r="E2247" t="str">
        <f>IFERROR(VLOOKUP(A2247,祝日一覧!$A:$C,3,0),"")</f>
        <v/>
      </c>
    </row>
    <row r="2248" spans="1:5" x14ac:dyDescent="0.2">
      <c r="A2248" s="41">
        <v>47629</v>
      </c>
      <c r="B2248" s="40">
        <f t="shared" si="108"/>
        <v>5</v>
      </c>
      <c r="C2248" s="40">
        <f t="shared" si="109"/>
        <v>26</v>
      </c>
      <c r="D2248" s="40" t="str">
        <f t="shared" si="110"/>
        <v>日</v>
      </c>
      <c r="E2248" t="str">
        <f>IFERROR(VLOOKUP(A2248,祝日一覧!$A:$C,3,0),"")</f>
        <v/>
      </c>
    </row>
    <row r="2249" spans="1:5" x14ac:dyDescent="0.2">
      <c r="A2249" s="41">
        <v>47630</v>
      </c>
      <c r="B2249" s="40">
        <f t="shared" si="108"/>
        <v>5</v>
      </c>
      <c r="C2249" s="40">
        <f t="shared" si="109"/>
        <v>27</v>
      </c>
      <c r="D2249" s="40" t="str">
        <f t="shared" si="110"/>
        <v>月</v>
      </c>
      <c r="E2249" t="str">
        <f>IFERROR(VLOOKUP(A2249,祝日一覧!$A:$C,3,0),"")</f>
        <v/>
      </c>
    </row>
    <row r="2250" spans="1:5" x14ac:dyDescent="0.2">
      <c r="A2250" s="41">
        <v>47631</v>
      </c>
      <c r="B2250" s="40">
        <f t="shared" si="108"/>
        <v>5</v>
      </c>
      <c r="C2250" s="40">
        <f t="shared" si="109"/>
        <v>28</v>
      </c>
      <c r="D2250" s="40" t="str">
        <f t="shared" si="110"/>
        <v>火</v>
      </c>
      <c r="E2250" t="str">
        <f>IFERROR(VLOOKUP(A2250,祝日一覧!$A:$C,3,0),"")</f>
        <v/>
      </c>
    </row>
    <row r="2251" spans="1:5" x14ac:dyDescent="0.2">
      <c r="A2251" s="41">
        <v>47632</v>
      </c>
      <c r="B2251" s="40">
        <f t="shared" si="108"/>
        <v>5</v>
      </c>
      <c r="C2251" s="40">
        <f t="shared" si="109"/>
        <v>29</v>
      </c>
      <c r="D2251" s="40" t="str">
        <f t="shared" si="110"/>
        <v>水</v>
      </c>
      <c r="E2251" t="str">
        <f>IFERROR(VLOOKUP(A2251,祝日一覧!$A:$C,3,0),"")</f>
        <v/>
      </c>
    </row>
    <row r="2252" spans="1:5" x14ac:dyDescent="0.2">
      <c r="A2252" s="41">
        <v>47633</v>
      </c>
      <c r="B2252" s="40">
        <f t="shared" si="108"/>
        <v>5</v>
      </c>
      <c r="C2252" s="40">
        <f t="shared" si="109"/>
        <v>30</v>
      </c>
      <c r="D2252" s="40" t="str">
        <f t="shared" si="110"/>
        <v>木</v>
      </c>
      <c r="E2252" t="str">
        <f>IFERROR(VLOOKUP(A2252,祝日一覧!$A:$C,3,0),"")</f>
        <v/>
      </c>
    </row>
    <row r="2253" spans="1:5" x14ac:dyDescent="0.2">
      <c r="A2253" s="41">
        <v>47634</v>
      </c>
      <c r="B2253" s="40">
        <f t="shared" si="108"/>
        <v>5</v>
      </c>
      <c r="C2253" s="40">
        <f t="shared" si="109"/>
        <v>31</v>
      </c>
      <c r="D2253" s="40" t="str">
        <f t="shared" si="110"/>
        <v>金</v>
      </c>
      <c r="E2253" t="str">
        <f>IFERROR(VLOOKUP(A2253,祝日一覧!$A:$C,3,0),"")</f>
        <v/>
      </c>
    </row>
    <row r="2254" spans="1:5" x14ac:dyDescent="0.2">
      <c r="A2254" s="41">
        <v>47635</v>
      </c>
      <c r="B2254" s="40">
        <f t="shared" si="108"/>
        <v>6</v>
      </c>
      <c r="C2254" s="40">
        <f t="shared" si="109"/>
        <v>1</v>
      </c>
      <c r="D2254" s="40" t="str">
        <f t="shared" si="110"/>
        <v>土</v>
      </c>
      <c r="E2254" t="str">
        <f>IFERROR(VLOOKUP(A2254,祝日一覧!$A:$C,3,0),"")</f>
        <v/>
      </c>
    </row>
    <row r="2255" spans="1:5" x14ac:dyDescent="0.2">
      <c r="A2255" s="41">
        <v>47636</v>
      </c>
      <c r="B2255" s="40">
        <f t="shared" si="108"/>
        <v>6</v>
      </c>
      <c r="C2255" s="40">
        <f t="shared" si="109"/>
        <v>2</v>
      </c>
      <c r="D2255" s="40" t="str">
        <f t="shared" si="110"/>
        <v>日</v>
      </c>
      <c r="E2255" t="str">
        <f>IFERROR(VLOOKUP(A2255,祝日一覧!$A:$C,3,0),"")</f>
        <v/>
      </c>
    </row>
    <row r="2256" spans="1:5" x14ac:dyDescent="0.2">
      <c r="A2256" s="41">
        <v>47637</v>
      </c>
      <c r="B2256" s="40">
        <f t="shared" si="108"/>
        <v>6</v>
      </c>
      <c r="C2256" s="40">
        <f t="shared" si="109"/>
        <v>3</v>
      </c>
      <c r="D2256" s="40" t="str">
        <f t="shared" si="110"/>
        <v>月</v>
      </c>
      <c r="E2256" t="str">
        <f>IFERROR(VLOOKUP(A2256,祝日一覧!$A:$C,3,0),"")</f>
        <v/>
      </c>
    </row>
    <row r="2257" spans="1:5" x14ac:dyDescent="0.2">
      <c r="A2257" s="41">
        <v>47638</v>
      </c>
      <c r="B2257" s="40">
        <f t="shared" si="108"/>
        <v>6</v>
      </c>
      <c r="C2257" s="40">
        <f t="shared" si="109"/>
        <v>4</v>
      </c>
      <c r="D2257" s="40" t="str">
        <f t="shared" si="110"/>
        <v>火</v>
      </c>
      <c r="E2257" t="str">
        <f>IFERROR(VLOOKUP(A2257,祝日一覧!$A:$C,3,0),"")</f>
        <v/>
      </c>
    </row>
    <row r="2258" spans="1:5" x14ac:dyDescent="0.2">
      <c r="A2258" s="41">
        <v>47639</v>
      </c>
      <c r="B2258" s="40">
        <f t="shared" si="108"/>
        <v>6</v>
      </c>
      <c r="C2258" s="40">
        <f t="shared" si="109"/>
        <v>5</v>
      </c>
      <c r="D2258" s="40" t="str">
        <f t="shared" si="110"/>
        <v>水</v>
      </c>
      <c r="E2258" t="str">
        <f>IFERROR(VLOOKUP(A2258,祝日一覧!$A:$C,3,0),"")</f>
        <v/>
      </c>
    </row>
    <row r="2259" spans="1:5" x14ac:dyDescent="0.2">
      <c r="A2259" s="41">
        <v>47640</v>
      </c>
      <c r="B2259" s="40">
        <f t="shared" si="108"/>
        <v>6</v>
      </c>
      <c r="C2259" s="40">
        <f t="shared" si="109"/>
        <v>6</v>
      </c>
      <c r="D2259" s="40" t="str">
        <f t="shared" si="110"/>
        <v>木</v>
      </c>
      <c r="E2259" t="str">
        <f>IFERROR(VLOOKUP(A2259,祝日一覧!$A:$C,3,0),"")</f>
        <v/>
      </c>
    </row>
    <row r="2260" spans="1:5" x14ac:dyDescent="0.2">
      <c r="A2260" s="41">
        <v>47641</v>
      </c>
      <c r="B2260" s="40">
        <f t="shared" si="108"/>
        <v>6</v>
      </c>
      <c r="C2260" s="40">
        <f t="shared" si="109"/>
        <v>7</v>
      </c>
      <c r="D2260" s="40" t="str">
        <f t="shared" si="110"/>
        <v>金</v>
      </c>
      <c r="E2260" t="str">
        <f>IFERROR(VLOOKUP(A2260,祝日一覧!$A:$C,3,0),"")</f>
        <v/>
      </c>
    </row>
    <row r="2261" spans="1:5" x14ac:dyDescent="0.2">
      <c r="A2261" s="41">
        <v>47642</v>
      </c>
      <c r="B2261" s="40">
        <f t="shared" si="108"/>
        <v>6</v>
      </c>
      <c r="C2261" s="40">
        <f t="shared" si="109"/>
        <v>8</v>
      </c>
      <c r="D2261" s="40" t="str">
        <f t="shared" si="110"/>
        <v>土</v>
      </c>
      <c r="E2261" t="str">
        <f>IFERROR(VLOOKUP(A2261,祝日一覧!$A:$C,3,0),"")</f>
        <v/>
      </c>
    </row>
    <row r="2262" spans="1:5" x14ac:dyDescent="0.2">
      <c r="A2262" s="41">
        <v>47643</v>
      </c>
      <c r="B2262" s="40">
        <f t="shared" si="108"/>
        <v>6</v>
      </c>
      <c r="C2262" s="40">
        <f t="shared" si="109"/>
        <v>9</v>
      </c>
      <c r="D2262" s="40" t="str">
        <f t="shared" si="110"/>
        <v>日</v>
      </c>
      <c r="E2262" t="str">
        <f>IFERROR(VLOOKUP(A2262,祝日一覧!$A:$C,3,0),"")</f>
        <v/>
      </c>
    </row>
    <row r="2263" spans="1:5" x14ac:dyDescent="0.2">
      <c r="A2263" s="41">
        <v>47644</v>
      </c>
      <c r="B2263" s="40">
        <f t="shared" si="108"/>
        <v>6</v>
      </c>
      <c r="C2263" s="40">
        <f t="shared" si="109"/>
        <v>10</v>
      </c>
      <c r="D2263" s="40" t="str">
        <f t="shared" si="110"/>
        <v>月</v>
      </c>
      <c r="E2263" t="str">
        <f>IFERROR(VLOOKUP(A2263,祝日一覧!$A:$C,3,0),"")</f>
        <v/>
      </c>
    </row>
    <row r="2264" spans="1:5" x14ac:dyDescent="0.2">
      <c r="A2264" s="41">
        <v>47645</v>
      </c>
      <c r="B2264" s="40">
        <f t="shared" si="108"/>
        <v>6</v>
      </c>
      <c r="C2264" s="40">
        <f t="shared" si="109"/>
        <v>11</v>
      </c>
      <c r="D2264" s="40" t="str">
        <f t="shared" si="110"/>
        <v>火</v>
      </c>
      <c r="E2264" t="str">
        <f>IFERROR(VLOOKUP(A2264,祝日一覧!$A:$C,3,0),"")</f>
        <v/>
      </c>
    </row>
    <row r="2265" spans="1:5" x14ac:dyDescent="0.2">
      <c r="A2265" s="41">
        <v>47646</v>
      </c>
      <c r="B2265" s="40">
        <f t="shared" si="108"/>
        <v>6</v>
      </c>
      <c r="C2265" s="40">
        <f t="shared" si="109"/>
        <v>12</v>
      </c>
      <c r="D2265" s="40" t="str">
        <f t="shared" si="110"/>
        <v>水</v>
      </c>
      <c r="E2265" t="str">
        <f>IFERROR(VLOOKUP(A2265,祝日一覧!$A:$C,3,0),"")</f>
        <v/>
      </c>
    </row>
    <row r="2266" spans="1:5" x14ac:dyDescent="0.2">
      <c r="A2266" s="41">
        <v>47647</v>
      </c>
      <c r="B2266" s="40">
        <f t="shared" si="108"/>
        <v>6</v>
      </c>
      <c r="C2266" s="40">
        <f t="shared" si="109"/>
        <v>13</v>
      </c>
      <c r="D2266" s="40" t="str">
        <f t="shared" si="110"/>
        <v>木</v>
      </c>
      <c r="E2266" t="str">
        <f>IFERROR(VLOOKUP(A2266,祝日一覧!$A:$C,3,0),"")</f>
        <v/>
      </c>
    </row>
    <row r="2267" spans="1:5" x14ac:dyDescent="0.2">
      <c r="A2267" s="41">
        <v>47648</v>
      </c>
      <c r="B2267" s="40">
        <f t="shared" si="108"/>
        <v>6</v>
      </c>
      <c r="C2267" s="40">
        <f t="shared" si="109"/>
        <v>14</v>
      </c>
      <c r="D2267" s="40" t="str">
        <f t="shared" si="110"/>
        <v>金</v>
      </c>
      <c r="E2267" t="str">
        <f>IFERROR(VLOOKUP(A2267,祝日一覧!$A:$C,3,0),"")</f>
        <v/>
      </c>
    </row>
    <row r="2268" spans="1:5" x14ac:dyDescent="0.2">
      <c r="A2268" s="41">
        <v>47649</v>
      </c>
      <c r="B2268" s="40">
        <f t="shared" si="108"/>
        <v>6</v>
      </c>
      <c r="C2268" s="40">
        <f t="shared" si="109"/>
        <v>15</v>
      </c>
      <c r="D2268" s="40" t="str">
        <f t="shared" si="110"/>
        <v>土</v>
      </c>
      <c r="E2268" t="str">
        <f>IFERROR(VLOOKUP(A2268,祝日一覧!$A:$C,3,0),"")</f>
        <v/>
      </c>
    </row>
    <row r="2269" spans="1:5" x14ac:dyDescent="0.2">
      <c r="A2269" s="41">
        <v>47650</v>
      </c>
      <c r="B2269" s="40">
        <f t="shared" si="108"/>
        <v>6</v>
      </c>
      <c r="C2269" s="40">
        <f t="shared" si="109"/>
        <v>16</v>
      </c>
      <c r="D2269" s="40" t="str">
        <f t="shared" si="110"/>
        <v>日</v>
      </c>
      <c r="E2269" t="str">
        <f>IFERROR(VLOOKUP(A2269,祝日一覧!$A:$C,3,0),"")</f>
        <v/>
      </c>
    </row>
    <row r="2270" spans="1:5" x14ac:dyDescent="0.2">
      <c r="A2270" s="41">
        <v>47651</v>
      </c>
      <c r="B2270" s="40">
        <f t="shared" si="108"/>
        <v>6</v>
      </c>
      <c r="C2270" s="40">
        <f t="shared" si="109"/>
        <v>17</v>
      </c>
      <c r="D2270" s="40" t="str">
        <f t="shared" si="110"/>
        <v>月</v>
      </c>
      <c r="E2270" t="str">
        <f>IFERROR(VLOOKUP(A2270,祝日一覧!$A:$C,3,0),"")</f>
        <v/>
      </c>
    </row>
    <row r="2271" spans="1:5" x14ac:dyDescent="0.2">
      <c r="A2271" s="41">
        <v>47652</v>
      </c>
      <c r="B2271" s="40">
        <f t="shared" si="108"/>
        <v>6</v>
      </c>
      <c r="C2271" s="40">
        <f t="shared" si="109"/>
        <v>18</v>
      </c>
      <c r="D2271" s="40" t="str">
        <f t="shared" si="110"/>
        <v>火</v>
      </c>
      <c r="E2271" t="str">
        <f>IFERROR(VLOOKUP(A2271,祝日一覧!$A:$C,3,0),"")</f>
        <v/>
      </c>
    </row>
    <row r="2272" spans="1:5" x14ac:dyDescent="0.2">
      <c r="A2272" s="41">
        <v>47653</v>
      </c>
      <c r="B2272" s="40">
        <f t="shared" si="108"/>
        <v>6</v>
      </c>
      <c r="C2272" s="40">
        <f t="shared" si="109"/>
        <v>19</v>
      </c>
      <c r="D2272" s="40" t="str">
        <f t="shared" si="110"/>
        <v>水</v>
      </c>
      <c r="E2272" t="str">
        <f>IFERROR(VLOOKUP(A2272,祝日一覧!$A:$C,3,0),"")</f>
        <v/>
      </c>
    </row>
    <row r="2273" spans="1:5" x14ac:dyDescent="0.2">
      <c r="A2273" s="41">
        <v>47654</v>
      </c>
      <c r="B2273" s="40">
        <f t="shared" si="108"/>
        <v>6</v>
      </c>
      <c r="C2273" s="40">
        <f t="shared" si="109"/>
        <v>20</v>
      </c>
      <c r="D2273" s="40" t="str">
        <f t="shared" si="110"/>
        <v>木</v>
      </c>
      <c r="E2273" t="str">
        <f>IFERROR(VLOOKUP(A2273,祝日一覧!$A:$C,3,0),"")</f>
        <v/>
      </c>
    </row>
    <row r="2274" spans="1:5" x14ac:dyDescent="0.2">
      <c r="A2274" s="41">
        <v>47655</v>
      </c>
      <c r="B2274" s="40">
        <f t="shared" si="108"/>
        <v>6</v>
      </c>
      <c r="C2274" s="40">
        <f t="shared" si="109"/>
        <v>21</v>
      </c>
      <c r="D2274" s="40" t="str">
        <f t="shared" si="110"/>
        <v>金</v>
      </c>
      <c r="E2274" t="str">
        <f>IFERROR(VLOOKUP(A2274,祝日一覧!$A:$C,3,0),"")</f>
        <v/>
      </c>
    </row>
    <row r="2275" spans="1:5" x14ac:dyDescent="0.2">
      <c r="A2275" s="41">
        <v>47656</v>
      </c>
      <c r="B2275" s="40">
        <f t="shared" si="108"/>
        <v>6</v>
      </c>
      <c r="C2275" s="40">
        <f t="shared" si="109"/>
        <v>22</v>
      </c>
      <c r="D2275" s="40" t="str">
        <f t="shared" si="110"/>
        <v>土</v>
      </c>
      <c r="E2275" t="str">
        <f>IFERROR(VLOOKUP(A2275,祝日一覧!$A:$C,3,0),"")</f>
        <v/>
      </c>
    </row>
    <row r="2276" spans="1:5" x14ac:dyDescent="0.2">
      <c r="A2276" s="41">
        <v>47657</v>
      </c>
      <c r="B2276" s="40">
        <f t="shared" si="108"/>
        <v>6</v>
      </c>
      <c r="C2276" s="40">
        <f t="shared" si="109"/>
        <v>23</v>
      </c>
      <c r="D2276" s="40" t="str">
        <f t="shared" si="110"/>
        <v>日</v>
      </c>
      <c r="E2276" t="str">
        <f>IFERROR(VLOOKUP(A2276,祝日一覧!$A:$C,3,0),"")</f>
        <v/>
      </c>
    </row>
    <row r="2277" spans="1:5" x14ac:dyDescent="0.2">
      <c r="A2277" s="41">
        <v>47658</v>
      </c>
      <c r="B2277" s="40">
        <f t="shared" si="108"/>
        <v>6</v>
      </c>
      <c r="C2277" s="40">
        <f t="shared" si="109"/>
        <v>24</v>
      </c>
      <c r="D2277" s="40" t="str">
        <f t="shared" si="110"/>
        <v>月</v>
      </c>
      <c r="E2277" t="str">
        <f>IFERROR(VLOOKUP(A2277,祝日一覧!$A:$C,3,0),"")</f>
        <v/>
      </c>
    </row>
    <row r="2278" spans="1:5" x14ac:dyDescent="0.2">
      <c r="A2278" s="41">
        <v>47659</v>
      </c>
      <c r="B2278" s="40">
        <f t="shared" si="108"/>
        <v>6</v>
      </c>
      <c r="C2278" s="40">
        <f t="shared" si="109"/>
        <v>25</v>
      </c>
      <c r="D2278" s="40" t="str">
        <f t="shared" si="110"/>
        <v>火</v>
      </c>
      <c r="E2278" t="str">
        <f>IFERROR(VLOOKUP(A2278,祝日一覧!$A:$C,3,0),"")</f>
        <v/>
      </c>
    </row>
    <row r="2279" spans="1:5" x14ac:dyDescent="0.2">
      <c r="A2279" s="41">
        <v>47660</v>
      </c>
      <c r="B2279" s="40">
        <f t="shared" si="108"/>
        <v>6</v>
      </c>
      <c r="C2279" s="40">
        <f t="shared" si="109"/>
        <v>26</v>
      </c>
      <c r="D2279" s="40" t="str">
        <f t="shared" si="110"/>
        <v>水</v>
      </c>
      <c r="E2279" t="str">
        <f>IFERROR(VLOOKUP(A2279,祝日一覧!$A:$C,3,0),"")</f>
        <v/>
      </c>
    </row>
    <row r="2280" spans="1:5" x14ac:dyDescent="0.2">
      <c r="A2280" s="41">
        <v>47661</v>
      </c>
      <c r="B2280" s="40">
        <f t="shared" si="108"/>
        <v>6</v>
      </c>
      <c r="C2280" s="40">
        <f t="shared" si="109"/>
        <v>27</v>
      </c>
      <c r="D2280" s="40" t="str">
        <f t="shared" si="110"/>
        <v>木</v>
      </c>
      <c r="E2280" t="str">
        <f>IFERROR(VLOOKUP(A2280,祝日一覧!$A:$C,3,0),"")</f>
        <v/>
      </c>
    </row>
    <row r="2281" spans="1:5" x14ac:dyDescent="0.2">
      <c r="A2281" s="41">
        <v>47662</v>
      </c>
      <c r="B2281" s="40">
        <f t="shared" si="108"/>
        <v>6</v>
      </c>
      <c r="C2281" s="40">
        <f t="shared" si="109"/>
        <v>28</v>
      </c>
      <c r="D2281" s="40" t="str">
        <f t="shared" si="110"/>
        <v>金</v>
      </c>
      <c r="E2281" t="str">
        <f>IFERROR(VLOOKUP(A2281,祝日一覧!$A:$C,3,0),"")</f>
        <v/>
      </c>
    </row>
    <row r="2282" spans="1:5" x14ac:dyDescent="0.2">
      <c r="A2282" s="41">
        <v>47663</v>
      </c>
      <c r="B2282" s="40">
        <f t="shared" ref="B2282:B2345" si="111">MONTH(A2282)</f>
        <v>6</v>
      </c>
      <c r="C2282" s="40">
        <f t="shared" ref="C2282:C2345" si="112">DAY(A2282)</f>
        <v>29</v>
      </c>
      <c r="D2282" s="40" t="str">
        <f t="shared" ref="D2282:D2345" si="113">TEXT(A2282,"aaa")</f>
        <v>土</v>
      </c>
      <c r="E2282" t="str">
        <f>IFERROR(VLOOKUP(A2282,祝日一覧!$A:$C,3,0),"")</f>
        <v/>
      </c>
    </row>
    <row r="2283" spans="1:5" x14ac:dyDescent="0.2">
      <c r="A2283" s="41">
        <v>47664</v>
      </c>
      <c r="B2283" s="40">
        <f t="shared" si="111"/>
        <v>6</v>
      </c>
      <c r="C2283" s="40">
        <f t="shared" si="112"/>
        <v>30</v>
      </c>
      <c r="D2283" s="40" t="str">
        <f t="shared" si="113"/>
        <v>日</v>
      </c>
      <c r="E2283" t="str">
        <f>IFERROR(VLOOKUP(A2283,祝日一覧!$A:$C,3,0),"")</f>
        <v/>
      </c>
    </row>
    <row r="2284" spans="1:5" x14ac:dyDescent="0.2">
      <c r="A2284" s="41">
        <v>47665</v>
      </c>
      <c r="B2284" s="40">
        <f t="shared" si="111"/>
        <v>7</v>
      </c>
      <c r="C2284" s="40">
        <f t="shared" si="112"/>
        <v>1</v>
      </c>
      <c r="D2284" s="40" t="str">
        <f t="shared" si="113"/>
        <v>月</v>
      </c>
      <c r="E2284" t="str">
        <f>IFERROR(VLOOKUP(A2284,祝日一覧!$A:$C,3,0),"")</f>
        <v/>
      </c>
    </row>
    <row r="2285" spans="1:5" x14ac:dyDescent="0.2">
      <c r="A2285" s="41">
        <v>47666</v>
      </c>
      <c r="B2285" s="40">
        <f t="shared" si="111"/>
        <v>7</v>
      </c>
      <c r="C2285" s="40">
        <f t="shared" si="112"/>
        <v>2</v>
      </c>
      <c r="D2285" s="40" t="str">
        <f t="shared" si="113"/>
        <v>火</v>
      </c>
      <c r="E2285" t="str">
        <f>IFERROR(VLOOKUP(A2285,祝日一覧!$A:$C,3,0),"")</f>
        <v/>
      </c>
    </row>
    <row r="2286" spans="1:5" x14ac:dyDescent="0.2">
      <c r="A2286" s="41">
        <v>47667</v>
      </c>
      <c r="B2286" s="40">
        <f t="shared" si="111"/>
        <v>7</v>
      </c>
      <c r="C2286" s="40">
        <f t="shared" si="112"/>
        <v>3</v>
      </c>
      <c r="D2286" s="40" t="str">
        <f t="shared" si="113"/>
        <v>水</v>
      </c>
      <c r="E2286" t="str">
        <f>IFERROR(VLOOKUP(A2286,祝日一覧!$A:$C,3,0),"")</f>
        <v/>
      </c>
    </row>
    <row r="2287" spans="1:5" x14ac:dyDescent="0.2">
      <c r="A2287" s="41">
        <v>47668</v>
      </c>
      <c r="B2287" s="40">
        <f t="shared" si="111"/>
        <v>7</v>
      </c>
      <c r="C2287" s="40">
        <f t="shared" si="112"/>
        <v>4</v>
      </c>
      <c r="D2287" s="40" t="str">
        <f t="shared" si="113"/>
        <v>木</v>
      </c>
      <c r="E2287" t="str">
        <f>IFERROR(VLOOKUP(A2287,祝日一覧!$A:$C,3,0),"")</f>
        <v/>
      </c>
    </row>
    <row r="2288" spans="1:5" x14ac:dyDescent="0.2">
      <c r="A2288" s="41">
        <v>47669</v>
      </c>
      <c r="B2288" s="40">
        <f t="shared" si="111"/>
        <v>7</v>
      </c>
      <c r="C2288" s="40">
        <f t="shared" si="112"/>
        <v>5</v>
      </c>
      <c r="D2288" s="40" t="str">
        <f t="shared" si="113"/>
        <v>金</v>
      </c>
      <c r="E2288" t="str">
        <f>IFERROR(VLOOKUP(A2288,祝日一覧!$A:$C,3,0),"")</f>
        <v/>
      </c>
    </row>
    <row r="2289" spans="1:5" x14ac:dyDescent="0.2">
      <c r="A2289" s="41">
        <v>47670</v>
      </c>
      <c r="B2289" s="40">
        <f t="shared" si="111"/>
        <v>7</v>
      </c>
      <c r="C2289" s="40">
        <f t="shared" si="112"/>
        <v>6</v>
      </c>
      <c r="D2289" s="40" t="str">
        <f t="shared" si="113"/>
        <v>土</v>
      </c>
      <c r="E2289" t="str">
        <f>IFERROR(VLOOKUP(A2289,祝日一覧!$A:$C,3,0),"")</f>
        <v/>
      </c>
    </row>
    <row r="2290" spans="1:5" x14ac:dyDescent="0.2">
      <c r="A2290" s="41">
        <v>47671</v>
      </c>
      <c r="B2290" s="40">
        <f t="shared" si="111"/>
        <v>7</v>
      </c>
      <c r="C2290" s="40">
        <f t="shared" si="112"/>
        <v>7</v>
      </c>
      <c r="D2290" s="40" t="str">
        <f t="shared" si="113"/>
        <v>日</v>
      </c>
      <c r="E2290" t="str">
        <f>IFERROR(VLOOKUP(A2290,祝日一覧!$A:$C,3,0),"")</f>
        <v/>
      </c>
    </row>
    <row r="2291" spans="1:5" x14ac:dyDescent="0.2">
      <c r="A2291" s="41">
        <v>47672</v>
      </c>
      <c r="B2291" s="40">
        <f t="shared" si="111"/>
        <v>7</v>
      </c>
      <c r="C2291" s="40">
        <f t="shared" si="112"/>
        <v>8</v>
      </c>
      <c r="D2291" s="40" t="str">
        <f t="shared" si="113"/>
        <v>月</v>
      </c>
      <c r="E2291" t="str">
        <f>IFERROR(VLOOKUP(A2291,祝日一覧!$A:$C,3,0),"")</f>
        <v/>
      </c>
    </row>
    <row r="2292" spans="1:5" x14ac:dyDescent="0.2">
      <c r="A2292" s="41">
        <v>47673</v>
      </c>
      <c r="B2292" s="40">
        <f t="shared" si="111"/>
        <v>7</v>
      </c>
      <c r="C2292" s="40">
        <f t="shared" si="112"/>
        <v>9</v>
      </c>
      <c r="D2292" s="40" t="str">
        <f t="shared" si="113"/>
        <v>火</v>
      </c>
      <c r="E2292" t="str">
        <f>IFERROR(VLOOKUP(A2292,祝日一覧!$A:$C,3,0),"")</f>
        <v/>
      </c>
    </row>
    <row r="2293" spans="1:5" x14ac:dyDescent="0.2">
      <c r="A2293" s="41">
        <v>47674</v>
      </c>
      <c r="B2293" s="40">
        <f t="shared" si="111"/>
        <v>7</v>
      </c>
      <c r="C2293" s="40">
        <f t="shared" si="112"/>
        <v>10</v>
      </c>
      <c r="D2293" s="40" t="str">
        <f t="shared" si="113"/>
        <v>水</v>
      </c>
      <c r="E2293" t="str">
        <f>IFERROR(VLOOKUP(A2293,祝日一覧!$A:$C,3,0),"")</f>
        <v/>
      </c>
    </row>
    <row r="2294" spans="1:5" x14ac:dyDescent="0.2">
      <c r="A2294" s="41">
        <v>47675</v>
      </c>
      <c r="B2294" s="40">
        <f t="shared" si="111"/>
        <v>7</v>
      </c>
      <c r="C2294" s="40">
        <f t="shared" si="112"/>
        <v>11</v>
      </c>
      <c r="D2294" s="40" t="str">
        <f t="shared" si="113"/>
        <v>木</v>
      </c>
      <c r="E2294" t="str">
        <f>IFERROR(VLOOKUP(A2294,祝日一覧!$A:$C,3,0),"")</f>
        <v/>
      </c>
    </row>
    <row r="2295" spans="1:5" x14ac:dyDescent="0.2">
      <c r="A2295" s="41">
        <v>47676</v>
      </c>
      <c r="B2295" s="40">
        <f t="shared" si="111"/>
        <v>7</v>
      </c>
      <c r="C2295" s="40">
        <f t="shared" si="112"/>
        <v>12</v>
      </c>
      <c r="D2295" s="40" t="str">
        <f t="shared" si="113"/>
        <v>金</v>
      </c>
      <c r="E2295" t="str">
        <f>IFERROR(VLOOKUP(A2295,祝日一覧!$A:$C,3,0),"")</f>
        <v/>
      </c>
    </row>
    <row r="2296" spans="1:5" x14ac:dyDescent="0.2">
      <c r="A2296" s="41">
        <v>47677</v>
      </c>
      <c r="B2296" s="40">
        <f t="shared" si="111"/>
        <v>7</v>
      </c>
      <c r="C2296" s="40">
        <f t="shared" si="112"/>
        <v>13</v>
      </c>
      <c r="D2296" s="40" t="str">
        <f t="shared" si="113"/>
        <v>土</v>
      </c>
      <c r="E2296" t="str">
        <f>IFERROR(VLOOKUP(A2296,祝日一覧!$A:$C,3,0),"")</f>
        <v/>
      </c>
    </row>
    <row r="2297" spans="1:5" x14ac:dyDescent="0.2">
      <c r="A2297" s="41">
        <v>47678</v>
      </c>
      <c r="B2297" s="40">
        <f t="shared" si="111"/>
        <v>7</v>
      </c>
      <c r="C2297" s="40">
        <f t="shared" si="112"/>
        <v>14</v>
      </c>
      <c r="D2297" s="40" t="str">
        <f t="shared" si="113"/>
        <v>日</v>
      </c>
      <c r="E2297" t="str">
        <f>IFERROR(VLOOKUP(A2297,祝日一覧!$A:$C,3,0),"")</f>
        <v/>
      </c>
    </row>
    <row r="2298" spans="1:5" x14ac:dyDescent="0.2">
      <c r="A2298" s="41">
        <v>47679</v>
      </c>
      <c r="B2298" s="40">
        <f t="shared" si="111"/>
        <v>7</v>
      </c>
      <c r="C2298" s="40">
        <f t="shared" si="112"/>
        <v>15</v>
      </c>
      <c r="D2298" s="40" t="str">
        <f t="shared" si="113"/>
        <v>月</v>
      </c>
      <c r="E2298" t="str">
        <f>IFERROR(VLOOKUP(A2298,祝日一覧!$A:$C,3,0),"")</f>
        <v>海の日</v>
      </c>
    </row>
    <row r="2299" spans="1:5" x14ac:dyDescent="0.2">
      <c r="A2299" s="41">
        <v>47680</v>
      </c>
      <c r="B2299" s="40">
        <f t="shared" si="111"/>
        <v>7</v>
      </c>
      <c r="C2299" s="40">
        <f t="shared" si="112"/>
        <v>16</v>
      </c>
      <c r="D2299" s="40" t="str">
        <f t="shared" si="113"/>
        <v>火</v>
      </c>
      <c r="E2299" t="str">
        <f>IFERROR(VLOOKUP(A2299,祝日一覧!$A:$C,3,0),"")</f>
        <v/>
      </c>
    </row>
    <row r="2300" spans="1:5" x14ac:dyDescent="0.2">
      <c r="A2300" s="41">
        <v>47681</v>
      </c>
      <c r="B2300" s="40">
        <f t="shared" si="111"/>
        <v>7</v>
      </c>
      <c r="C2300" s="40">
        <f t="shared" si="112"/>
        <v>17</v>
      </c>
      <c r="D2300" s="40" t="str">
        <f t="shared" si="113"/>
        <v>水</v>
      </c>
      <c r="E2300" t="str">
        <f>IFERROR(VLOOKUP(A2300,祝日一覧!$A:$C,3,0),"")</f>
        <v/>
      </c>
    </row>
    <row r="2301" spans="1:5" x14ac:dyDescent="0.2">
      <c r="A2301" s="41">
        <v>47682</v>
      </c>
      <c r="B2301" s="40">
        <f t="shared" si="111"/>
        <v>7</v>
      </c>
      <c r="C2301" s="40">
        <f t="shared" si="112"/>
        <v>18</v>
      </c>
      <c r="D2301" s="40" t="str">
        <f t="shared" si="113"/>
        <v>木</v>
      </c>
      <c r="E2301" t="str">
        <f>IFERROR(VLOOKUP(A2301,祝日一覧!$A:$C,3,0),"")</f>
        <v/>
      </c>
    </row>
    <row r="2302" spans="1:5" x14ac:dyDescent="0.2">
      <c r="A2302" s="41">
        <v>47683</v>
      </c>
      <c r="B2302" s="40">
        <f t="shared" si="111"/>
        <v>7</v>
      </c>
      <c r="C2302" s="40">
        <f t="shared" si="112"/>
        <v>19</v>
      </c>
      <c r="D2302" s="40" t="str">
        <f t="shared" si="113"/>
        <v>金</v>
      </c>
      <c r="E2302" t="str">
        <f>IFERROR(VLOOKUP(A2302,祝日一覧!$A:$C,3,0),"")</f>
        <v/>
      </c>
    </row>
    <row r="2303" spans="1:5" x14ac:dyDescent="0.2">
      <c r="A2303" s="41">
        <v>47684</v>
      </c>
      <c r="B2303" s="40">
        <f t="shared" si="111"/>
        <v>7</v>
      </c>
      <c r="C2303" s="40">
        <f t="shared" si="112"/>
        <v>20</v>
      </c>
      <c r="D2303" s="40" t="str">
        <f t="shared" si="113"/>
        <v>土</v>
      </c>
      <c r="E2303" t="str">
        <f>IFERROR(VLOOKUP(A2303,祝日一覧!$A:$C,3,0),"")</f>
        <v/>
      </c>
    </row>
    <row r="2304" spans="1:5" x14ac:dyDescent="0.2">
      <c r="A2304" s="41">
        <v>47685</v>
      </c>
      <c r="B2304" s="40">
        <f t="shared" si="111"/>
        <v>7</v>
      </c>
      <c r="C2304" s="40">
        <f t="shared" si="112"/>
        <v>21</v>
      </c>
      <c r="D2304" s="40" t="str">
        <f t="shared" si="113"/>
        <v>日</v>
      </c>
      <c r="E2304" t="str">
        <f>IFERROR(VLOOKUP(A2304,祝日一覧!$A:$C,3,0),"")</f>
        <v/>
      </c>
    </row>
    <row r="2305" spans="1:5" x14ac:dyDescent="0.2">
      <c r="A2305" s="41">
        <v>47686</v>
      </c>
      <c r="B2305" s="40">
        <f t="shared" si="111"/>
        <v>7</v>
      </c>
      <c r="C2305" s="40">
        <f t="shared" si="112"/>
        <v>22</v>
      </c>
      <c r="D2305" s="40" t="str">
        <f t="shared" si="113"/>
        <v>月</v>
      </c>
      <c r="E2305" t="str">
        <f>IFERROR(VLOOKUP(A2305,祝日一覧!$A:$C,3,0),"")</f>
        <v/>
      </c>
    </row>
    <row r="2306" spans="1:5" x14ac:dyDescent="0.2">
      <c r="A2306" s="41">
        <v>47687</v>
      </c>
      <c r="B2306" s="40">
        <f t="shared" si="111"/>
        <v>7</v>
      </c>
      <c r="C2306" s="40">
        <f t="shared" si="112"/>
        <v>23</v>
      </c>
      <c r="D2306" s="40" t="str">
        <f t="shared" si="113"/>
        <v>火</v>
      </c>
      <c r="E2306" t="str">
        <f>IFERROR(VLOOKUP(A2306,祝日一覧!$A:$C,3,0),"")</f>
        <v/>
      </c>
    </row>
    <row r="2307" spans="1:5" x14ac:dyDescent="0.2">
      <c r="A2307" s="41">
        <v>47688</v>
      </c>
      <c r="B2307" s="40">
        <f t="shared" si="111"/>
        <v>7</v>
      </c>
      <c r="C2307" s="40">
        <f t="shared" si="112"/>
        <v>24</v>
      </c>
      <c r="D2307" s="40" t="str">
        <f t="shared" si="113"/>
        <v>水</v>
      </c>
      <c r="E2307" t="str">
        <f>IFERROR(VLOOKUP(A2307,祝日一覧!$A:$C,3,0),"")</f>
        <v/>
      </c>
    </row>
    <row r="2308" spans="1:5" x14ac:dyDescent="0.2">
      <c r="A2308" s="41">
        <v>47689</v>
      </c>
      <c r="B2308" s="40">
        <f t="shared" si="111"/>
        <v>7</v>
      </c>
      <c r="C2308" s="40">
        <f t="shared" si="112"/>
        <v>25</v>
      </c>
      <c r="D2308" s="40" t="str">
        <f t="shared" si="113"/>
        <v>木</v>
      </c>
      <c r="E2308" t="str">
        <f>IFERROR(VLOOKUP(A2308,祝日一覧!$A:$C,3,0),"")</f>
        <v/>
      </c>
    </row>
    <row r="2309" spans="1:5" x14ac:dyDescent="0.2">
      <c r="A2309" s="41">
        <v>47690</v>
      </c>
      <c r="B2309" s="40">
        <f t="shared" si="111"/>
        <v>7</v>
      </c>
      <c r="C2309" s="40">
        <f t="shared" si="112"/>
        <v>26</v>
      </c>
      <c r="D2309" s="40" t="str">
        <f t="shared" si="113"/>
        <v>金</v>
      </c>
      <c r="E2309" t="str">
        <f>IFERROR(VLOOKUP(A2309,祝日一覧!$A:$C,3,0),"")</f>
        <v/>
      </c>
    </row>
    <row r="2310" spans="1:5" x14ac:dyDescent="0.2">
      <c r="A2310" s="41">
        <v>47691</v>
      </c>
      <c r="B2310" s="40">
        <f t="shared" si="111"/>
        <v>7</v>
      </c>
      <c r="C2310" s="40">
        <f t="shared" si="112"/>
        <v>27</v>
      </c>
      <c r="D2310" s="40" t="str">
        <f t="shared" si="113"/>
        <v>土</v>
      </c>
      <c r="E2310" t="str">
        <f>IFERROR(VLOOKUP(A2310,祝日一覧!$A:$C,3,0),"")</f>
        <v/>
      </c>
    </row>
    <row r="2311" spans="1:5" x14ac:dyDescent="0.2">
      <c r="A2311" s="41">
        <v>47692</v>
      </c>
      <c r="B2311" s="40">
        <f t="shared" si="111"/>
        <v>7</v>
      </c>
      <c r="C2311" s="40">
        <f t="shared" si="112"/>
        <v>28</v>
      </c>
      <c r="D2311" s="40" t="str">
        <f t="shared" si="113"/>
        <v>日</v>
      </c>
      <c r="E2311" t="str">
        <f>IFERROR(VLOOKUP(A2311,祝日一覧!$A:$C,3,0),"")</f>
        <v/>
      </c>
    </row>
    <row r="2312" spans="1:5" x14ac:dyDescent="0.2">
      <c r="A2312" s="41">
        <v>47693</v>
      </c>
      <c r="B2312" s="40">
        <f t="shared" si="111"/>
        <v>7</v>
      </c>
      <c r="C2312" s="40">
        <f t="shared" si="112"/>
        <v>29</v>
      </c>
      <c r="D2312" s="40" t="str">
        <f t="shared" si="113"/>
        <v>月</v>
      </c>
      <c r="E2312" t="str">
        <f>IFERROR(VLOOKUP(A2312,祝日一覧!$A:$C,3,0),"")</f>
        <v/>
      </c>
    </row>
    <row r="2313" spans="1:5" x14ac:dyDescent="0.2">
      <c r="A2313" s="41">
        <v>47694</v>
      </c>
      <c r="B2313" s="40">
        <f t="shared" si="111"/>
        <v>7</v>
      </c>
      <c r="C2313" s="40">
        <f t="shared" si="112"/>
        <v>30</v>
      </c>
      <c r="D2313" s="40" t="str">
        <f t="shared" si="113"/>
        <v>火</v>
      </c>
      <c r="E2313" t="str">
        <f>IFERROR(VLOOKUP(A2313,祝日一覧!$A:$C,3,0),"")</f>
        <v/>
      </c>
    </row>
    <row r="2314" spans="1:5" x14ac:dyDescent="0.2">
      <c r="A2314" s="41">
        <v>47695</v>
      </c>
      <c r="B2314" s="40">
        <f t="shared" si="111"/>
        <v>7</v>
      </c>
      <c r="C2314" s="40">
        <f t="shared" si="112"/>
        <v>31</v>
      </c>
      <c r="D2314" s="40" t="str">
        <f t="shared" si="113"/>
        <v>水</v>
      </c>
      <c r="E2314" t="str">
        <f>IFERROR(VLOOKUP(A2314,祝日一覧!$A:$C,3,0),"")</f>
        <v/>
      </c>
    </row>
    <row r="2315" spans="1:5" x14ac:dyDescent="0.2">
      <c r="A2315" s="41">
        <v>47696</v>
      </c>
      <c r="B2315" s="40">
        <f t="shared" si="111"/>
        <v>8</v>
      </c>
      <c r="C2315" s="40">
        <f t="shared" si="112"/>
        <v>1</v>
      </c>
      <c r="D2315" s="40" t="str">
        <f t="shared" si="113"/>
        <v>木</v>
      </c>
      <c r="E2315" t="str">
        <f>IFERROR(VLOOKUP(A2315,祝日一覧!$A:$C,3,0),"")</f>
        <v/>
      </c>
    </row>
    <row r="2316" spans="1:5" x14ac:dyDescent="0.2">
      <c r="A2316" s="41">
        <v>47697</v>
      </c>
      <c r="B2316" s="40">
        <f t="shared" si="111"/>
        <v>8</v>
      </c>
      <c r="C2316" s="40">
        <f t="shared" si="112"/>
        <v>2</v>
      </c>
      <c r="D2316" s="40" t="str">
        <f t="shared" si="113"/>
        <v>金</v>
      </c>
      <c r="E2316" t="str">
        <f>IFERROR(VLOOKUP(A2316,祝日一覧!$A:$C,3,0),"")</f>
        <v/>
      </c>
    </row>
    <row r="2317" spans="1:5" x14ac:dyDescent="0.2">
      <c r="A2317" s="41">
        <v>47698</v>
      </c>
      <c r="B2317" s="40">
        <f t="shared" si="111"/>
        <v>8</v>
      </c>
      <c r="C2317" s="40">
        <f t="shared" si="112"/>
        <v>3</v>
      </c>
      <c r="D2317" s="40" t="str">
        <f t="shared" si="113"/>
        <v>土</v>
      </c>
      <c r="E2317" t="str">
        <f>IFERROR(VLOOKUP(A2317,祝日一覧!$A:$C,3,0),"")</f>
        <v/>
      </c>
    </row>
    <row r="2318" spans="1:5" x14ac:dyDescent="0.2">
      <c r="A2318" s="41">
        <v>47699</v>
      </c>
      <c r="B2318" s="40">
        <f t="shared" si="111"/>
        <v>8</v>
      </c>
      <c r="C2318" s="40">
        <f t="shared" si="112"/>
        <v>4</v>
      </c>
      <c r="D2318" s="40" t="str">
        <f t="shared" si="113"/>
        <v>日</v>
      </c>
      <c r="E2318" t="str">
        <f>IFERROR(VLOOKUP(A2318,祝日一覧!$A:$C,3,0),"")</f>
        <v/>
      </c>
    </row>
    <row r="2319" spans="1:5" x14ac:dyDescent="0.2">
      <c r="A2319" s="41">
        <v>47700</v>
      </c>
      <c r="B2319" s="40">
        <f t="shared" si="111"/>
        <v>8</v>
      </c>
      <c r="C2319" s="40">
        <f t="shared" si="112"/>
        <v>5</v>
      </c>
      <c r="D2319" s="40" t="str">
        <f t="shared" si="113"/>
        <v>月</v>
      </c>
      <c r="E2319" t="str">
        <f>IFERROR(VLOOKUP(A2319,祝日一覧!$A:$C,3,0),"")</f>
        <v/>
      </c>
    </row>
    <row r="2320" spans="1:5" x14ac:dyDescent="0.2">
      <c r="A2320" s="41">
        <v>47701</v>
      </c>
      <c r="B2320" s="40">
        <f t="shared" si="111"/>
        <v>8</v>
      </c>
      <c r="C2320" s="40">
        <f t="shared" si="112"/>
        <v>6</v>
      </c>
      <c r="D2320" s="40" t="str">
        <f t="shared" si="113"/>
        <v>火</v>
      </c>
      <c r="E2320" t="str">
        <f>IFERROR(VLOOKUP(A2320,祝日一覧!$A:$C,3,0),"")</f>
        <v>平和記念日</v>
      </c>
    </row>
    <row r="2321" spans="1:5" x14ac:dyDescent="0.2">
      <c r="A2321" s="41">
        <v>47702</v>
      </c>
      <c r="B2321" s="40">
        <f t="shared" si="111"/>
        <v>8</v>
      </c>
      <c r="C2321" s="40">
        <f t="shared" si="112"/>
        <v>7</v>
      </c>
      <c r="D2321" s="40" t="str">
        <f t="shared" si="113"/>
        <v>水</v>
      </c>
      <c r="E2321" t="str">
        <f>IFERROR(VLOOKUP(A2321,祝日一覧!$A:$C,3,0),"")</f>
        <v/>
      </c>
    </row>
    <row r="2322" spans="1:5" x14ac:dyDescent="0.2">
      <c r="A2322" s="41">
        <v>47703</v>
      </c>
      <c r="B2322" s="40">
        <f t="shared" si="111"/>
        <v>8</v>
      </c>
      <c r="C2322" s="40">
        <f t="shared" si="112"/>
        <v>8</v>
      </c>
      <c r="D2322" s="40" t="str">
        <f t="shared" si="113"/>
        <v>木</v>
      </c>
      <c r="E2322" t="str">
        <f>IFERROR(VLOOKUP(A2322,祝日一覧!$A:$C,3,0),"")</f>
        <v/>
      </c>
    </row>
    <row r="2323" spans="1:5" x14ac:dyDescent="0.2">
      <c r="A2323" s="41">
        <v>47704</v>
      </c>
      <c r="B2323" s="40">
        <f t="shared" si="111"/>
        <v>8</v>
      </c>
      <c r="C2323" s="40">
        <f t="shared" si="112"/>
        <v>9</v>
      </c>
      <c r="D2323" s="40" t="str">
        <f t="shared" si="113"/>
        <v>金</v>
      </c>
      <c r="E2323" t="str">
        <f>IFERROR(VLOOKUP(A2323,祝日一覧!$A:$C,3,0),"")</f>
        <v/>
      </c>
    </row>
    <row r="2324" spans="1:5" x14ac:dyDescent="0.2">
      <c r="A2324" s="41">
        <v>47705</v>
      </c>
      <c r="B2324" s="40">
        <f t="shared" si="111"/>
        <v>8</v>
      </c>
      <c r="C2324" s="40">
        <f t="shared" si="112"/>
        <v>10</v>
      </c>
      <c r="D2324" s="40" t="str">
        <f t="shared" si="113"/>
        <v>土</v>
      </c>
      <c r="E2324" t="str">
        <f>IFERROR(VLOOKUP(A2324,祝日一覧!$A:$C,3,0),"")</f>
        <v/>
      </c>
    </row>
    <row r="2325" spans="1:5" x14ac:dyDescent="0.2">
      <c r="A2325" s="41">
        <v>47706</v>
      </c>
      <c r="B2325" s="40">
        <f t="shared" si="111"/>
        <v>8</v>
      </c>
      <c r="C2325" s="40">
        <f t="shared" si="112"/>
        <v>11</v>
      </c>
      <c r="D2325" s="40" t="str">
        <f t="shared" si="113"/>
        <v>日</v>
      </c>
      <c r="E2325" t="str">
        <f>IFERROR(VLOOKUP(A2325,祝日一覧!$A:$C,3,0),"")</f>
        <v>山の日</v>
      </c>
    </row>
    <row r="2326" spans="1:5" x14ac:dyDescent="0.2">
      <c r="A2326" s="41">
        <v>47707</v>
      </c>
      <c r="B2326" s="40">
        <f t="shared" si="111"/>
        <v>8</v>
      </c>
      <c r="C2326" s="40">
        <f t="shared" si="112"/>
        <v>12</v>
      </c>
      <c r="D2326" s="40" t="str">
        <f t="shared" si="113"/>
        <v>月</v>
      </c>
      <c r="E2326" t="str">
        <f>IFERROR(VLOOKUP(A2326,祝日一覧!$A:$C,3,0),"")</f>
        <v>振替休日</v>
      </c>
    </row>
    <row r="2327" spans="1:5" x14ac:dyDescent="0.2">
      <c r="A2327" s="41">
        <v>47708</v>
      </c>
      <c r="B2327" s="40">
        <f t="shared" si="111"/>
        <v>8</v>
      </c>
      <c r="C2327" s="40">
        <f t="shared" si="112"/>
        <v>13</v>
      </c>
      <c r="D2327" s="40" t="str">
        <f t="shared" si="113"/>
        <v>火</v>
      </c>
      <c r="E2327" t="str">
        <f>IFERROR(VLOOKUP(A2327,祝日一覧!$A:$C,3,0),"")</f>
        <v/>
      </c>
    </row>
    <row r="2328" spans="1:5" x14ac:dyDescent="0.2">
      <c r="A2328" s="41">
        <v>47709</v>
      </c>
      <c r="B2328" s="40">
        <f t="shared" si="111"/>
        <v>8</v>
      </c>
      <c r="C2328" s="40">
        <f t="shared" si="112"/>
        <v>14</v>
      </c>
      <c r="D2328" s="40" t="str">
        <f t="shared" si="113"/>
        <v>水</v>
      </c>
      <c r="E2328" t="str">
        <f>IFERROR(VLOOKUP(A2328,祝日一覧!$A:$C,3,0),"")</f>
        <v/>
      </c>
    </row>
    <row r="2329" spans="1:5" x14ac:dyDescent="0.2">
      <c r="A2329" s="41">
        <v>47710</v>
      </c>
      <c r="B2329" s="40">
        <f t="shared" si="111"/>
        <v>8</v>
      </c>
      <c r="C2329" s="40">
        <f t="shared" si="112"/>
        <v>15</v>
      </c>
      <c r="D2329" s="40" t="str">
        <f t="shared" si="113"/>
        <v>木</v>
      </c>
      <c r="E2329" t="str">
        <f>IFERROR(VLOOKUP(A2329,祝日一覧!$A:$C,3,0),"")</f>
        <v/>
      </c>
    </row>
    <row r="2330" spans="1:5" x14ac:dyDescent="0.2">
      <c r="A2330" s="41">
        <v>47711</v>
      </c>
      <c r="B2330" s="40">
        <f t="shared" si="111"/>
        <v>8</v>
      </c>
      <c r="C2330" s="40">
        <f t="shared" si="112"/>
        <v>16</v>
      </c>
      <c r="D2330" s="40" t="str">
        <f t="shared" si="113"/>
        <v>金</v>
      </c>
      <c r="E2330" t="str">
        <f>IFERROR(VLOOKUP(A2330,祝日一覧!$A:$C,3,0),"")</f>
        <v/>
      </c>
    </row>
    <row r="2331" spans="1:5" x14ac:dyDescent="0.2">
      <c r="A2331" s="41">
        <v>47712</v>
      </c>
      <c r="B2331" s="40">
        <f t="shared" si="111"/>
        <v>8</v>
      </c>
      <c r="C2331" s="40">
        <f t="shared" si="112"/>
        <v>17</v>
      </c>
      <c r="D2331" s="40" t="str">
        <f t="shared" si="113"/>
        <v>土</v>
      </c>
      <c r="E2331" t="str">
        <f>IFERROR(VLOOKUP(A2331,祝日一覧!$A:$C,3,0),"")</f>
        <v/>
      </c>
    </row>
    <row r="2332" spans="1:5" x14ac:dyDescent="0.2">
      <c r="A2332" s="41">
        <v>47713</v>
      </c>
      <c r="B2332" s="40">
        <f t="shared" si="111"/>
        <v>8</v>
      </c>
      <c r="C2332" s="40">
        <f t="shared" si="112"/>
        <v>18</v>
      </c>
      <c r="D2332" s="40" t="str">
        <f t="shared" si="113"/>
        <v>日</v>
      </c>
      <c r="E2332" t="str">
        <f>IFERROR(VLOOKUP(A2332,祝日一覧!$A:$C,3,0),"")</f>
        <v/>
      </c>
    </row>
    <row r="2333" spans="1:5" x14ac:dyDescent="0.2">
      <c r="A2333" s="41">
        <v>47714</v>
      </c>
      <c r="B2333" s="40">
        <f t="shared" si="111"/>
        <v>8</v>
      </c>
      <c r="C2333" s="40">
        <f t="shared" si="112"/>
        <v>19</v>
      </c>
      <c r="D2333" s="40" t="str">
        <f t="shared" si="113"/>
        <v>月</v>
      </c>
      <c r="E2333" t="str">
        <f>IFERROR(VLOOKUP(A2333,祝日一覧!$A:$C,3,0),"")</f>
        <v/>
      </c>
    </row>
    <row r="2334" spans="1:5" x14ac:dyDescent="0.2">
      <c r="A2334" s="41">
        <v>47715</v>
      </c>
      <c r="B2334" s="40">
        <f t="shared" si="111"/>
        <v>8</v>
      </c>
      <c r="C2334" s="40">
        <f t="shared" si="112"/>
        <v>20</v>
      </c>
      <c r="D2334" s="40" t="str">
        <f t="shared" si="113"/>
        <v>火</v>
      </c>
      <c r="E2334" t="str">
        <f>IFERROR(VLOOKUP(A2334,祝日一覧!$A:$C,3,0),"")</f>
        <v/>
      </c>
    </row>
    <row r="2335" spans="1:5" x14ac:dyDescent="0.2">
      <c r="A2335" s="41">
        <v>47716</v>
      </c>
      <c r="B2335" s="40">
        <f t="shared" si="111"/>
        <v>8</v>
      </c>
      <c r="C2335" s="40">
        <f t="shared" si="112"/>
        <v>21</v>
      </c>
      <c r="D2335" s="40" t="str">
        <f t="shared" si="113"/>
        <v>水</v>
      </c>
      <c r="E2335" t="str">
        <f>IFERROR(VLOOKUP(A2335,祝日一覧!$A:$C,3,0),"")</f>
        <v/>
      </c>
    </row>
    <row r="2336" spans="1:5" x14ac:dyDescent="0.2">
      <c r="A2336" s="41">
        <v>47717</v>
      </c>
      <c r="B2336" s="40">
        <f t="shared" si="111"/>
        <v>8</v>
      </c>
      <c r="C2336" s="40">
        <f t="shared" si="112"/>
        <v>22</v>
      </c>
      <c r="D2336" s="40" t="str">
        <f t="shared" si="113"/>
        <v>木</v>
      </c>
      <c r="E2336" t="str">
        <f>IFERROR(VLOOKUP(A2336,祝日一覧!$A:$C,3,0),"")</f>
        <v/>
      </c>
    </row>
    <row r="2337" spans="1:5" x14ac:dyDescent="0.2">
      <c r="A2337" s="41">
        <v>47718</v>
      </c>
      <c r="B2337" s="40">
        <f t="shared" si="111"/>
        <v>8</v>
      </c>
      <c r="C2337" s="40">
        <f t="shared" si="112"/>
        <v>23</v>
      </c>
      <c r="D2337" s="40" t="str">
        <f t="shared" si="113"/>
        <v>金</v>
      </c>
      <c r="E2337" t="str">
        <f>IFERROR(VLOOKUP(A2337,祝日一覧!$A:$C,3,0),"")</f>
        <v/>
      </c>
    </row>
    <row r="2338" spans="1:5" x14ac:dyDescent="0.2">
      <c r="A2338" s="41">
        <v>47719</v>
      </c>
      <c r="B2338" s="40">
        <f t="shared" si="111"/>
        <v>8</v>
      </c>
      <c r="C2338" s="40">
        <f t="shared" si="112"/>
        <v>24</v>
      </c>
      <c r="D2338" s="40" t="str">
        <f t="shared" si="113"/>
        <v>土</v>
      </c>
      <c r="E2338" t="str">
        <f>IFERROR(VLOOKUP(A2338,祝日一覧!$A:$C,3,0),"")</f>
        <v/>
      </c>
    </row>
    <row r="2339" spans="1:5" x14ac:dyDescent="0.2">
      <c r="A2339" s="41">
        <v>47720</v>
      </c>
      <c r="B2339" s="40">
        <f t="shared" si="111"/>
        <v>8</v>
      </c>
      <c r="C2339" s="40">
        <f t="shared" si="112"/>
        <v>25</v>
      </c>
      <c r="D2339" s="40" t="str">
        <f t="shared" si="113"/>
        <v>日</v>
      </c>
      <c r="E2339" t="str">
        <f>IFERROR(VLOOKUP(A2339,祝日一覧!$A:$C,3,0),"")</f>
        <v/>
      </c>
    </row>
    <row r="2340" spans="1:5" x14ac:dyDescent="0.2">
      <c r="A2340" s="41">
        <v>47721</v>
      </c>
      <c r="B2340" s="40">
        <f t="shared" si="111"/>
        <v>8</v>
      </c>
      <c r="C2340" s="40">
        <f t="shared" si="112"/>
        <v>26</v>
      </c>
      <c r="D2340" s="40" t="str">
        <f t="shared" si="113"/>
        <v>月</v>
      </c>
      <c r="E2340" t="str">
        <f>IFERROR(VLOOKUP(A2340,祝日一覧!$A:$C,3,0),"")</f>
        <v/>
      </c>
    </row>
    <row r="2341" spans="1:5" x14ac:dyDescent="0.2">
      <c r="A2341" s="41">
        <v>47722</v>
      </c>
      <c r="B2341" s="40">
        <f t="shared" si="111"/>
        <v>8</v>
      </c>
      <c r="C2341" s="40">
        <f t="shared" si="112"/>
        <v>27</v>
      </c>
      <c r="D2341" s="40" t="str">
        <f t="shared" si="113"/>
        <v>火</v>
      </c>
      <c r="E2341" t="str">
        <f>IFERROR(VLOOKUP(A2341,祝日一覧!$A:$C,3,0),"")</f>
        <v/>
      </c>
    </row>
    <row r="2342" spans="1:5" x14ac:dyDescent="0.2">
      <c r="A2342" s="41">
        <v>47723</v>
      </c>
      <c r="B2342" s="40">
        <f t="shared" si="111"/>
        <v>8</v>
      </c>
      <c r="C2342" s="40">
        <f t="shared" si="112"/>
        <v>28</v>
      </c>
      <c r="D2342" s="40" t="str">
        <f t="shared" si="113"/>
        <v>水</v>
      </c>
      <c r="E2342" t="str">
        <f>IFERROR(VLOOKUP(A2342,祝日一覧!$A:$C,3,0),"")</f>
        <v/>
      </c>
    </row>
    <row r="2343" spans="1:5" x14ac:dyDescent="0.2">
      <c r="A2343" s="41">
        <v>47724</v>
      </c>
      <c r="B2343" s="40">
        <f t="shared" si="111"/>
        <v>8</v>
      </c>
      <c r="C2343" s="40">
        <f t="shared" si="112"/>
        <v>29</v>
      </c>
      <c r="D2343" s="40" t="str">
        <f t="shared" si="113"/>
        <v>木</v>
      </c>
      <c r="E2343" t="str">
        <f>IFERROR(VLOOKUP(A2343,祝日一覧!$A:$C,3,0),"")</f>
        <v/>
      </c>
    </row>
    <row r="2344" spans="1:5" x14ac:dyDescent="0.2">
      <c r="A2344" s="41">
        <v>47725</v>
      </c>
      <c r="B2344" s="40">
        <f t="shared" si="111"/>
        <v>8</v>
      </c>
      <c r="C2344" s="40">
        <f t="shared" si="112"/>
        <v>30</v>
      </c>
      <c r="D2344" s="40" t="str">
        <f t="shared" si="113"/>
        <v>金</v>
      </c>
      <c r="E2344" t="str">
        <f>IFERROR(VLOOKUP(A2344,祝日一覧!$A:$C,3,0),"")</f>
        <v/>
      </c>
    </row>
    <row r="2345" spans="1:5" x14ac:dyDescent="0.2">
      <c r="A2345" s="41">
        <v>47726</v>
      </c>
      <c r="B2345" s="40">
        <f t="shared" si="111"/>
        <v>8</v>
      </c>
      <c r="C2345" s="40">
        <f t="shared" si="112"/>
        <v>31</v>
      </c>
      <c r="D2345" s="40" t="str">
        <f t="shared" si="113"/>
        <v>土</v>
      </c>
      <c r="E2345" t="str">
        <f>IFERROR(VLOOKUP(A2345,祝日一覧!$A:$C,3,0),"")</f>
        <v/>
      </c>
    </row>
    <row r="2346" spans="1:5" x14ac:dyDescent="0.2">
      <c r="A2346" s="41">
        <v>47727</v>
      </c>
      <c r="B2346" s="40">
        <f t="shared" ref="B2346:B2409" si="114">MONTH(A2346)</f>
        <v>9</v>
      </c>
      <c r="C2346" s="40">
        <f t="shared" ref="C2346:C2409" si="115">DAY(A2346)</f>
        <v>1</v>
      </c>
      <c r="D2346" s="40" t="str">
        <f t="shared" ref="D2346:D2409" si="116">TEXT(A2346,"aaa")</f>
        <v>日</v>
      </c>
      <c r="E2346" t="str">
        <f>IFERROR(VLOOKUP(A2346,祝日一覧!$A:$C,3,0),"")</f>
        <v/>
      </c>
    </row>
    <row r="2347" spans="1:5" x14ac:dyDescent="0.2">
      <c r="A2347" s="41">
        <v>47728</v>
      </c>
      <c r="B2347" s="40">
        <f t="shared" si="114"/>
        <v>9</v>
      </c>
      <c r="C2347" s="40">
        <f t="shared" si="115"/>
        <v>2</v>
      </c>
      <c r="D2347" s="40" t="str">
        <f t="shared" si="116"/>
        <v>月</v>
      </c>
      <c r="E2347" t="str">
        <f>IFERROR(VLOOKUP(A2347,祝日一覧!$A:$C,3,0),"")</f>
        <v/>
      </c>
    </row>
    <row r="2348" spans="1:5" x14ac:dyDescent="0.2">
      <c r="A2348" s="41">
        <v>47729</v>
      </c>
      <c r="B2348" s="40">
        <f t="shared" si="114"/>
        <v>9</v>
      </c>
      <c r="C2348" s="40">
        <f t="shared" si="115"/>
        <v>3</v>
      </c>
      <c r="D2348" s="40" t="str">
        <f t="shared" si="116"/>
        <v>火</v>
      </c>
      <c r="E2348" t="str">
        <f>IFERROR(VLOOKUP(A2348,祝日一覧!$A:$C,3,0),"")</f>
        <v/>
      </c>
    </row>
    <row r="2349" spans="1:5" x14ac:dyDescent="0.2">
      <c r="A2349" s="41">
        <v>47730</v>
      </c>
      <c r="B2349" s="40">
        <f t="shared" si="114"/>
        <v>9</v>
      </c>
      <c r="C2349" s="40">
        <f t="shared" si="115"/>
        <v>4</v>
      </c>
      <c r="D2349" s="40" t="str">
        <f t="shared" si="116"/>
        <v>水</v>
      </c>
      <c r="E2349" t="str">
        <f>IFERROR(VLOOKUP(A2349,祝日一覧!$A:$C,3,0),"")</f>
        <v/>
      </c>
    </row>
    <row r="2350" spans="1:5" x14ac:dyDescent="0.2">
      <c r="A2350" s="41">
        <v>47731</v>
      </c>
      <c r="B2350" s="40">
        <f t="shared" si="114"/>
        <v>9</v>
      </c>
      <c r="C2350" s="40">
        <f t="shared" si="115"/>
        <v>5</v>
      </c>
      <c r="D2350" s="40" t="str">
        <f t="shared" si="116"/>
        <v>木</v>
      </c>
      <c r="E2350" t="str">
        <f>IFERROR(VLOOKUP(A2350,祝日一覧!$A:$C,3,0),"")</f>
        <v/>
      </c>
    </row>
    <row r="2351" spans="1:5" x14ac:dyDescent="0.2">
      <c r="A2351" s="41">
        <v>47732</v>
      </c>
      <c r="B2351" s="40">
        <f t="shared" si="114"/>
        <v>9</v>
      </c>
      <c r="C2351" s="40">
        <f t="shared" si="115"/>
        <v>6</v>
      </c>
      <c r="D2351" s="40" t="str">
        <f t="shared" si="116"/>
        <v>金</v>
      </c>
      <c r="E2351" t="str">
        <f>IFERROR(VLOOKUP(A2351,祝日一覧!$A:$C,3,0),"")</f>
        <v/>
      </c>
    </row>
    <row r="2352" spans="1:5" x14ac:dyDescent="0.2">
      <c r="A2352" s="41">
        <v>47733</v>
      </c>
      <c r="B2352" s="40">
        <f t="shared" si="114"/>
        <v>9</v>
      </c>
      <c r="C2352" s="40">
        <f t="shared" si="115"/>
        <v>7</v>
      </c>
      <c r="D2352" s="40" t="str">
        <f t="shared" si="116"/>
        <v>土</v>
      </c>
      <c r="E2352" t="str">
        <f>IFERROR(VLOOKUP(A2352,祝日一覧!$A:$C,3,0),"")</f>
        <v/>
      </c>
    </row>
    <row r="2353" spans="1:5" x14ac:dyDescent="0.2">
      <c r="A2353" s="41">
        <v>47734</v>
      </c>
      <c r="B2353" s="40">
        <f t="shared" si="114"/>
        <v>9</v>
      </c>
      <c r="C2353" s="40">
        <f t="shared" si="115"/>
        <v>8</v>
      </c>
      <c r="D2353" s="40" t="str">
        <f t="shared" si="116"/>
        <v>日</v>
      </c>
      <c r="E2353" t="str">
        <f>IFERROR(VLOOKUP(A2353,祝日一覧!$A:$C,3,0),"")</f>
        <v/>
      </c>
    </row>
    <row r="2354" spans="1:5" x14ac:dyDescent="0.2">
      <c r="A2354" s="41">
        <v>47735</v>
      </c>
      <c r="B2354" s="40">
        <f t="shared" si="114"/>
        <v>9</v>
      </c>
      <c r="C2354" s="40">
        <f t="shared" si="115"/>
        <v>9</v>
      </c>
      <c r="D2354" s="40" t="str">
        <f t="shared" si="116"/>
        <v>月</v>
      </c>
      <c r="E2354" t="str">
        <f>IFERROR(VLOOKUP(A2354,祝日一覧!$A:$C,3,0),"")</f>
        <v/>
      </c>
    </row>
    <row r="2355" spans="1:5" x14ac:dyDescent="0.2">
      <c r="A2355" s="41">
        <v>47736</v>
      </c>
      <c r="B2355" s="40">
        <f t="shared" si="114"/>
        <v>9</v>
      </c>
      <c r="C2355" s="40">
        <f t="shared" si="115"/>
        <v>10</v>
      </c>
      <c r="D2355" s="40" t="str">
        <f t="shared" si="116"/>
        <v>火</v>
      </c>
      <c r="E2355" t="str">
        <f>IFERROR(VLOOKUP(A2355,祝日一覧!$A:$C,3,0),"")</f>
        <v/>
      </c>
    </row>
    <row r="2356" spans="1:5" x14ac:dyDescent="0.2">
      <c r="A2356" s="41">
        <v>47737</v>
      </c>
      <c r="B2356" s="40">
        <f t="shared" si="114"/>
        <v>9</v>
      </c>
      <c r="C2356" s="40">
        <f t="shared" si="115"/>
        <v>11</v>
      </c>
      <c r="D2356" s="40" t="str">
        <f t="shared" si="116"/>
        <v>水</v>
      </c>
      <c r="E2356" t="str">
        <f>IFERROR(VLOOKUP(A2356,祝日一覧!$A:$C,3,0),"")</f>
        <v/>
      </c>
    </row>
    <row r="2357" spans="1:5" x14ac:dyDescent="0.2">
      <c r="A2357" s="41">
        <v>47738</v>
      </c>
      <c r="B2357" s="40">
        <f t="shared" si="114"/>
        <v>9</v>
      </c>
      <c r="C2357" s="40">
        <f t="shared" si="115"/>
        <v>12</v>
      </c>
      <c r="D2357" s="40" t="str">
        <f t="shared" si="116"/>
        <v>木</v>
      </c>
      <c r="E2357" t="str">
        <f>IFERROR(VLOOKUP(A2357,祝日一覧!$A:$C,3,0),"")</f>
        <v/>
      </c>
    </row>
    <row r="2358" spans="1:5" x14ac:dyDescent="0.2">
      <c r="A2358" s="41">
        <v>47739</v>
      </c>
      <c r="B2358" s="40">
        <f t="shared" si="114"/>
        <v>9</v>
      </c>
      <c r="C2358" s="40">
        <f t="shared" si="115"/>
        <v>13</v>
      </c>
      <c r="D2358" s="40" t="str">
        <f t="shared" si="116"/>
        <v>金</v>
      </c>
      <c r="E2358" t="str">
        <f>IFERROR(VLOOKUP(A2358,祝日一覧!$A:$C,3,0),"")</f>
        <v/>
      </c>
    </row>
    <row r="2359" spans="1:5" x14ac:dyDescent="0.2">
      <c r="A2359" s="41">
        <v>47740</v>
      </c>
      <c r="B2359" s="40">
        <f t="shared" si="114"/>
        <v>9</v>
      </c>
      <c r="C2359" s="40">
        <f t="shared" si="115"/>
        <v>14</v>
      </c>
      <c r="D2359" s="40" t="str">
        <f t="shared" si="116"/>
        <v>土</v>
      </c>
      <c r="E2359" t="str">
        <f>IFERROR(VLOOKUP(A2359,祝日一覧!$A:$C,3,0),"")</f>
        <v/>
      </c>
    </row>
    <row r="2360" spans="1:5" x14ac:dyDescent="0.2">
      <c r="A2360" s="41">
        <v>47741</v>
      </c>
      <c r="B2360" s="40">
        <f t="shared" si="114"/>
        <v>9</v>
      </c>
      <c r="C2360" s="40">
        <f t="shared" si="115"/>
        <v>15</v>
      </c>
      <c r="D2360" s="40" t="str">
        <f t="shared" si="116"/>
        <v>日</v>
      </c>
      <c r="E2360" t="str">
        <f>IFERROR(VLOOKUP(A2360,祝日一覧!$A:$C,3,0),"")</f>
        <v/>
      </c>
    </row>
    <row r="2361" spans="1:5" x14ac:dyDescent="0.2">
      <c r="A2361" s="41">
        <v>47742</v>
      </c>
      <c r="B2361" s="40">
        <f t="shared" si="114"/>
        <v>9</v>
      </c>
      <c r="C2361" s="40">
        <f t="shared" si="115"/>
        <v>16</v>
      </c>
      <c r="D2361" s="40" t="str">
        <f t="shared" si="116"/>
        <v>月</v>
      </c>
      <c r="E2361" t="str">
        <f>IFERROR(VLOOKUP(A2361,祝日一覧!$A:$C,3,0),"")</f>
        <v>敬老の日</v>
      </c>
    </row>
    <row r="2362" spans="1:5" x14ac:dyDescent="0.2">
      <c r="A2362" s="41">
        <v>47743</v>
      </c>
      <c r="B2362" s="40">
        <f t="shared" si="114"/>
        <v>9</v>
      </c>
      <c r="C2362" s="40">
        <f t="shared" si="115"/>
        <v>17</v>
      </c>
      <c r="D2362" s="40" t="str">
        <f t="shared" si="116"/>
        <v>火</v>
      </c>
      <c r="E2362" t="str">
        <f>IFERROR(VLOOKUP(A2362,祝日一覧!$A:$C,3,0),"")</f>
        <v/>
      </c>
    </row>
    <row r="2363" spans="1:5" x14ac:dyDescent="0.2">
      <c r="A2363" s="41">
        <v>47744</v>
      </c>
      <c r="B2363" s="40">
        <f t="shared" si="114"/>
        <v>9</v>
      </c>
      <c r="C2363" s="40">
        <f t="shared" si="115"/>
        <v>18</v>
      </c>
      <c r="D2363" s="40" t="str">
        <f t="shared" si="116"/>
        <v>水</v>
      </c>
      <c r="E2363" t="str">
        <f>IFERROR(VLOOKUP(A2363,祝日一覧!$A:$C,3,0),"")</f>
        <v/>
      </c>
    </row>
    <row r="2364" spans="1:5" x14ac:dyDescent="0.2">
      <c r="A2364" s="41">
        <v>47745</v>
      </c>
      <c r="B2364" s="40">
        <f t="shared" si="114"/>
        <v>9</v>
      </c>
      <c r="C2364" s="40">
        <f t="shared" si="115"/>
        <v>19</v>
      </c>
      <c r="D2364" s="40" t="str">
        <f t="shared" si="116"/>
        <v>木</v>
      </c>
      <c r="E2364" t="str">
        <f>IFERROR(VLOOKUP(A2364,祝日一覧!$A:$C,3,0),"")</f>
        <v/>
      </c>
    </row>
    <row r="2365" spans="1:5" x14ac:dyDescent="0.2">
      <c r="A2365" s="41">
        <v>47746</v>
      </c>
      <c r="B2365" s="40">
        <f t="shared" si="114"/>
        <v>9</v>
      </c>
      <c r="C2365" s="40">
        <f t="shared" si="115"/>
        <v>20</v>
      </c>
      <c r="D2365" s="40" t="str">
        <f t="shared" si="116"/>
        <v>金</v>
      </c>
      <c r="E2365" t="str">
        <f>IFERROR(VLOOKUP(A2365,祝日一覧!$A:$C,3,0),"")</f>
        <v/>
      </c>
    </row>
    <row r="2366" spans="1:5" x14ac:dyDescent="0.2">
      <c r="A2366" s="41">
        <v>47747</v>
      </c>
      <c r="B2366" s="40">
        <f t="shared" si="114"/>
        <v>9</v>
      </c>
      <c r="C2366" s="40">
        <f t="shared" si="115"/>
        <v>21</v>
      </c>
      <c r="D2366" s="40" t="str">
        <f t="shared" si="116"/>
        <v>土</v>
      </c>
      <c r="E2366" t="str">
        <f>IFERROR(VLOOKUP(A2366,祝日一覧!$A:$C,3,0),"")</f>
        <v/>
      </c>
    </row>
    <row r="2367" spans="1:5" x14ac:dyDescent="0.2">
      <c r="A2367" s="41">
        <v>47748</v>
      </c>
      <c r="B2367" s="40">
        <f t="shared" si="114"/>
        <v>9</v>
      </c>
      <c r="C2367" s="40">
        <f t="shared" si="115"/>
        <v>22</v>
      </c>
      <c r="D2367" s="40" t="str">
        <f t="shared" si="116"/>
        <v>日</v>
      </c>
      <c r="E2367" t="str">
        <f>IFERROR(VLOOKUP(A2367,祝日一覧!$A:$C,3,0),"")</f>
        <v/>
      </c>
    </row>
    <row r="2368" spans="1:5" x14ac:dyDescent="0.2">
      <c r="A2368" s="41">
        <v>47749</v>
      </c>
      <c r="B2368" s="40">
        <f t="shared" si="114"/>
        <v>9</v>
      </c>
      <c r="C2368" s="40">
        <f t="shared" si="115"/>
        <v>23</v>
      </c>
      <c r="D2368" s="40" t="str">
        <f t="shared" si="116"/>
        <v>月</v>
      </c>
      <c r="E2368" t="str">
        <f>IFERROR(VLOOKUP(A2368,祝日一覧!$A:$C,3,0),"")</f>
        <v>秋分の日</v>
      </c>
    </row>
    <row r="2369" spans="1:5" x14ac:dyDescent="0.2">
      <c r="A2369" s="41">
        <v>47750</v>
      </c>
      <c r="B2369" s="40">
        <f t="shared" si="114"/>
        <v>9</v>
      </c>
      <c r="C2369" s="40">
        <f t="shared" si="115"/>
        <v>24</v>
      </c>
      <c r="D2369" s="40" t="str">
        <f t="shared" si="116"/>
        <v>火</v>
      </c>
      <c r="E2369" t="str">
        <f>IFERROR(VLOOKUP(A2369,祝日一覧!$A:$C,3,0),"")</f>
        <v/>
      </c>
    </row>
    <row r="2370" spans="1:5" x14ac:dyDescent="0.2">
      <c r="A2370" s="41">
        <v>47751</v>
      </c>
      <c r="B2370" s="40">
        <f t="shared" si="114"/>
        <v>9</v>
      </c>
      <c r="C2370" s="40">
        <f t="shared" si="115"/>
        <v>25</v>
      </c>
      <c r="D2370" s="40" t="str">
        <f t="shared" si="116"/>
        <v>水</v>
      </c>
      <c r="E2370" t="str">
        <f>IFERROR(VLOOKUP(A2370,祝日一覧!$A:$C,3,0),"")</f>
        <v/>
      </c>
    </row>
    <row r="2371" spans="1:5" x14ac:dyDescent="0.2">
      <c r="A2371" s="41">
        <v>47752</v>
      </c>
      <c r="B2371" s="40">
        <f t="shared" si="114"/>
        <v>9</v>
      </c>
      <c r="C2371" s="40">
        <f t="shared" si="115"/>
        <v>26</v>
      </c>
      <c r="D2371" s="40" t="str">
        <f t="shared" si="116"/>
        <v>木</v>
      </c>
      <c r="E2371" t="str">
        <f>IFERROR(VLOOKUP(A2371,祝日一覧!$A:$C,3,0),"")</f>
        <v/>
      </c>
    </row>
    <row r="2372" spans="1:5" x14ac:dyDescent="0.2">
      <c r="A2372" s="41">
        <v>47753</v>
      </c>
      <c r="B2372" s="40">
        <f t="shared" si="114"/>
        <v>9</v>
      </c>
      <c r="C2372" s="40">
        <f t="shared" si="115"/>
        <v>27</v>
      </c>
      <c r="D2372" s="40" t="str">
        <f t="shared" si="116"/>
        <v>金</v>
      </c>
      <c r="E2372" t="str">
        <f>IFERROR(VLOOKUP(A2372,祝日一覧!$A:$C,3,0),"")</f>
        <v/>
      </c>
    </row>
    <row r="2373" spans="1:5" x14ac:dyDescent="0.2">
      <c r="A2373" s="41">
        <v>47754</v>
      </c>
      <c r="B2373" s="40">
        <f t="shared" si="114"/>
        <v>9</v>
      </c>
      <c r="C2373" s="40">
        <f t="shared" si="115"/>
        <v>28</v>
      </c>
      <c r="D2373" s="40" t="str">
        <f t="shared" si="116"/>
        <v>土</v>
      </c>
      <c r="E2373" t="str">
        <f>IFERROR(VLOOKUP(A2373,祝日一覧!$A:$C,3,0),"")</f>
        <v/>
      </c>
    </row>
    <row r="2374" spans="1:5" x14ac:dyDescent="0.2">
      <c r="A2374" s="41">
        <v>47755</v>
      </c>
      <c r="B2374" s="40">
        <f t="shared" si="114"/>
        <v>9</v>
      </c>
      <c r="C2374" s="40">
        <f t="shared" si="115"/>
        <v>29</v>
      </c>
      <c r="D2374" s="40" t="str">
        <f t="shared" si="116"/>
        <v>日</v>
      </c>
      <c r="E2374" t="str">
        <f>IFERROR(VLOOKUP(A2374,祝日一覧!$A:$C,3,0),"")</f>
        <v/>
      </c>
    </row>
    <row r="2375" spans="1:5" x14ac:dyDescent="0.2">
      <c r="A2375" s="41">
        <v>47756</v>
      </c>
      <c r="B2375" s="40">
        <f t="shared" si="114"/>
        <v>9</v>
      </c>
      <c r="C2375" s="40">
        <f t="shared" si="115"/>
        <v>30</v>
      </c>
      <c r="D2375" s="40" t="str">
        <f t="shared" si="116"/>
        <v>月</v>
      </c>
      <c r="E2375" t="str">
        <f>IFERROR(VLOOKUP(A2375,祝日一覧!$A:$C,3,0),"")</f>
        <v/>
      </c>
    </row>
    <row r="2376" spans="1:5" x14ac:dyDescent="0.2">
      <c r="A2376" s="41">
        <v>47757</v>
      </c>
      <c r="B2376" s="40">
        <f t="shared" si="114"/>
        <v>10</v>
      </c>
      <c r="C2376" s="40">
        <f t="shared" si="115"/>
        <v>1</v>
      </c>
      <c r="D2376" s="40" t="str">
        <f t="shared" si="116"/>
        <v>火</v>
      </c>
      <c r="E2376" t="str">
        <f>IFERROR(VLOOKUP(A2376,祝日一覧!$A:$C,3,0),"")</f>
        <v/>
      </c>
    </row>
    <row r="2377" spans="1:5" x14ac:dyDescent="0.2">
      <c r="A2377" s="41">
        <v>47758</v>
      </c>
      <c r="B2377" s="40">
        <f t="shared" si="114"/>
        <v>10</v>
      </c>
      <c r="C2377" s="40">
        <f t="shared" si="115"/>
        <v>2</v>
      </c>
      <c r="D2377" s="40" t="str">
        <f t="shared" si="116"/>
        <v>水</v>
      </c>
      <c r="E2377" t="str">
        <f>IFERROR(VLOOKUP(A2377,祝日一覧!$A:$C,3,0),"")</f>
        <v/>
      </c>
    </row>
    <row r="2378" spans="1:5" x14ac:dyDescent="0.2">
      <c r="A2378" s="41">
        <v>47759</v>
      </c>
      <c r="B2378" s="40">
        <f t="shared" si="114"/>
        <v>10</v>
      </c>
      <c r="C2378" s="40">
        <f t="shared" si="115"/>
        <v>3</v>
      </c>
      <c r="D2378" s="40" t="str">
        <f t="shared" si="116"/>
        <v>木</v>
      </c>
      <c r="E2378" t="str">
        <f>IFERROR(VLOOKUP(A2378,祝日一覧!$A:$C,3,0),"")</f>
        <v/>
      </c>
    </row>
    <row r="2379" spans="1:5" x14ac:dyDescent="0.2">
      <c r="A2379" s="41">
        <v>47760</v>
      </c>
      <c r="B2379" s="40">
        <f t="shared" si="114"/>
        <v>10</v>
      </c>
      <c r="C2379" s="40">
        <f t="shared" si="115"/>
        <v>4</v>
      </c>
      <c r="D2379" s="40" t="str">
        <f t="shared" si="116"/>
        <v>金</v>
      </c>
      <c r="E2379" t="str">
        <f>IFERROR(VLOOKUP(A2379,祝日一覧!$A:$C,3,0),"")</f>
        <v/>
      </c>
    </row>
    <row r="2380" spans="1:5" x14ac:dyDescent="0.2">
      <c r="A2380" s="41">
        <v>47761</v>
      </c>
      <c r="B2380" s="40">
        <f t="shared" si="114"/>
        <v>10</v>
      </c>
      <c r="C2380" s="40">
        <f t="shared" si="115"/>
        <v>5</v>
      </c>
      <c r="D2380" s="40" t="str">
        <f t="shared" si="116"/>
        <v>土</v>
      </c>
      <c r="E2380" t="str">
        <f>IFERROR(VLOOKUP(A2380,祝日一覧!$A:$C,3,0),"")</f>
        <v/>
      </c>
    </row>
    <row r="2381" spans="1:5" x14ac:dyDescent="0.2">
      <c r="A2381" s="41">
        <v>47762</v>
      </c>
      <c r="B2381" s="40">
        <f t="shared" si="114"/>
        <v>10</v>
      </c>
      <c r="C2381" s="40">
        <f t="shared" si="115"/>
        <v>6</v>
      </c>
      <c r="D2381" s="40" t="str">
        <f t="shared" si="116"/>
        <v>日</v>
      </c>
      <c r="E2381" t="str">
        <f>IFERROR(VLOOKUP(A2381,祝日一覧!$A:$C,3,0),"")</f>
        <v/>
      </c>
    </row>
    <row r="2382" spans="1:5" x14ac:dyDescent="0.2">
      <c r="A2382" s="41">
        <v>47763</v>
      </c>
      <c r="B2382" s="40">
        <f t="shared" si="114"/>
        <v>10</v>
      </c>
      <c r="C2382" s="40">
        <f t="shared" si="115"/>
        <v>7</v>
      </c>
      <c r="D2382" s="40" t="str">
        <f t="shared" si="116"/>
        <v>月</v>
      </c>
      <c r="E2382" t="str">
        <f>IFERROR(VLOOKUP(A2382,祝日一覧!$A:$C,3,0),"")</f>
        <v/>
      </c>
    </row>
    <row r="2383" spans="1:5" x14ac:dyDescent="0.2">
      <c r="A2383" s="41">
        <v>47764</v>
      </c>
      <c r="B2383" s="40">
        <f t="shared" si="114"/>
        <v>10</v>
      </c>
      <c r="C2383" s="40">
        <f t="shared" si="115"/>
        <v>8</v>
      </c>
      <c r="D2383" s="40" t="str">
        <f t="shared" si="116"/>
        <v>火</v>
      </c>
      <c r="E2383" t="str">
        <f>IFERROR(VLOOKUP(A2383,祝日一覧!$A:$C,3,0),"")</f>
        <v/>
      </c>
    </row>
    <row r="2384" spans="1:5" x14ac:dyDescent="0.2">
      <c r="A2384" s="41">
        <v>47765</v>
      </c>
      <c r="B2384" s="40">
        <f t="shared" si="114"/>
        <v>10</v>
      </c>
      <c r="C2384" s="40">
        <f t="shared" si="115"/>
        <v>9</v>
      </c>
      <c r="D2384" s="40" t="str">
        <f t="shared" si="116"/>
        <v>水</v>
      </c>
      <c r="E2384" t="str">
        <f>IFERROR(VLOOKUP(A2384,祝日一覧!$A:$C,3,0),"")</f>
        <v/>
      </c>
    </row>
    <row r="2385" spans="1:5" x14ac:dyDescent="0.2">
      <c r="A2385" s="41">
        <v>47766</v>
      </c>
      <c r="B2385" s="40">
        <f t="shared" si="114"/>
        <v>10</v>
      </c>
      <c r="C2385" s="40">
        <f t="shared" si="115"/>
        <v>10</v>
      </c>
      <c r="D2385" s="40" t="str">
        <f t="shared" si="116"/>
        <v>木</v>
      </c>
      <c r="E2385" t="str">
        <f>IFERROR(VLOOKUP(A2385,祝日一覧!$A:$C,3,0),"")</f>
        <v/>
      </c>
    </row>
    <row r="2386" spans="1:5" x14ac:dyDescent="0.2">
      <c r="A2386" s="41">
        <v>47767</v>
      </c>
      <c r="B2386" s="40">
        <f t="shared" si="114"/>
        <v>10</v>
      </c>
      <c r="C2386" s="40">
        <f t="shared" si="115"/>
        <v>11</v>
      </c>
      <c r="D2386" s="40" t="str">
        <f t="shared" si="116"/>
        <v>金</v>
      </c>
      <c r="E2386" t="str">
        <f>IFERROR(VLOOKUP(A2386,祝日一覧!$A:$C,3,0),"")</f>
        <v/>
      </c>
    </row>
    <row r="2387" spans="1:5" x14ac:dyDescent="0.2">
      <c r="A2387" s="41">
        <v>47768</v>
      </c>
      <c r="B2387" s="40">
        <f t="shared" si="114"/>
        <v>10</v>
      </c>
      <c r="C2387" s="40">
        <f t="shared" si="115"/>
        <v>12</v>
      </c>
      <c r="D2387" s="40" t="str">
        <f t="shared" si="116"/>
        <v>土</v>
      </c>
      <c r="E2387" t="str">
        <f>IFERROR(VLOOKUP(A2387,祝日一覧!$A:$C,3,0),"")</f>
        <v/>
      </c>
    </row>
    <row r="2388" spans="1:5" x14ac:dyDescent="0.2">
      <c r="A2388" s="41">
        <v>47769</v>
      </c>
      <c r="B2388" s="40">
        <f t="shared" si="114"/>
        <v>10</v>
      </c>
      <c r="C2388" s="40">
        <f t="shared" si="115"/>
        <v>13</v>
      </c>
      <c r="D2388" s="40" t="str">
        <f t="shared" si="116"/>
        <v>日</v>
      </c>
      <c r="E2388" t="str">
        <f>IFERROR(VLOOKUP(A2388,祝日一覧!$A:$C,3,0),"")</f>
        <v/>
      </c>
    </row>
    <row r="2389" spans="1:5" x14ac:dyDescent="0.2">
      <c r="A2389" s="41">
        <v>47770</v>
      </c>
      <c r="B2389" s="40">
        <f t="shared" si="114"/>
        <v>10</v>
      </c>
      <c r="C2389" s="40">
        <f t="shared" si="115"/>
        <v>14</v>
      </c>
      <c r="D2389" s="40" t="str">
        <f t="shared" si="116"/>
        <v>月</v>
      </c>
      <c r="E2389" t="str">
        <f>IFERROR(VLOOKUP(A2389,祝日一覧!$A:$C,3,0),"")</f>
        <v>スポーツの日</v>
      </c>
    </row>
    <row r="2390" spans="1:5" x14ac:dyDescent="0.2">
      <c r="A2390" s="41">
        <v>47771</v>
      </c>
      <c r="B2390" s="40">
        <f t="shared" si="114"/>
        <v>10</v>
      </c>
      <c r="C2390" s="40">
        <f t="shared" si="115"/>
        <v>15</v>
      </c>
      <c r="D2390" s="40" t="str">
        <f t="shared" si="116"/>
        <v>火</v>
      </c>
      <c r="E2390" t="str">
        <f>IFERROR(VLOOKUP(A2390,祝日一覧!$A:$C,3,0),"")</f>
        <v/>
      </c>
    </row>
    <row r="2391" spans="1:5" x14ac:dyDescent="0.2">
      <c r="A2391" s="41">
        <v>47772</v>
      </c>
      <c r="B2391" s="40">
        <f t="shared" si="114"/>
        <v>10</v>
      </c>
      <c r="C2391" s="40">
        <f t="shared" si="115"/>
        <v>16</v>
      </c>
      <c r="D2391" s="40" t="str">
        <f t="shared" si="116"/>
        <v>水</v>
      </c>
      <c r="E2391" t="str">
        <f>IFERROR(VLOOKUP(A2391,祝日一覧!$A:$C,3,0),"")</f>
        <v/>
      </c>
    </row>
    <row r="2392" spans="1:5" x14ac:dyDescent="0.2">
      <c r="A2392" s="41">
        <v>47773</v>
      </c>
      <c r="B2392" s="40">
        <f t="shared" si="114"/>
        <v>10</v>
      </c>
      <c r="C2392" s="40">
        <f t="shared" si="115"/>
        <v>17</v>
      </c>
      <c r="D2392" s="40" t="str">
        <f t="shared" si="116"/>
        <v>木</v>
      </c>
      <c r="E2392" t="str">
        <f>IFERROR(VLOOKUP(A2392,祝日一覧!$A:$C,3,0),"")</f>
        <v/>
      </c>
    </row>
    <row r="2393" spans="1:5" x14ac:dyDescent="0.2">
      <c r="A2393" s="41">
        <v>47774</v>
      </c>
      <c r="B2393" s="40">
        <f t="shared" si="114"/>
        <v>10</v>
      </c>
      <c r="C2393" s="40">
        <f t="shared" si="115"/>
        <v>18</v>
      </c>
      <c r="D2393" s="40" t="str">
        <f t="shared" si="116"/>
        <v>金</v>
      </c>
      <c r="E2393" t="str">
        <f>IFERROR(VLOOKUP(A2393,祝日一覧!$A:$C,3,0),"")</f>
        <v/>
      </c>
    </row>
    <row r="2394" spans="1:5" x14ac:dyDescent="0.2">
      <c r="A2394" s="41">
        <v>47775</v>
      </c>
      <c r="B2394" s="40">
        <f t="shared" si="114"/>
        <v>10</v>
      </c>
      <c r="C2394" s="40">
        <f t="shared" si="115"/>
        <v>19</v>
      </c>
      <c r="D2394" s="40" t="str">
        <f t="shared" si="116"/>
        <v>土</v>
      </c>
      <c r="E2394" t="str">
        <f>IFERROR(VLOOKUP(A2394,祝日一覧!$A:$C,3,0),"")</f>
        <v/>
      </c>
    </row>
    <row r="2395" spans="1:5" x14ac:dyDescent="0.2">
      <c r="A2395" s="41">
        <v>47776</v>
      </c>
      <c r="B2395" s="40">
        <f t="shared" si="114"/>
        <v>10</v>
      </c>
      <c r="C2395" s="40">
        <f t="shared" si="115"/>
        <v>20</v>
      </c>
      <c r="D2395" s="40" t="str">
        <f t="shared" si="116"/>
        <v>日</v>
      </c>
      <c r="E2395" t="str">
        <f>IFERROR(VLOOKUP(A2395,祝日一覧!$A:$C,3,0),"")</f>
        <v/>
      </c>
    </row>
    <row r="2396" spans="1:5" x14ac:dyDescent="0.2">
      <c r="A2396" s="41">
        <v>47777</v>
      </c>
      <c r="B2396" s="40">
        <f t="shared" si="114"/>
        <v>10</v>
      </c>
      <c r="C2396" s="40">
        <f t="shared" si="115"/>
        <v>21</v>
      </c>
      <c r="D2396" s="40" t="str">
        <f t="shared" si="116"/>
        <v>月</v>
      </c>
      <c r="E2396" t="str">
        <f>IFERROR(VLOOKUP(A2396,祝日一覧!$A:$C,3,0),"")</f>
        <v/>
      </c>
    </row>
    <row r="2397" spans="1:5" x14ac:dyDescent="0.2">
      <c r="A2397" s="41">
        <v>47778</v>
      </c>
      <c r="B2397" s="40">
        <f t="shared" si="114"/>
        <v>10</v>
      </c>
      <c r="C2397" s="40">
        <f t="shared" si="115"/>
        <v>22</v>
      </c>
      <c r="D2397" s="40" t="str">
        <f t="shared" si="116"/>
        <v>火</v>
      </c>
      <c r="E2397" t="str">
        <f>IFERROR(VLOOKUP(A2397,祝日一覧!$A:$C,3,0),"")</f>
        <v/>
      </c>
    </row>
    <row r="2398" spans="1:5" x14ac:dyDescent="0.2">
      <c r="A2398" s="41">
        <v>47779</v>
      </c>
      <c r="B2398" s="40">
        <f t="shared" si="114"/>
        <v>10</v>
      </c>
      <c r="C2398" s="40">
        <f t="shared" si="115"/>
        <v>23</v>
      </c>
      <c r="D2398" s="40" t="str">
        <f t="shared" si="116"/>
        <v>水</v>
      </c>
      <c r="E2398" t="str">
        <f>IFERROR(VLOOKUP(A2398,祝日一覧!$A:$C,3,0),"")</f>
        <v/>
      </c>
    </row>
    <row r="2399" spans="1:5" x14ac:dyDescent="0.2">
      <c r="A2399" s="41">
        <v>47780</v>
      </c>
      <c r="B2399" s="40">
        <f t="shared" si="114"/>
        <v>10</v>
      </c>
      <c r="C2399" s="40">
        <f t="shared" si="115"/>
        <v>24</v>
      </c>
      <c r="D2399" s="40" t="str">
        <f t="shared" si="116"/>
        <v>木</v>
      </c>
      <c r="E2399" t="str">
        <f>IFERROR(VLOOKUP(A2399,祝日一覧!$A:$C,3,0),"")</f>
        <v/>
      </c>
    </row>
    <row r="2400" spans="1:5" x14ac:dyDescent="0.2">
      <c r="A2400" s="41">
        <v>47781</v>
      </c>
      <c r="B2400" s="40">
        <f t="shared" si="114"/>
        <v>10</v>
      </c>
      <c r="C2400" s="40">
        <f t="shared" si="115"/>
        <v>25</v>
      </c>
      <c r="D2400" s="40" t="str">
        <f t="shared" si="116"/>
        <v>金</v>
      </c>
      <c r="E2400" t="str">
        <f>IFERROR(VLOOKUP(A2400,祝日一覧!$A:$C,3,0),"")</f>
        <v/>
      </c>
    </row>
    <row r="2401" spans="1:5" x14ac:dyDescent="0.2">
      <c r="A2401" s="41">
        <v>47782</v>
      </c>
      <c r="B2401" s="40">
        <f t="shared" si="114"/>
        <v>10</v>
      </c>
      <c r="C2401" s="40">
        <f t="shared" si="115"/>
        <v>26</v>
      </c>
      <c r="D2401" s="40" t="str">
        <f t="shared" si="116"/>
        <v>土</v>
      </c>
      <c r="E2401" t="str">
        <f>IFERROR(VLOOKUP(A2401,祝日一覧!$A:$C,3,0),"")</f>
        <v/>
      </c>
    </row>
    <row r="2402" spans="1:5" x14ac:dyDescent="0.2">
      <c r="A2402" s="41">
        <v>47783</v>
      </c>
      <c r="B2402" s="40">
        <f t="shared" si="114"/>
        <v>10</v>
      </c>
      <c r="C2402" s="40">
        <f t="shared" si="115"/>
        <v>27</v>
      </c>
      <c r="D2402" s="40" t="str">
        <f t="shared" si="116"/>
        <v>日</v>
      </c>
      <c r="E2402" t="str">
        <f>IFERROR(VLOOKUP(A2402,祝日一覧!$A:$C,3,0),"")</f>
        <v/>
      </c>
    </row>
    <row r="2403" spans="1:5" x14ac:dyDescent="0.2">
      <c r="A2403" s="41">
        <v>47784</v>
      </c>
      <c r="B2403" s="40">
        <f t="shared" si="114"/>
        <v>10</v>
      </c>
      <c r="C2403" s="40">
        <f t="shared" si="115"/>
        <v>28</v>
      </c>
      <c r="D2403" s="40" t="str">
        <f t="shared" si="116"/>
        <v>月</v>
      </c>
      <c r="E2403" t="str">
        <f>IFERROR(VLOOKUP(A2403,祝日一覧!$A:$C,3,0),"")</f>
        <v/>
      </c>
    </row>
    <row r="2404" spans="1:5" x14ac:dyDescent="0.2">
      <c r="A2404" s="41">
        <v>47785</v>
      </c>
      <c r="B2404" s="40">
        <f t="shared" si="114"/>
        <v>10</v>
      </c>
      <c r="C2404" s="40">
        <f t="shared" si="115"/>
        <v>29</v>
      </c>
      <c r="D2404" s="40" t="str">
        <f t="shared" si="116"/>
        <v>火</v>
      </c>
      <c r="E2404" t="str">
        <f>IFERROR(VLOOKUP(A2404,祝日一覧!$A:$C,3,0),"")</f>
        <v/>
      </c>
    </row>
    <row r="2405" spans="1:5" x14ac:dyDescent="0.2">
      <c r="A2405" s="41">
        <v>47786</v>
      </c>
      <c r="B2405" s="40">
        <f t="shared" si="114"/>
        <v>10</v>
      </c>
      <c r="C2405" s="40">
        <f t="shared" si="115"/>
        <v>30</v>
      </c>
      <c r="D2405" s="40" t="str">
        <f t="shared" si="116"/>
        <v>水</v>
      </c>
      <c r="E2405" t="str">
        <f>IFERROR(VLOOKUP(A2405,祝日一覧!$A:$C,3,0),"")</f>
        <v/>
      </c>
    </row>
    <row r="2406" spans="1:5" x14ac:dyDescent="0.2">
      <c r="A2406" s="41">
        <v>47787</v>
      </c>
      <c r="B2406" s="40">
        <f t="shared" si="114"/>
        <v>10</v>
      </c>
      <c r="C2406" s="40">
        <f t="shared" si="115"/>
        <v>31</v>
      </c>
      <c r="D2406" s="40" t="str">
        <f t="shared" si="116"/>
        <v>木</v>
      </c>
      <c r="E2406" t="str">
        <f>IFERROR(VLOOKUP(A2406,祝日一覧!$A:$C,3,0),"")</f>
        <v/>
      </c>
    </row>
    <row r="2407" spans="1:5" x14ac:dyDescent="0.2">
      <c r="A2407" s="41">
        <v>47788</v>
      </c>
      <c r="B2407" s="40">
        <f t="shared" si="114"/>
        <v>11</v>
      </c>
      <c r="C2407" s="40">
        <f t="shared" si="115"/>
        <v>1</v>
      </c>
      <c r="D2407" s="40" t="str">
        <f t="shared" si="116"/>
        <v>金</v>
      </c>
      <c r="E2407" t="str">
        <f>IFERROR(VLOOKUP(A2407,祝日一覧!$A:$C,3,0),"")</f>
        <v/>
      </c>
    </row>
    <row r="2408" spans="1:5" x14ac:dyDescent="0.2">
      <c r="A2408" s="41">
        <v>47789</v>
      </c>
      <c r="B2408" s="40">
        <f t="shared" si="114"/>
        <v>11</v>
      </c>
      <c r="C2408" s="40">
        <f t="shared" si="115"/>
        <v>2</v>
      </c>
      <c r="D2408" s="40" t="str">
        <f t="shared" si="116"/>
        <v>土</v>
      </c>
      <c r="E2408" t="str">
        <f>IFERROR(VLOOKUP(A2408,祝日一覧!$A:$C,3,0),"")</f>
        <v/>
      </c>
    </row>
    <row r="2409" spans="1:5" x14ac:dyDescent="0.2">
      <c r="A2409" s="41">
        <v>47790</v>
      </c>
      <c r="B2409" s="40">
        <f t="shared" si="114"/>
        <v>11</v>
      </c>
      <c r="C2409" s="40">
        <f t="shared" si="115"/>
        <v>3</v>
      </c>
      <c r="D2409" s="40" t="str">
        <f t="shared" si="116"/>
        <v>日</v>
      </c>
      <c r="E2409" t="str">
        <f>IFERROR(VLOOKUP(A2409,祝日一覧!$A:$C,3,0),"")</f>
        <v>文化の日</v>
      </c>
    </row>
    <row r="2410" spans="1:5" x14ac:dyDescent="0.2">
      <c r="A2410" s="41">
        <v>47791</v>
      </c>
      <c r="B2410" s="40">
        <f t="shared" ref="B2410:B2473" si="117">MONTH(A2410)</f>
        <v>11</v>
      </c>
      <c r="C2410" s="40">
        <f t="shared" ref="C2410:C2473" si="118">DAY(A2410)</f>
        <v>4</v>
      </c>
      <c r="D2410" s="40" t="str">
        <f t="shared" ref="D2410:D2473" si="119">TEXT(A2410,"aaa")</f>
        <v>月</v>
      </c>
      <c r="E2410" t="str">
        <f>IFERROR(VLOOKUP(A2410,祝日一覧!$A:$C,3,0),"")</f>
        <v>振替休日</v>
      </c>
    </row>
    <row r="2411" spans="1:5" x14ac:dyDescent="0.2">
      <c r="A2411" s="41">
        <v>47792</v>
      </c>
      <c r="B2411" s="40">
        <f t="shared" si="117"/>
        <v>11</v>
      </c>
      <c r="C2411" s="40">
        <f t="shared" si="118"/>
        <v>5</v>
      </c>
      <c r="D2411" s="40" t="str">
        <f t="shared" si="119"/>
        <v>火</v>
      </c>
      <c r="E2411" t="str">
        <f>IFERROR(VLOOKUP(A2411,祝日一覧!$A:$C,3,0),"")</f>
        <v/>
      </c>
    </row>
    <row r="2412" spans="1:5" x14ac:dyDescent="0.2">
      <c r="A2412" s="41">
        <v>47793</v>
      </c>
      <c r="B2412" s="40">
        <f t="shared" si="117"/>
        <v>11</v>
      </c>
      <c r="C2412" s="40">
        <f t="shared" si="118"/>
        <v>6</v>
      </c>
      <c r="D2412" s="40" t="str">
        <f t="shared" si="119"/>
        <v>水</v>
      </c>
      <c r="E2412" t="str">
        <f>IFERROR(VLOOKUP(A2412,祝日一覧!$A:$C,3,0),"")</f>
        <v/>
      </c>
    </row>
    <row r="2413" spans="1:5" x14ac:dyDescent="0.2">
      <c r="A2413" s="41">
        <v>47794</v>
      </c>
      <c r="B2413" s="40">
        <f t="shared" si="117"/>
        <v>11</v>
      </c>
      <c r="C2413" s="40">
        <f t="shared" si="118"/>
        <v>7</v>
      </c>
      <c r="D2413" s="40" t="str">
        <f t="shared" si="119"/>
        <v>木</v>
      </c>
      <c r="E2413" t="str">
        <f>IFERROR(VLOOKUP(A2413,祝日一覧!$A:$C,3,0),"")</f>
        <v/>
      </c>
    </row>
    <row r="2414" spans="1:5" x14ac:dyDescent="0.2">
      <c r="A2414" s="41">
        <v>47795</v>
      </c>
      <c r="B2414" s="40">
        <f t="shared" si="117"/>
        <v>11</v>
      </c>
      <c r="C2414" s="40">
        <f t="shared" si="118"/>
        <v>8</v>
      </c>
      <c r="D2414" s="40" t="str">
        <f t="shared" si="119"/>
        <v>金</v>
      </c>
      <c r="E2414" t="str">
        <f>IFERROR(VLOOKUP(A2414,祝日一覧!$A:$C,3,0),"")</f>
        <v/>
      </c>
    </row>
    <row r="2415" spans="1:5" x14ac:dyDescent="0.2">
      <c r="A2415" s="41">
        <v>47796</v>
      </c>
      <c r="B2415" s="40">
        <f t="shared" si="117"/>
        <v>11</v>
      </c>
      <c r="C2415" s="40">
        <f t="shared" si="118"/>
        <v>9</v>
      </c>
      <c r="D2415" s="40" t="str">
        <f t="shared" si="119"/>
        <v>土</v>
      </c>
      <c r="E2415" t="str">
        <f>IFERROR(VLOOKUP(A2415,祝日一覧!$A:$C,3,0),"")</f>
        <v/>
      </c>
    </row>
    <row r="2416" spans="1:5" x14ac:dyDescent="0.2">
      <c r="A2416" s="41">
        <v>47797</v>
      </c>
      <c r="B2416" s="40">
        <f t="shared" si="117"/>
        <v>11</v>
      </c>
      <c r="C2416" s="40">
        <f t="shared" si="118"/>
        <v>10</v>
      </c>
      <c r="D2416" s="40" t="str">
        <f t="shared" si="119"/>
        <v>日</v>
      </c>
      <c r="E2416" t="str">
        <f>IFERROR(VLOOKUP(A2416,祝日一覧!$A:$C,3,0),"")</f>
        <v/>
      </c>
    </row>
    <row r="2417" spans="1:5" x14ac:dyDescent="0.2">
      <c r="A2417" s="41">
        <v>47798</v>
      </c>
      <c r="B2417" s="40">
        <f t="shared" si="117"/>
        <v>11</v>
      </c>
      <c r="C2417" s="40">
        <f t="shared" si="118"/>
        <v>11</v>
      </c>
      <c r="D2417" s="40" t="str">
        <f t="shared" si="119"/>
        <v>月</v>
      </c>
      <c r="E2417" t="str">
        <f>IFERROR(VLOOKUP(A2417,祝日一覧!$A:$C,3,0),"")</f>
        <v/>
      </c>
    </row>
    <row r="2418" spans="1:5" x14ac:dyDescent="0.2">
      <c r="A2418" s="41">
        <v>47799</v>
      </c>
      <c r="B2418" s="40">
        <f t="shared" si="117"/>
        <v>11</v>
      </c>
      <c r="C2418" s="40">
        <f t="shared" si="118"/>
        <v>12</v>
      </c>
      <c r="D2418" s="40" t="str">
        <f t="shared" si="119"/>
        <v>火</v>
      </c>
      <c r="E2418" t="str">
        <f>IFERROR(VLOOKUP(A2418,祝日一覧!$A:$C,3,0),"")</f>
        <v/>
      </c>
    </row>
    <row r="2419" spans="1:5" x14ac:dyDescent="0.2">
      <c r="A2419" s="41">
        <v>47800</v>
      </c>
      <c r="B2419" s="40">
        <f t="shared" si="117"/>
        <v>11</v>
      </c>
      <c r="C2419" s="40">
        <f t="shared" si="118"/>
        <v>13</v>
      </c>
      <c r="D2419" s="40" t="str">
        <f t="shared" si="119"/>
        <v>水</v>
      </c>
      <c r="E2419" t="str">
        <f>IFERROR(VLOOKUP(A2419,祝日一覧!$A:$C,3,0),"")</f>
        <v/>
      </c>
    </row>
    <row r="2420" spans="1:5" x14ac:dyDescent="0.2">
      <c r="A2420" s="41">
        <v>47801</v>
      </c>
      <c r="B2420" s="40">
        <f t="shared" si="117"/>
        <v>11</v>
      </c>
      <c r="C2420" s="40">
        <f t="shared" si="118"/>
        <v>14</v>
      </c>
      <c r="D2420" s="40" t="str">
        <f t="shared" si="119"/>
        <v>木</v>
      </c>
      <c r="E2420" t="str">
        <f>IFERROR(VLOOKUP(A2420,祝日一覧!$A:$C,3,0),"")</f>
        <v/>
      </c>
    </row>
    <row r="2421" spans="1:5" x14ac:dyDescent="0.2">
      <c r="A2421" s="41">
        <v>47802</v>
      </c>
      <c r="B2421" s="40">
        <f t="shared" si="117"/>
        <v>11</v>
      </c>
      <c r="C2421" s="40">
        <f t="shared" si="118"/>
        <v>15</v>
      </c>
      <c r="D2421" s="40" t="str">
        <f t="shared" si="119"/>
        <v>金</v>
      </c>
      <c r="E2421" t="str">
        <f>IFERROR(VLOOKUP(A2421,祝日一覧!$A:$C,3,0),"")</f>
        <v/>
      </c>
    </row>
    <row r="2422" spans="1:5" x14ac:dyDescent="0.2">
      <c r="A2422" s="41">
        <v>47803</v>
      </c>
      <c r="B2422" s="40">
        <f t="shared" si="117"/>
        <v>11</v>
      </c>
      <c r="C2422" s="40">
        <f t="shared" si="118"/>
        <v>16</v>
      </c>
      <c r="D2422" s="40" t="str">
        <f t="shared" si="119"/>
        <v>土</v>
      </c>
      <c r="E2422" t="str">
        <f>IFERROR(VLOOKUP(A2422,祝日一覧!$A:$C,3,0),"")</f>
        <v/>
      </c>
    </row>
    <row r="2423" spans="1:5" x14ac:dyDescent="0.2">
      <c r="A2423" s="41">
        <v>47804</v>
      </c>
      <c r="B2423" s="40">
        <f t="shared" si="117"/>
        <v>11</v>
      </c>
      <c r="C2423" s="40">
        <f t="shared" si="118"/>
        <v>17</v>
      </c>
      <c r="D2423" s="40" t="str">
        <f t="shared" si="119"/>
        <v>日</v>
      </c>
      <c r="E2423" t="str">
        <f>IFERROR(VLOOKUP(A2423,祝日一覧!$A:$C,3,0),"")</f>
        <v/>
      </c>
    </row>
    <row r="2424" spans="1:5" x14ac:dyDescent="0.2">
      <c r="A2424" s="41">
        <v>47805</v>
      </c>
      <c r="B2424" s="40">
        <f t="shared" si="117"/>
        <v>11</v>
      </c>
      <c r="C2424" s="40">
        <f t="shared" si="118"/>
        <v>18</v>
      </c>
      <c r="D2424" s="40" t="str">
        <f t="shared" si="119"/>
        <v>月</v>
      </c>
      <c r="E2424" t="str">
        <f>IFERROR(VLOOKUP(A2424,祝日一覧!$A:$C,3,0),"")</f>
        <v/>
      </c>
    </row>
    <row r="2425" spans="1:5" x14ac:dyDescent="0.2">
      <c r="A2425" s="41">
        <v>47806</v>
      </c>
      <c r="B2425" s="40">
        <f t="shared" si="117"/>
        <v>11</v>
      </c>
      <c r="C2425" s="40">
        <f t="shared" si="118"/>
        <v>19</v>
      </c>
      <c r="D2425" s="40" t="str">
        <f t="shared" si="119"/>
        <v>火</v>
      </c>
      <c r="E2425" t="str">
        <f>IFERROR(VLOOKUP(A2425,祝日一覧!$A:$C,3,0),"")</f>
        <v/>
      </c>
    </row>
    <row r="2426" spans="1:5" x14ac:dyDescent="0.2">
      <c r="A2426" s="41">
        <v>47807</v>
      </c>
      <c r="B2426" s="40">
        <f t="shared" si="117"/>
        <v>11</v>
      </c>
      <c r="C2426" s="40">
        <f t="shared" si="118"/>
        <v>20</v>
      </c>
      <c r="D2426" s="40" t="str">
        <f t="shared" si="119"/>
        <v>水</v>
      </c>
      <c r="E2426" t="str">
        <f>IFERROR(VLOOKUP(A2426,祝日一覧!$A:$C,3,0),"")</f>
        <v/>
      </c>
    </row>
    <row r="2427" spans="1:5" x14ac:dyDescent="0.2">
      <c r="A2427" s="41">
        <v>47808</v>
      </c>
      <c r="B2427" s="40">
        <f t="shared" si="117"/>
        <v>11</v>
      </c>
      <c r="C2427" s="40">
        <f t="shared" si="118"/>
        <v>21</v>
      </c>
      <c r="D2427" s="40" t="str">
        <f t="shared" si="119"/>
        <v>木</v>
      </c>
      <c r="E2427" t="str">
        <f>IFERROR(VLOOKUP(A2427,祝日一覧!$A:$C,3,0),"")</f>
        <v/>
      </c>
    </row>
    <row r="2428" spans="1:5" x14ac:dyDescent="0.2">
      <c r="A2428" s="41">
        <v>47809</v>
      </c>
      <c r="B2428" s="40">
        <f t="shared" si="117"/>
        <v>11</v>
      </c>
      <c r="C2428" s="40">
        <f t="shared" si="118"/>
        <v>22</v>
      </c>
      <c r="D2428" s="40" t="str">
        <f t="shared" si="119"/>
        <v>金</v>
      </c>
      <c r="E2428" t="str">
        <f>IFERROR(VLOOKUP(A2428,祝日一覧!$A:$C,3,0),"")</f>
        <v/>
      </c>
    </row>
    <row r="2429" spans="1:5" x14ac:dyDescent="0.2">
      <c r="A2429" s="41">
        <v>47810</v>
      </c>
      <c r="B2429" s="40">
        <f t="shared" si="117"/>
        <v>11</v>
      </c>
      <c r="C2429" s="40">
        <f t="shared" si="118"/>
        <v>23</v>
      </c>
      <c r="D2429" s="40" t="str">
        <f t="shared" si="119"/>
        <v>土</v>
      </c>
      <c r="E2429" t="str">
        <f>IFERROR(VLOOKUP(A2429,祝日一覧!$A:$C,3,0),"")</f>
        <v>勤労感謝の日</v>
      </c>
    </row>
    <row r="2430" spans="1:5" x14ac:dyDescent="0.2">
      <c r="A2430" s="41">
        <v>47811</v>
      </c>
      <c r="B2430" s="40">
        <f t="shared" si="117"/>
        <v>11</v>
      </c>
      <c r="C2430" s="40">
        <f t="shared" si="118"/>
        <v>24</v>
      </c>
      <c r="D2430" s="40" t="str">
        <f t="shared" si="119"/>
        <v>日</v>
      </c>
      <c r="E2430" t="str">
        <f>IFERROR(VLOOKUP(A2430,祝日一覧!$A:$C,3,0),"")</f>
        <v/>
      </c>
    </row>
    <row r="2431" spans="1:5" x14ac:dyDescent="0.2">
      <c r="A2431" s="41">
        <v>47812</v>
      </c>
      <c r="B2431" s="40">
        <f t="shared" si="117"/>
        <v>11</v>
      </c>
      <c r="C2431" s="40">
        <f t="shared" si="118"/>
        <v>25</v>
      </c>
      <c r="D2431" s="40" t="str">
        <f t="shared" si="119"/>
        <v>月</v>
      </c>
      <c r="E2431" t="str">
        <f>IFERROR(VLOOKUP(A2431,祝日一覧!$A:$C,3,0),"")</f>
        <v/>
      </c>
    </row>
    <row r="2432" spans="1:5" x14ac:dyDescent="0.2">
      <c r="A2432" s="41">
        <v>47813</v>
      </c>
      <c r="B2432" s="40">
        <f t="shared" si="117"/>
        <v>11</v>
      </c>
      <c r="C2432" s="40">
        <f t="shared" si="118"/>
        <v>26</v>
      </c>
      <c r="D2432" s="40" t="str">
        <f t="shared" si="119"/>
        <v>火</v>
      </c>
      <c r="E2432" t="str">
        <f>IFERROR(VLOOKUP(A2432,祝日一覧!$A:$C,3,0),"")</f>
        <v/>
      </c>
    </row>
    <row r="2433" spans="1:5" x14ac:dyDescent="0.2">
      <c r="A2433" s="41">
        <v>47814</v>
      </c>
      <c r="B2433" s="40">
        <f t="shared" si="117"/>
        <v>11</v>
      </c>
      <c r="C2433" s="40">
        <f t="shared" si="118"/>
        <v>27</v>
      </c>
      <c r="D2433" s="40" t="str">
        <f t="shared" si="119"/>
        <v>水</v>
      </c>
      <c r="E2433" t="str">
        <f>IFERROR(VLOOKUP(A2433,祝日一覧!$A:$C,3,0),"")</f>
        <v/>
      </c>
    </row>
    <row r="2434" spans="1:5" x14ac:dyDescent="0.2">
      <c r="A2434" s="41">
        <v>47815</v>
      </c>
      <c r="B2434" s="40">
        <f t="shared" si="117"/>
        <v>11</v>
      </c>
      <c r="C2434" s="40">
        <f t="shared" si="118"/>
        <v>28</v>
      </c>
      <c r="D2434" s="40" t="str">
        <f t="shared" si="119"/>
        <v>木</v>
      </c>
      <c r="E2434" t="str">
        <f>IFERROR(VLOOKUP(A2434,祝日一覧!$A:$C,3,0),"")</f>
        <v/>
      </c>
    </row>
    <row r="2435" spans="1:5" x14ac:dyDescent="0.2">
      <c r="A2435" s="41">
        <v>47816</v>
      </c>
      <c r="B2435" s="40">
        <f t="shared" si="117"/>
        <v>11</v>
      </c>
      <c r="C2435" s="40">
        <f t="shared" si="118"/>
        <v>29</v>
      </c>
      <c r="D2435" s="40" t="str">
        <f t="shared" si="119"/>
        <v>金</v>
      </c>
      <c r="E2435" t="str">
        <f>IFERROR(VLOOKUP(A2435,祝日一覧!$A:$C,3,0),"")</f>
        <v/>
      </c>
    </row>
    <row r="2436" spans="1:5" x14ac:dyDescent="0.2">
      <c r="A2436" s="41">
        <v>47817</v>
      </c>
      <c r="B2436" s="40">
        <f t="shared" si="117"/>
        <v>11</v>
      </c>
      <c r="C2436" s="40">
        <f t="shared" si="118"/>
        <v>30</v>
      </c>
      <c r="D2436" s="40" t="str">
        <f t="shared" si="119"/>
        <v>土</v>
      </c>
      <c r="E2436" t="str">
        <f>IFERROR(VLOOKUP(A2436,祝日一覧!$A:$C,3,0),"")</f>
        <v/>
      </c>
    </row>
    <row r="2437" spans="1:5" x14ac:dyDescent="0.2">
      <c r="A2437" s="41">
        <v>47818</v>
      </c>
      <c r="B2437" s="40">
        <f t="shared" si="117"/>
        <v>12</v>
      </c>
      <c r="C2437" s="40">
        <f t="shared" si="118"/>
        <v>1</v>
      </c>
      <c r="D2437" s="40" t="str">
        <f t="shared" si="119"/>
        <v>日</v>
      </c>
      <c r="E2437" t="str">
        <f>IFERROR(VLOOKUP(A2437,祝日一覧!$A:$C,3,0),"")</f>
        <v/>
      </c>
    </row>
    <row r="2438" spans="1:5" x14ac:dyDescent="0.2">
      <c r="A2438" s="41">
        <v>47819</v>
      </c>
      <c r="B2438" s="40">
        <f t="shared" si="117"/>
        <v>12</v>
      </c>
      <c r="C2438" s="40">
        <f t="shared" si="118"/>
        <v>2</v>
      </c>
      <c r="D2438" s="40" t="str">
        <f t="shared" si="119"/>
        <v>月</v>
      </c>
      <c r="E2438" t="str">
        <f>IFERROR(VLOOKUP(A2438,祝日一覧!$A:$C,3,0),"")</f>
        <v/>
      </c>
    </row>
    <row r="2439" spans="1:5" x14ac:dyDescent="0.2">
      <c r="A2439" s="41">
        <v>47820</v>
      </c>
      <c r="B2439" s="40">
        <f t="shared" si="117"/>
        <v>12</v>
      </c>
      <c r="C2439" s="40">
        <f t="shared" si="118"/>
        <v>3</v>
      </c>
      <c r="D2439" s="40" t="str">
        <f t="shared" si="119"/>
        <v>火</v>
      </c>
      <c r="E2439" t="str">
        <f>IFERROR(VLOOKUP(A2439,祝日一覧!$A:$C,3,0),"")</f>
        <v/>
      </c>
    </row>
    <row r="2440" spans="1:5" x14ac:dyDescent="0.2">
      <c r="A2440" s="41">
        <v>47821</v>
      </c>
      <c r="B2440" s="40">
        <f t="shared" si="117"/>
        <v>12</v>
      </c>
      <c r="C2440" s="40">
        <f t="shared" si="118"/>
        <v>4</v>
      </c>
      <c r="D2440" s="40" t="str">
        <f t="shared" si="119"/>
        <v>水</v>
      </c>
      <c r="E2440" t="str">
        <f>IFERROR(VLOOKUP(A2440,祝日一覧!$A:$C,3,0),"")</f>
        <v/>
      </c>
    </row>
    <row r="2441" spans="1:5" x14ac:dyDescent="0.2">
      <c r="A2441" s="41">
        <v>47822</v>
      </c>
      <c r="B2441" s="40">
        <f t="shared" si="117"/>
        <v>12</v>
      </c>
      <c r="C2441" s="40">
        <f t="shared" si="118"/>
        <v>5</v>
      </c>
      <c r="D2441" s="40" t="str">
        <f t="shared" si="119"/>
        <v>木</v>
      </c>
      <c r="E2441" t="str">
        <f>IFERROR(VLOOKUP(A2441,祝日一覧!$A:$C,3,0),"")</f>
        <v/>
      </c>
    </row>
    <row r="2442" spans="1:5" x14ac:dyDescent="0.2">
      <c r="A2442" s="41">
        <v>47823</v>
      </c>
      <c r="B2442" s="40">
        <f t="shared" si="117"/>
        <v>12</v>
      </c>
      <c r="C2442" s="40">
        <f t="shared" si="118"/>
        <v>6</v>
      </c>
      <c r="D2442" s="40" t="str">
        <f t="shared" si="119"/>
        <v>金</v>
      </c>
      <c r="E2442" t="str">
        <f>IFERROR(VLOOKUP(A2442,祝日一覧!$A:$C,3,0),"")</f>
        <v/>
      </c>
    </row>
    <row r="2443" spans="1:5" x14ac:dyDescent="0.2">
      <c r="A2443" s="41">
        <v>47824</v>
      </c>
      <c r="B2443" s="40">
        <f t="shared" si="117"/>
        <v>12</v>
      </c>
      <c r="C2443" s="40">
        <f t="shared" si="118"/>
        <v>7</v>
      </c>
      <c r="D2443" s="40" t="str">
        <f t="shared" si="119"/>
        <v>土</v>
      </c>
      <c r="E2443" t="str">
        <f>IFERROR(VLOOKUP(A2443,祝日一覧!$A:$C,3,0),"")</f>
        <v/>
      </c>
    </row>
    <row r="2444" spans="1:5" x14ac:dyDescent="0.2">
      <c r="A2444" s="41">
        <v>47825</v>
      </c>
      <c r="B2444" s="40">
        <f t="shared" si="117"/>
        <v>12</v>
      </c>
      <c r="C2444" s="40">
        <f t="shared" si="118"/>
        <v>8</v>
      </c>
      <c r="D2444" s="40" t="str">
        <f t="shared" si="119"/>
        <v>日</v>
      </c>
      <c r="E2444" t="str">
        <f>IFERROR(VLOOKUP(A2444,祝日一覧!$A:$C,3,0),"")</f>
        <v/>
      </c>
    </row>
    <row r="2445" spans="1:5" x14ac:dyDescent="0.2">
      <c r="A2445" s="41">
        <v>47826</v>
      </c>
      <c r="B2445" s="40">
        <f t="shared" si="117"/>
        <v>12</v>
      </c>
      <c r="C2445" s="40">
        <f t="shared" si="118"/>
        <v>9</v>
      </c>
      <c r="D2445" s="40" t="str">
        <f t="shared" si="119"/>
        <v>月</v>
      </c>
      <c r="E2445" t="str">
        <f>IFERROR(VLOOKUP(A2445,祝日一覧!$A:$C,3,0),"")</f>
        <v/>
      </c>
    </row>
    <row r="2446" spans="1:5" x14ac:dyDescent="0.2">
      <c r="A2446" s="41">
        <v>47827</v>
      </c>
      <c r="B2446" s="40">
        <f t="shared" si="117"/>
        <v>12</v>
      </c>
      <c r="C2446" s="40">
        <f t="shared" si="118"/>
        <v>10</v>
      </c>
      <c r="D2446" s="40" t="str">
        <f t="shared" si="119"/>
        <v>火</v>
      </c>
      <c r="E2446" t="str">
        <f>IFERROR(VLOOKUP(A2446,祝日一覧!$A:$C,3,0),"")</f>
        <v/>
      </c>
    </row>
    <row r="2447" spans="1:5" x14ac:dyDescent="0.2">
      <c r="A2447" s="41">
        <v>47828</v>
      </c>
      <c r="B2447" s="40">
        <f t="shared" si="117"/>
        <v>12</v>
      </c>
      <c r="C2447" s="40">
        <f t="shared" si="118"/>
        <v>11</v>
      </c>
      <c r="D2447" s="40" t="str">
        <f t="shared" si="119"/>
        <v>水</v>
      </c>
      <c r="E2447" t="str">
        <f>IFERROR(VLOOKUP(A2447,祝日一覧!$A:$C,3,0),"")</f>
        <v/>
      </c>
    </row>
    <row r="2448" spans="1:5" x14ac:dyDescent="0.2">
      <c r="A2448" s="41">
        <v>47829</v>
      </c>
      <c r="B2448" s="40">
        <f t="shared" si="117"/>
        <v>12</v>
      </c>
      <c r="C2448" s="40">
        <f t="shared" si="118"/>
        <v>12</v>
      </c>
      <c r="D2448" s="40" t="str">
        <f t="shared" si="119"/>
        <v>木</v>
      </c>
      <c r="E2448" t="str">
        <f>IFERROR(VLOOKUP(A2448,祝日一覧!$A:$C,3,0),"")</f>
        <v/>
      </c>
    </row>
    <row r="2449" spans="1:5" x14ac:dyDescent="0.2">
      <c r="A2449" s="41">
        <v>47830</v>
      </c>
      <c r="B2449" s="40">
        <f t="shared" si="117"/>
        <v>12</v>
      </c>
      <c r="C2449" s="40">
        <f t="shared" si="118"/>
        <v>13</v>
      </c>
      <c r="D2449" s="40" t="str">
        <f t="shared" si="119"/>
        <v>金</v>
      </c>
      <c r="E2449" t="str">
        <f>IFERROR(VLOOKUP(A2449,祝日一覧!$A:$C,3,0),"")</f>
        <v/>
      </c>
    </row>
    <row r="2450" spans="1:5" x14ac:dyDescent="0.2">
      <c r="A2450" s="41">
        <v>47831</v>
      </c>
      <c r="B2450" s="40">
        <f t="shared" si="117"/>
        <v>12</v>
      </c>
      <c r="C2450" s="40">
        <f t="shared" si="118"/>
        <v>14</v>
      </c>
      <c r="D2450" s="40" t="str">
        <f t="shared" si="119"/>
        <v>土</v>
      </c>
      <c r="E2450" t="str">
        <f>IFERROR(VLOOKUP(A2450,祝日一覧!$A:$C,3,0),"")</f>
        <v/>
      </c>
    </row>
    <row r="2451" spans="1:5" x14ac:dyDescent="0.2">
      <c r="A2451" s="41">
        <v>47832</v>
      </c>
      <c r="B2451" s="40">
        <f t="shared" si="117"/>
        <v>12</v>
      </c>
      <c r="C2451" s="40">
        <f t="shared" si="118"/>
        <v>15</v>
      </c>
      <c r="D2451" s="40" t="str">
        <f t="shared" si="119"/>
        <v>日</v>
      </c>
      <c r="E2451" t="str">
        <f>IFERROR(VLOOKUP(A2451,祝日一覧!$A:$C,3,0),"")</f>
        <v/>
      </c>
    </row>
    <row r="2452" spans="1:5" x14ac:dyDescent="0.2">
      <c r="A2452" s="41">
        <v>47833</v>
      </c>
      <c r="B2452" s="40">
        <f t="shared" si="117"/>
        <v>12</v>
      </c>
      <c r="C2452" s="40">
        <f t="shared" si="118"/>
        <v>16</v>
      </c>
      <c r="D2452" s="40" t="str">
        <f t="shared" si="119"/>
        <v>月</v>
      </c>
      <c r="E2452" t="str">
        <f>IFERROR(VLOOKUP(A2452,祝日一覧!$A:$C,3,0),"")</f>
        <v/>
      </c>
    </row>
    <row r="2453" spans="1:5" x14ac:dyDescent="0.2">
      <c r="A2453" s="41">
        <v>47834</v>
      </c>
      <c r="B2453" s="40">
        <f t="shared" si="117"/>
        <v>12</v>
      </c>
      <c r="C2453" s="40">
        <f t="shared" si="118"/>
        <v>17</v>
      </c>
      <c r="D2453" s="40" t="str">
        <f t="shared" si="119"/>
        <v>火</v>
      </c>
      <c r="E2453" t="str">
        <f>IFERROR(VLOOKUP(A2453,祝日一覧!$A:$C,3,0),"")</f>
        <v/>
      </c>
    </row>
    <row r="2454" spans="1:5" x14ac:dyDescent="0.2">
      <c r="A2454" s="41">
        <v>47835</v>
      </c>
      <c r="B2454" s="40">
        <f t="shared" si="117"/>
        <v>12</v>
      </c>
      <c r="C2454" s="40">
        <f t="shared" si="118"/>
        <v>18</v>
      </c>
      <c r="D2454" s="40" t="str">
        <f t="shared" si="119"/>
        <v>水</v>
      </c>
      <c r="E2454" t="str">
        <f>IFERROR(VLOOKUP(A2454,祝日一覧!$A:$C,3,0),"")</f>
        <v/>
      </c>
    </row>
    <row r="2455" spans="1:5" x14ac:dyDescent="0.2">
      <c r="A2455" s="41">
        <v>47836</v>
      </c>
      <c r="B2455" s="40">
        <f t="shared" si="117"/>
        <v>12</v>
      </c>
      <c r="C2455" s="40">
        <f t="shared" si="118"/>
        <v>19</v>
      </c>
      <c r="D2455" s="40" t="str">
        <f t="shared" si="119"/>
        <v>木</v>
      </c>
      <c r="E2455" t="str">
        <f>IFERROR(VLOOKUP(A2455,祝日一覧!$A:$C,3,0),"")</f>
        <v/>
      </c>
    </row>
    <row r="2456" spans="1:5" x14ac:dyDescent="0.2">
      <c r="A2456" s="41">
        <v>47837</v>
      </c>
      <c r="B2456" s="40">
        <f t="shared" si="117"/>
        <v>12</v>
      </c>
      <c r="C2456" s="40">
        <f t="shared" si="118"/>
        <v>20</v>
      </c>
      <c r="D2456" s="40" t="str">
        <f t="shared" si="119"/>
        <v>金</v>
      </c>
      <c r="E2456" t="str">
        <f>IFERROR(VLOOKUP(A2456,祝日一覧!$A:$C,3,0),"")</f>
        <v/>
      </c>
    </row>
    <row r="2457" spans="1:5" x14ac:dyDescent="0.2">
      <c r="A2457" s="41">
        <v>47838</v>
      </c>
      <c r="B2457" s="40">
        <f t="shared" si="117"/>
        <v>12</v>
      </c>
      <c r="C2457" s="40">
        <f t="shared" si="118"/>
        <v>21</v>
      </c>
      <c r="D2457" s="40" t="str">
        <f t="shared" si="119"/>
        <v>土</v>
      </c>
      <c r="E2457" t="str">
        <f>IFERROR(VLOOKUP(A2457,祝日一覧!$A:$C,3,0),"")</f>
        <v/>
      </c>
    </row>
    <row r="2458" spans="1:5" x14ac:dyDescent="0.2">
      <c r="A2458" s="41">
        <v>47839</v>
      </c>
      <c r="B2458" s="40">
        <f t="shared" si="117"/>
        <v>12</v>
      </c>
      <c r="C2458" s="40">
        <f t="shared" si="118"/>
        <v>22</v>
      </c>
      <c r="D2458" s="40" t="str">
        <f t="shared" si="119"/>
        <v>日</v>
      </c>
      <c r="E2458" t="str">
        <f>IFERROR(VLOOKUP(A2458,祝日一覧!$A:$C,3,0),"")</f>
        <v/>
      </c>
    </row>
    <row r="2459" spans="1:5" x14ac:dyDescent="0.2">
      <c r="A2459" s="41">
        <v>47840</v>
      </c>
      <c r="B2459" s="40">
        <f t="shared" si="117"/>
        <v>12</v>
      </c>
      <c r="C2459" s="40">
        <f t="shared" si="118"/>
        <v>23</v>
      </c>
      <c r="D2459" s="40" t="str">
        <f t="shared" si="119"/>
        <v>月</v>
      </c>
      <c r="E2459" t="str">
        <f>IFERROR(VLOOKUP(A2459,祝日一覧!$A:$C,3,0),"")</f>
        <v/>
      </c>
    </row>
    <row r="2460" spans="1:5" x14ac:dyDescent="0.2">
      <c r="A2460" s="41">
        <v>47841</v>
      </c>
      <c r="B2460" s="40">
        <f t="shared" si="117"/>
        <v>12</v>
      </c>
      <c r="C2460" s="40">
        <f t="shared" si="118"/>
        <v>24</v>
      </c>
      <c r="D2460" s="40" t="str">
        <f t="shared" si="119"/>
        <v>火</v>
      </c>
      <c r="E2460" t="str">
        <f>IFERROR(VLOOKUP(A2460,祝日一覧!$A:$C,3,0),"")</f>
        <v/>
      </c>
    </row>
    <row r="2461" spans="1:5" x14ac:dyDescent="0.2">
      <c r="A2461" s="41">
        <v>47842</v>
      </c>
      <c r="B2461" s="40">
        <f t="shared" si="117"/>
        <v>12</v>
      </c>
      <c r="C2461" s="40">
        <f t="shared" si="118"/>
        <v>25</v>
      </c>
      <c r="D2461" s="40" t="str">
        <f t="shared" si="119"/>
        <v>水</v>
      </c>
      <c r="E2461" t="str">
        <f>IFERROR(VLOOKUP(A2461,祝日一覧!$A:$C,3,0),"")</f>
        <v/>
      </c>
    </row>
    <row r="2462" spans="1:5" x14ac:dyDescent="0.2">
      <c r="A2462" s="41">
        <v>47843</v>
      </c>
      <c r="B2462" s="40">
        <f t="shared" si="117"/>
        <v>12</v>
      </c>
      <c r="C2462" s="40">
        <f t="shared" si="118"/>
        <v>26</v>
      </c>
      <c r="D2462" s="40" t="str">
        <f t="shared" si="119"/>
        <v>木</v>
      </c>
      <c r="E2462" t="str">
        <f>IFERROR(VLOOKUP(A2462,祝日一覧!$A:$C,3,0),"")</f>
        <v/>
      </c>
    </row>
    <row r="2463" spans="1:5" x14ac:dyDescent="0.2">
      <c r="A2463" s="41">
        <v>47844</v>
      </c>
      <c r="B2463" s="40">
        <f t="shared" si="117"/>
        <v>12</v>
      </c>
      <c r="C2463" s="40">
        <f t="shared" si="118"/>
        <v>27</v>
      </c>
      <c r="D2463" s="40" t="str">
        <f t="shared" si="119"/>
        <v>金</v>
      </c>
      <c r="E2463" t="str">
        <f>IFERROR(VLOOKUP(A2463,祝日一覧!$A:$C,3,0),"")</f>
        <v/>
      </c>
    </row>
    <row r="2464" spans="1:5" x14ac:dyDescent="0.2">
      <c r="A2464" s="41">
        <v>47845</v>
      </c>
      <c r="B2464" s="40">
        <f t="shared" si="117"/>
        <v>12</v>
      </c>
      <c r="C2464" s="40">
        <f t="shared" si="118"/>
        <v>28</v>
      </c>
      <c r="D2464" s="40" t="str">
        <f t="shared" si="119"/>
        <v>土</v>
      </c>
      <c r="E2464" t="str">
        <f>IFERROR(VLOOKUP(A2464,祝日一覧!$A:$C,3,0),"")</f>
        <v/>
      </c>
    </row>
    <row r="2465" spans="1:5" x14ac:dyDescent="0.2">
      <c r="A2465" s="41">
        <v>47846</v>
      </c>
      <c r="B2465" s="40">
        <f t="shared" si="117"/>
        <v>12</v>
      </c>
      <c r="C2465" s="40">
        <f t="shared" si="118"/>
        <v>29</v>
      </c>
      <c r="D2465" s="40" t="str">
        <f t="shared" si="119"/>
        <v>日</v>
      </c>
      <c r="E2465" t="str">
        <f>IFERROR(VLOOKUP(A2465,祝日一覧!$A:$C,3,0),"")</f>
        <v/>
      </c>
    </row>
    <row r="2466" spans="1:5" x14ac:dyDescent="0.2">
      <c r="A2466" s="41">
        <v>47847</v>
      </c>
      <c r="B2466" s="40">
        <f t="shared" si="117"/>
        <v>12</v>
      </c>
      <c r="C2466" s="40">
        <f t="shared" si="118"/>
        <v>30</v>
      </c>
      <c r="D2466" s="40" t="str">
        <f t="shared" si="119"/>
        <v>月</v>
      </c>
      <c r="E2466" t="str">
        <f>IFERROR(VLOOKUP(A2466,祝日一覧!$A:$C,3,0),"")</f>
        <v/>
      </c>
    </row>
    <row r="2467" spans="1:5" x14ac:dyDescent="0.2">
      <c r="A2467" s="41">
        <v>47848</v>
      </c>
      <c r="B2467" s="40">
        <f t="shared" si="117"/>
        <v>12</v>
      </c>
      <c r="C2467" s="40">
        <f t="shared" si="118"/>
        <v>31</v>
      </c>
      <c r="D2467" s="40" t="str">
        <f t="shared" si="119"/>
        <v>火</v>
      </c>
      <c r="E2467" t="str">
        <f>IFERROR(VLOOKUP(A2467,祝日一覧!$A:$C,3,0),"")</f>
        <v/>
      </c>
    </row>
    <row r="2468" spans="1:5" x14ac:dyDescent="0.2">
      <c r="A2468" s="41">
        <v>47849</v>
      </c>
      <c r="B2468" s="40">
        <f t="shared" si="117"/>
        <v>1</v>
      </c>
      <c r="C2468" s="40">
        <f t="shared" si="118"/>
        <v>1</v>
      </c>
      <c r="D2468" s="40" t="str">
        <f t="shared" si="119"/>
        <v>水</v>
      </c>
      <c r="E2468" t="str">
        <f>IFERROR(VLOOKUP(A2468,祝日一覧!$A:$C,3,0),"")</f>
        <v>元日</v>
      </c>
    </row>
    <row r="2469" spans="1:5" x14ac:dyDescent="0.2">
      <c r="A2469" s="41">
        <v>47850</v>
      </c>
      <c r="B2469" s="40">
        <f t="shared" si="117"/>
        <v>1</v>
      </c>
      <c r="C2469" s="40">
        <f t="shared" si="118"/>
        <v>2</v>
      </c>
      <c r="D2469" s="40" t="str">
        <f t="shared" si="119"/>
        <v>木</v>
      </c>
      <c r="E2469" t="str">
        <f>IFERROR(VLOOKUP(A2469,祝日一覧!$A:$C,3,0),"")</f>
        <v/>
      </c>
    </row>
    <row r="2470" spans="1:5" x14ac:dyDescent="0.2">
      <c r="A2470" s="41">
        <v>47851</v>
      </c>
      <c r="B2470" s="40">
        <f t="shared" si="117"/>
        <v>1</v>
      </c>
      <c r="C2470" s="40">
        <f t="shared" si="118"/>
        <v>3</v>
      </c>
      <c r="D2470" s="40" t="str">
        <f t="shared" si="119"/>
        <v>金</v>
      </c>
      <c r="E2470" t="str">
        <f>IFERROR(VLOOKUP(A2470,祝日一覧!$A:$C,3,0),"")</f>
        <v/>
      </c>
    </row>
    <row r="2471" spans="1:5" x14ac:dyDescent="0.2">
      <c r="A2471" s="41">
        <v>47852</v>
      </c>
      <c r="B2471" s="40">
        <f t="shared" si="117"/>
        <v>1</v>
      </c>
      <c r="C2471" s="40">
        <f t="shared" si="118"/>
        <v>4</v>
      </c>
      <c r="D2471" s="40" t="str">
        <f t="shared" si="119"/>
        <v>土</v>
      </c>
      <c r="E2471" t="str">
        <f>IFERROR(VLOOKUP(A2471,祝日一覧!$A:$C,3,0),"")</f>
        <v/>
      </c>
    </row>
    <row r="2472" spans="1:5" x14ac:dyDescent="0.2">
      <c r="A2472" s="41">
        <v>47853</v>
      </c>
      <c r="B2472" s="40">
        <f t="shared" si="117"/>
        <v>1</v>
      </c>
      <c r="C2472" s="40">
        <f t="shared" si="118"/>
        <v>5</v>
      </c>
      <c r="D2472" s="40" t="str">
        <f t="shared" si="119"/>
        <v>日</v>
      </c>
      <c r="E2472" t="str">
        <f>IFERROR(VLOOKUP(A2472,祝日一覧!$A:$C,3,0),"")</f>
        <v/>
      </c>
    </row>
    <row r="2473" spans="1:5" x14ac:dyDescent="0.2">
      <c r="A2473" s="41">
        <v>47854</v>
      </c>
      <c r="B2473" s="40">
        <f t="shared" si="117"/>
        <v>1</v>
      </c>
      <c r="C2473" s="40">
        <f t="shared" si="118"/>
        <v>6</v>
      </c>
      <c r="D2473" s="40" t="str">
        <f t="shared" si="119"/>
        <v>月</v>
      </c>
      <c r="E2473" t="str">
        <f>IFERROR(VLOOKUP(A2473,祝日一覧!$A:$C,3,0),"")</f>
        <v/>
      </c>
    </row>
    <row r="2474" spans="1:5" x14ac:dyDescent="0.2">
      <c r="A2474" s="41">
        <v>47855</v>
      </c>
      <c r="B2474" s="40">
        <f t="shared" ref="B2474:B2537" si="120">MONTH(A2474)</f>
        <v>1</v>
      </c>
      <c r="C2474" s="40">
        <f t="shared" ref="C2474:C2537" si="121">DAY(A2474)</f>
        <v>7</v>
      </c>
      <c r="D2474" s="40" t="str">
        <f t="shared" ref="D2474:D2537" si="122">TEXT(A2474,"aaa")</f>
        <v>火</v>
      </c>
      <c r="E2474" t="str">
        <f>IFERROR(VLOOKUP(A2474,祝日一覧!$A:$C,3,0),"")</f>
        <v/>
      </c>
    </row>
    <row r="2475" spans="1:5" x14ac:dyDescent="0.2">
      <c r="A2475" s="41">
        <v>47856</v>
      </c>
      <c r="B2475" s="40">
        <f t="shared" si="120"/>
        <v>1</v>
      </c>
      <c r="C2475" s="40">
        <f t="shared" si="121"/>
        <v>8</v>
      </c>
      <c r="D2475" s="40" t="str">
        <f t="shared" si="122"/>
        <v>水</v>
      </c>
      <c r="E2475" t="str">
        <f>IFERROR(VLOOKUP(A2475,祝日一覧!$A:$C,3,0),"")</f>
        <v/>
      </c>
    </row>
    <row r="2476" spans="1:5" x14ac:dyDescent="0.2">
      <c r="A2476" s="41">
        <v>47857</v>
      </c>
      <c r="B2476" s="40">
        <f t="shared" si="120"/>
        <v>1</v>
      </c>
      <c r="C2476" s="40">
        <f t="shared" si="121"/>
        <v>9</v>
      </c>
      <c r="D2476" s="40" t="str">
        <f t="shared" si="122"/>
        <v>木</v>
      </c>
      <c r="E2476" t="str">
        <f>IFERROR(VLOOKUP(A2476,祝日一覧!$A:$C,3,0),"")</f>
        <v/>
      </c>
    </row>
    <row r="2477" spans="1:5" x14ac:dyDescent="0.2">
      <c r="A2477" s="41">
        <v>47858</v>
      </c>
      <c r="B2477" s="40">
        <f t="shared" si="120"/>
        <v>1</v>
      </c>
      <c r="C2477" s="40">
        <f t="shared" si="121"/>
        <v>10</v>
      </c>
      <c r="D2477" s="40" t="str">
        <f t="shared" si="122"/>
        <v>金</v>
      </c>
      <c r="E2477" t="str">
        <f>IFERROR(VLOOKUP(A2477,祝日一覧!$A:$C,3,0),"")</f>
        <v/>
      </c>
    </row>
    <row r="2478" spans="1:5" x14ac:dyDescent="0.2">
      <c r="A2478" s="41">
        <v>47859</v>
      </c>
      <c r="B2478" s="40">
        <f t="shared" si="120"/>
        <v>1</v>
      </c>
      <c r="C2478" s="40">
        <f t="shared" si="121"/>
        <v>11</v>
      </c>
      <c r="D2478" s="40" t="str">
        <f t="shared" si="122"/>
        <v>土</v>
      </c>
      <c r="E2478" t="str">
        <f>IFERROR(VLOOKUP(A2478,祝日一覧!$A:$C,3,0),"")</f>
        <v/>
      </c>
    </row>
    <row r="2479" spans="1:5" x14ac:dyDescent="0.2">
      <c r="A2479" s="41">
        <v>47860</v>
      </c>
      <c r="B2479" s="40">
        <f t="shared" si="120"/>
        <v>1</v>
      </c>
      <c r="C2479" s="40">
        <f t="shared" si="121"/>
        <v>12</v>
      </c>
      <c r="D2479" s="40" t="str">
        <f t="shared" si="122"/>
        <v>日</v>
      </c>
      <c r="E2479" t="str">
        <f>IFERROR(VLOOKUP(A2479,祝日一覧!$A:$C,3,0),"")</f>
        <v/>
      </c>
    </row>
    <row r="2480" spans="1:5" x14ac:dyDescent="0.2">
      <c r="A2480" s="41">
        <v>47861</v>
      </c>
      <c r="B2480" s="40">
        <f t="shared" si="120"/>
        <v>1</v>
      </c>
      <c r="C2480" s="40">
        <f t="shared" si="121"/>
        <v>13</v>
      </c>
      <c r="D2480" s="40" t="str">
        <f t="shared" si="122"/>
        <v>月</v>
      </c>
      <c r="E2480" t="str">
        <f>IFERROR(VLOOKUP(A2480,祝日一覧!$A:$C,3,0),"")</f>
        <v>成人の日</v>
      </c>
    </row>
    <row r="2481" spans="1:5" x14ac:dyDescent="0.2">
      <c r="A2481" s="41">
        <v>47862</v>
      </c>
      <c r="B2481" s="40">
        <f t="shared" si="120"/>
        <v>1</v>
      </c>
      <c r="C2481" s="40">
        <f t="shared" si="121"/>
        <v>14</v>
      </c>
      <c r="D2481" s="40" t="str">
        <f t="shared" si="122"/>
        <v>火</v>
      </c>
      <c r="E2481" t="str">
        <f>IFERROR(VLOOKUP(A2481,祝日一覧!$A:$C,3,0),"")</f>
        <v/>
      </c>
    </row>
    <row r="2482" spans="1:5" x14ac:dyDescent="0.2">
      <c r="A2482" s="41">
        <v>47863</v>
      </c>
      <c r="B2482" s="40">
        <f t="shared" si="120"/>
        <v>1</v>
      </c>
      <c r="C2482" s="40">
        <f t="shared" si="121"/>
        <v>15</v>
      </c>
      <c r="D2482" s="40" t="str">
        <f t="shared" si="122"/>
        <v>水</v>
      </c>
      <c r="E2482" t="str">
        <f>IFERROR(VLOOKUP(A2482,祝日一覧!$A:$C,3,0),"")</f>
        <v/>
      </c>
    </row>
    <row r="2483" spans="1:5" x14ac:dyDescent="0.2">
      <c r="A2483" s="41">
        <v>47864</v>
      </c>
      <c r="B2483" s="40">
        <f t="shared" si="120"/>
        <v>1</v>
      </c>
      <c r="C2483" s="40">
        <f t="shared" si="121"/>
        <v>16</v>
      </c>
      <c r="D2483" s="40" t="str">
        <f t="shared" si="122"/>
        <v>木</v>
      </c>
      <c r="E2483" t="str">
        <f>IFERROR(VLOOKUP(A2483,祝日一覧!$A:$C,3,0),"")</f>
        <v/>
      </c>
    </row>
    <row r="2484" spans="1:5" x14ac:dyDescent="0.2">
      <c r="A2484" s="41">
        <v>47865</v>
      </c>
      <c r="B2484" s="40">
        <f t="shared" si="120"/>
        <v>1</v>
      </c>
      <c r="C2484" s="40">
        <f t="shared" si="121"/>
        <v>17</v>
      </c>
      <c r="D2484" s="40" t="str">
        <f t="shared" si="122"/>
        <v>金</v>
      </c>
      <c r="E2484" t="str">
        <f>IFERROR(VLOOKUP(A2484,祝日一覧!$A:$C,3,0),"")</f>
        <v/>
      </c>
    </row>
    <row r="2485" spans="1:5" x14ac:dyDescent="0.2">
      <c r="A2485" s="41">
        <v>47866</v>
      </c>
      <c r="B2485" s="40">
        <f t="shared" si="120"/>
        <v>1</v>
      </c>
      <c r="C2485" s="40">
        <f t="shared" si="121"/>
        <v>18</v>
      </c>
      <c r="D2485" s="40" t="str">
        <f t="shared" si="122"/>
        <v>土</v>
      </c>
      <c r="E2485" t="str">
        <f>IFERROR(VLOOKUP(A2485,祝日一覧!$A:$C,3,0),"")</f>
        <v/>
      </c>
    </row>
    <row r="2486" spans="1:5" x14ac:dyDescent="0.2">
      <c r="A2486" s="41">
        <v>47867</v>
      </c>
      <c r="B2486" s="40">
        <f t="shared" si="120"/>
        <v>1</v>
      </c>
      <c r="C2486" s="40">
        <f t="shared" si="121"/>
        <v>19</v>
      </c>
      <c r="D2486" s="40" t="str">
        <f t="shared" si="122"/>
        <v>日</v>
      </c>
      <c r="E2486" t="str">
        <f>IFERROR(VLOOKUP(A2486,祝日一覧!$A:$C,3,0),"")</f>
        <v/>
      </c>
    </row>
    <row r="2487" spans="1:5" x14ac:dyDescent="0.2">
      <c r="A2487" s="41">
        <v>47868</v>
      </c>
      <c r="B2487" s="40">
        <f t="shared" si="120"/>
        <v>1</v>
      </c>
      <c r="C2487" s="40">
        <f t="shared" si="121"/>
        <v>20</v>
      </c>
      <c r="D2487" s="40" t="str">
        <f t="shared" si="122"/>
        <v>月</v>
      </c>
      <c r="E2487" t="str">
        <f>IFERROR(VLOOKUP(A2487,祝日一覧!$A:$C,3,0),"")</f>
        <v/>
      </c>
    </row>
    <row r="2488" spans="1:5" x14ac:dyDescent="0.2">
      <c r="A2488" s="41">
        <v>47869</v>
      </c>
      <c r="B2488" s="40">
        <f t="shared" si="120"/>
        <v>1</v>
      </c>
      <c r="C2488" s="40">
        <f t="shared" si="121"/>
        <v>21</v>
      </c>
      <c r="D2488" s="40" t="str">
        <f t="shared" si="122"/>
        <v>火</v>
      </c>
      <c r="E2488" t="str">
        <f>IFERROR(VLOOKUP(A2488,祝日一覧!$A:$C,3,0),"")</f>
        <v/>
      </c>
    </row>
    <row r="2489" spans="1:5" x14ac:dyDescent="0.2">
      <c r="A2489" s="41">
        <v>47870</v>
      </c>
      <c r="B2489" s="40">
        <f t="shared" si="120"/>
        <v>1</v>
      </c>
      <c r="C2489" s="40">
        <f t="shared" si="121"/>
        <v>22</v>
      </c>
      <c r="D2489" s="40" t="str">
        <f t="shared" si="122"/>
        <v>水</v>
      </c>
      <c r="E2489" t="str">
        <f>IFERROR(VLOOKUP(A2489,祝日一覧!$A:$C,3,0),"")</f>
        <v/>
      </c>
    </row>
    <row r="2490" spans="1:5" x14ac:dyDescent="0.2">
      <c r="A2490" s="41">
        <v>47871</v>
      </c>
      <c r="B2490" s="40">
        <f t="shared" si="120"/>
        <v>1</v>
      </c>
      <c r="C2490" s="40">
        <f t="shared" si="121"/>
        <v>23</v>
      </c>
      <c r="D2490" s="40" t="str">
        <f t="shared" si="122"/>
        <v>木</v>
      </c>
      <c r="E2490" t="str">
        <f>IFERROR(VLOOKUP(A2490,祝日一覧!$A:$C,3,0),"")</f>
        <v/>
      </c>
    </row>
    <row r="2491" spans="1:5" x14ac:dyDescent="0.2">
      <c r="A2491" s="41">
        <v>47872</v>
      </c>
      <c r="B2491" s="40">
        <f t="shared" si="120"/>
        <v>1</v>
      </c>
      <c r="C2491" s="40">
        <f t="shared" si="121"/>
        <v>24</v>
      </c>
      <c r="D2491" s="40" t="str">
        <f t="shared" si="122"/>
        <v>金</v>
      </c>
      <c r="E2491" t="str">
        <f>IFERROR(VLOOKUP(A2491,祝日一覧!$A:$C,3,0),"")</f>
        <v/>
      </c>
    </row>
    <row r="2492" spans="1:5" x14ac:dyDescent="0.2">
      <c r="A2492" s="41">
        <v>47873</v>
      </c>
      <c r="B2492" s="40">
        <f t="shared" si="120"/>
        <v>1</v>
      </c>
      <c r="C2492" s="40">
        <f t="shared" si="121"/>
        <v>25</v>
      </c>
      <c r="D2492" s="40" t="str">
        <f t="shared" si="122"/>
        <v>土</v>
      </c>
      <c r="E2492" t="str">
        <f>IFERROR(VLOOKUP(A2492,祝日一覧!$A:$C,3,0),"")</f>
        <v/>
      </c>
    </row>
    <row r="2493" spans="1:5" x14ac:dyDescent="0.2">
      <c r="A2493" s="41">
        <v>47874</v>
      </c>
      <c r="B2493" s="40">
        <f t="shared" si="120"/>
        <v>1</v>
      </c>
      <c r="C2493" s="40">
        <f t="shared" si="121"/>
        <v>26</v>
      </c>
      <c r="D2493" s="40" t="str">
        <f t="shared" si="122"/>
        <v>日</v>
      </c>
      <c r="E2493" t="str">
        <f>IFERROR(VLOOKUP(A2493,祝日一覧!$A:$C,3,0),"")</f>
        <v/>
      </c>
    </row>
    <row r="2494" spans="1:5" x14ac:dyDescent="0.2">
      <c r="A2494" s="41">
        <v>47875</v>
      </c>
      <c r="B2494" s="40">
        <f t="shared" si="120"/>
        <v>1</v>
      </c>
      <c r="C2494" s="40">
        <f t="shared" si="121"/>
        <v>27</v>
      </c>
      <c r="D2494" s="40" t="str">
        <f t="shared" si="122"/>
        <v>月</v>
      </c>
      <c r="E2494" t="str">
        <f>IFERROR(VLOOKUP(A2494,祝日一覧!$A:$C,3,0),"")</f>
        <v/>
      </c>
    </row>
    <row r="2495" spans="1:5" x14ac:dyDescent="0.2">
      <c r="A2495" s="41">
        <v>47876</v>
      </c>
      <c r="B2495" s="40">
        <f t="shared" si="120"/>
        <v>1</v>
      </c>
      <c r="C2495" s="40">
        <f t="shared" si="121"/>
        <v>28</v>
      </c>
      <c r="D2495" s="40" t="str">
        <f t="shared" si="122"/>
        <v>火</v>
      </c>
      <c r="E2495" t="str">
        <f>IFERROR(VLOOKUP(A2495,祝日一覧!$A:$C,3,0),"")</f>
        <v/>
      </c>
    </row>
    <row r="2496" spans="1:5" x14ac:dyDescent="0.2">
      <c r="A2496" s="41">
        <v>47877</v>
      </c>
      <c r="B2496" s="40">
        <f t="shared" si="120"/>
        <v>1</v>
      </c>
      <c r="C2496" s="40">
        <f t="shared" si="121"/>
        <v>29</v>
      </c>
      <c r="D2496" s="40" t="str">
        <f t="shared" si="122"/>
        <v>水</v>
      </c>
      <c r="E2496" t="str">
        <f>IFERROR(VLOOKUP(A2496,祝日一覧!$A:$C,3,0),"")</f>
        <v/>
      </c>
    </row>
    <row r="2497" spans="1:5" x14ac:dyDescent="0.2">
      <c r="A2497" s="41">
        <v>47878</v>
      </c>
      <c r="B2497" s="40">
        <f t="shared" si="120"/>
        <v>1</v>
      </c>
      <c r="C2497" s="40">
        <f t="shared" si="121"/>
        <v>30</v>
      </c>
      <c r="D2497" s="40" t="str">
        <f t="shared" si="122"/>
        <v>木</v>
      </c>
      <c r="E2497" t="str">
        <f>IFERROR(VLOOKUP(A2497,祝日一覧!$A:$C,3,0),"")</f>
        <v/>
      </c>
    </row>
    <row r="2498" spans="1:5" x14ac:dyDescent="0.2">
      <c r="A2498" s="41">
        <v>47879</v>
      </c>
      <c r="B2498" s="40">
        <f t="shared" si="120"/>
        <v>1</v>
      </c>
      <c r="C2498" s="40">
        <f t="shared" si="121"/>
        <v>31</v>
      </c>
      <c r="D2498" s="40" t="str">
        <f t="shared" si="122"/>
        <v>金</v>
      </c>
      <c r="E2498" t="str">
        <f>IFERROR(VLOOKUP(A2498,祝日一覧!$A:$C,3,0),"")</f>
        <v/>
      </c>
    </row>
    <row r="2499" spans="1:5" x14ac:dyDescent="0.2">
      <c r="A2499" s="41">
        <v>47880</v>
      </c>
      <c r="B2499" s="40">
        <f t="shared" si="120"/>
        <v>2</v>
      </c>
      <c r="C2499" s="40">
        <f t="shared" si="121"/>
        <v>1</v>
      </c>
      <c r="D2499" s="40" t="str">
        <f t="shared" si="122"/>
        <v>土</v>
      </c>
      <c r="E2499" t="str">
        <f>IFERROR(VLOOKUP(A2499,祝日一覧!$A:$C,3,0),"")</f>
        <v/>
      </c>
    </row>
    <row r="2500" spans="1:5" x14ac:dyDescent="0.2">
      <c r="A2500" s="41">
        <v>47881</v>
      </c>
      <c r="B2500" s="40">
        <f t="shared" si="120"/>
        <v>2</v>
      </c>
      <c r="C2500" s="40">
        <f t="shared" si="121"/>
        <v>2</v>
      </c>
      <c r="D2500" s="40" t="str">
        <f t="shared" si="122"/>
        <v>日</v>
      </c>
      <c r="E2500" t="str">
        <f>IFERROR(VLOOKUP(A2500,祝日一覧!$A:$C,3,0),"")</f>
        <v/>
      </c>
    </row>
    <row r="2501" spans="1:5" x14ac:dyDescent="0.2">
      <c r="A2501" s="41">
        <v>47882</v>
      </c>
      <c r="B2501" s="40">
        <f t="shared" si="120"/>
        <v>2</v>
      </c>
      <c r="C2501" s="40">
        <f t="shared" si="121"/>
        <v>3</v>
      </c>
      <c r="D2501" s="40" t="str">
        <f t="shared" si="122"/>
        <v>月</v>
      </c>
      <c r="E2501" t="str">
        <f>IFERROR(VLOOKUP(A2501,祝日一覧!$A:$C,3,0),"")</f>
        <v/>
      </c>
    </row>
    <row r="2502" spans="1:5" x14ac:dyDescent="0.2">
      <c r="A2502" s="41">
        <v>47883</v>
      </c>
      <c r="B2502" s="40">
        <f t="shared" si="120"/>
        <v>2</v>
      </c>
      <c r="C2502" s="40">
        <f t="shared" si="121"/>
        <v>4</v>
      </c>
      <c r="D2502" s="40" t="str">
        <f t="shared" si="122"/>
        <v>火</v>
      </c>
      <c r="E2502" t="str">
        <f>IFERROR(VLOOKUP(A2502,祝日一覧!$A:$C,3,0),"")</f>
        <v/>
      </c>
    </row>
    <row r="2503" spans="1:5" x14ac:dyDescent="0.2">
      <c r="A2503" s="41">
        <v>47884</v>
      </c>
      <c r="B2503" s="40">
        <f t="shared" si="120"/>
        <v>2</v>
      </c>
      <c r="C2503" s="40">
        <f t="shared" si="121"/>
        <v>5</v>
      </c>
      <c r="D2503" s="40" t="str">
        <f t="shared" si="122"/>
        <v>水</v>
      </c>
      <c r="E2503" t="str">
        <f>IFERROR(VLOOKUP(A2503,祝日一覧!$A:$C,3,0),"")</f>
        <v/>
      </c>
    </row>
    <row r="2504" spans="1:5" x14ac:dyDescent="0.2">
      <c r="A2504" s="41">
        <v>47885</v>
      </c>
      <c r="B2504" s="40">
        <f t="shared" si="120"/>
        <v>2</v>
      </c>
      <c r="C2504" s="40">
        <f t="shared" si="121"/>
        <v>6</v>
      </c>
      <c r="D2504" s="40" t="str">
        <f t="shared" si="122"/>
        <v>木</v>
      </c>
      <c r="E2504" t="str">
        <f>IFERROR(VLOOKUP(A2504,祝日一覧!$A:$C,3,0),"")</f>
        <v/>
      </c>
    </row>
    <row r="2505" spans="1:5" x14ac:dyDescent="0.2">
      <c r="A2505" s="41">
        <v>47886</v>
      </c>
      <c r="B2505" s="40">
        <f t="shared" si="120"/>
        <v>2</v>
      </c>
      <c r="C2505" s="40">
        <f t="shared" si="121"/>
        <v>7</v>
      </c>
      <c r="D2505" s="40" t="str">
        <f t="shared" si="122"/>
        <v>金</v>
      </c>
      <c r="E2505" t="str">
        <f>IFERROR(VLOOKUP(A2505,祝日一覧!$A:$C,3,0),"")</f>
        <v/>
      </c>
    </row>
    <row r="2506" spans="1:5" x14ac:dyDescent="0.2">
      <c r="A2506" s="41">
        <v>47887</v>
      </c>
      <c r="B2506" s="40">
        <f t="shared" si="120"/>
        <v>2</v>
      </c>
      <c r="C2506" s="40">
        <f t="shared" si="121"/>
        <v>8</v>
      </c>
      <c r="D2506" s="40" t="str">
        <f t="shared" si="122"/>
        <v>土</v>
      </c>
      <c r="E2506" t="str">
        <f>IFERROR(VLOOKUP(A2506,祝日一覧!$A:$C,3,0),"")</f>
        <v/>
      </c>
    </row>
    <row r="2507" spans="1:5" x14ac:dyDescent="0.2">
      <c r="A2507" s="41">
        <v>47888</v>
      </c>
      <c r="B2507" s="40">
        <f t="shared" si="120"/>
        <v>2</v>
      </c>
      <c r="C2507" s="40">
        <f t="shared" si="121"/>
        <v>9</v>
      </c>
      <c r="D2507" s="40" t="str">
        <f t="shared" si="122"/>
        <v>日</v>
      </c>
      <c r="E2507" t="str">
        <f>IFERROR(VLOOKUP(A2507,祝日一覧!$A:$C,3,0),"")</f>
        <v/>
      </c>
    </row>
    <row r="2508" spans="1:5" x14ac:dyDescent="0.2">
      <c r="A2508" s="41">
        <v>47889</v>
      </c>
      <c r="B2508" s="40">
        <f t="shared" si="120"/>
        <v>2</v>
      </c>
      <c r="C2508" s="40">
        <f t="shared" si="121"/>
        <v>10</v>
      </c>
      <c r="D2508" s="40" t="str">
        <f t="shared" si="122"/>
        <v>月</v>
      </c>
      <c r="E2508" t="str">
        <f>IFERROR(VLOOKUP(A2508,祝日一覧!$A:$C,3,0),"")</f>
        <v/>
      </c>
    </row>
    <row r="2509" spans="1:5" x14ac:dyDescent="0.2">
      <c r="A2509" s="41">
        <v>47890</v>
      </c>
      <c r="B2509" s="40">
        <f t="shared" si="120"/>
        <v>2</v>
      </c>
      <c r="C2509" s="40">
        <f t="shared" si="121"/>
        <v>11</v>
      </c>
      <c r="D2509" s="40" t="str">
        <f t="shared" si="122"/>
        <v>火</v>
      </c>
      <c r="E2509" t="str">
        <f>IFERROR(VLOOKUP(A2509,祝日一覧!$A:$C,3,0),"")</f>
        <v>建国記念の日</v>
      </c>
    </row>
    <row r="2510" spans="1:5" x14ac:dyDescent="0.2">
      <c r="A2510" s="41">
        <v>47891</v>
      </c>
      <c r="B2510" s="40">
        <f t="shared" si="120"/>
        <v>2</v>
      </c>
      <c r="C2510" s="40">
        <f t="shared" si="121"/>
        <v>12</v>
      </c>
      <c r="D2510" s="40" t="str">
        <f t="shared" si="122"/>
        <v>水</v>
      </c>
      <c r="E2510" t="str">
        <f>IFERROR(VLOOKUP(A2510,祝日一覧!$A:$C,3,0),"")</f>
        <v/>
      </c>
    </row>
    <row r="2511" spans="1:5" x14ac:dyDescent="0.2">
      <c r="A2511" s="41">
        <v>47892</v>
      </c>
      <c r="B2511" s="40">
        <f t="shared" si="120"/>
        <v>2</v>
      </c>
      <c r="C2511" s="40">
        <f t="shared" si="121"/>
        <v>13</v>
      </c>
      <c r="D2511" s="40" t="str">
        <f t="shared" si="122"/>
        <v>木</v>
      </c>
      <c r="E2511" t="str">
        <f>IFERROR(VLOOKUP(A2511,祝日一覧!$A:$C,3,0),"")</f>
        <v/>
      </c>
    </row>
    <row r="2512" spans="1:5" x14ac:dyDescent="0.2">
      <c r="A2512" s="41">
        <v>47893</v>
      </c>
      <c r="B2512" s="40">
        <f t="shared" si="120"/>
        <v>2</v>
      </c>
      <c r="C2512" s="40">
        <f t="shared" si="121"/>
        <v>14</v>
      </c>
      <c r="D2512" s="40" t="str">
        <f t="shared" si="122"/>
        <v>金</v>
      </c>
      <c r="E2512" t="str">
        <f>IFERROR(VLOOKUP(A2512,祝日一覧!$A:$C,3,0),"")</f>
        <v/>
      </c>
    </row>
    <row r="2513" spans="1:5" x14ac:dyDescent="0.2">
      <c r="A2513" s="41">
        <v>47894</v>
      </c>
      <c r="B2513" s="40">
        <f t="shared" si="120"/>
        <v>2</v>
      </c>
      <c r="C2513" s="40">
        <f t="shared" si="121"/>
        <v>15</v>
      </c>
      <c r="D2513" s="40" t="str">
        <f t="shared" si="122"/>
        <v>土</v>
      </c>
      <c r="E2513" t="str">
        <f>IFERROR(VLOOKUP(A2513,祝日一覧!$A:$C,3,0),"")</f>
        <v/>
      </c>
    </row>
    <row r="2514" spans="1:5" x14ac:dyDescent="0.2">
      <c r="A2514" s="41">
        <v>47895</v>
      </c>
      <c r="B2514" s="40">
        <f t="shared" si="120"/>
        <v>2</v>
      </c>
      <c r="C2514" s="40">
        <f t="shared" si="121"/>
        <v>16</v>
      </c>
      <c r="D2514" s="40" t="str">
        <f t="shared" si="122"/>
        <v>日</v>
      </c>
      <c r="E2514" t="str">
        <f>IFERROR(VLOOKUP(A2514,祝日一覧!$A:$C,3,0),"")</f>
        <v/>
      </c>
    </row>
    <row r="2515" spans="1:5" x14ac:dyDescent="0.2">
      <c r="A2515" s="41">
        <v>47896</v>
      </c>
      <c r="B2515" s="40">
        <f t="shared" si="120"/>
        <v>2</v>
      </c>
      <c r="C2515" s="40">
        <f t="shared" si="121"/>
        <v>17</v>
      </c>
      <c r="D2515" s="40" t="str">
        <f t="shared" si="122"/>
        <v>月</v>
      </c>
      <c r="E2515" t="str">
        <f>IFERROR(VLOOKUP(A2515,祝日一覧!$A:$C,3,0),"")</f>
        <v/>
      </c>
    </row>
    <row r="2516" spans="1:5" x14ac:dyDescent="0.2">
      <c r="A2516" s="41">
        <v>47897</v>
      </c>
      <c r="B2516" s="40">
        <f t="shared" si="120"/>
        <v>2</v>
      </c>
      <c r="C2516" s="40">
        <f t="shared" si="121"/>
        <v>18</v>
      </c>
      <c r="D2516" s="40" t="str">
        <f t="shared" si="122"/>
        <v>火</v>
      </c>
      <c r="E2516" t="str">
        <f>IFERROR(VLOOKUP(A2516,祝日一覧!$A:$C,3,0),"")</f>
        <v/>
      </c>
    </row>
    <row r="2517" spans="1:5" x14ac:dyDescent="0.2">
      <c r="A2517" s="41">
        <v>47898</v>
      </c>
      <c r="B2517" s="40">
        <f t="shared" si="120"/>
        <v>2</v>
      </c>
      <c r="C2517" s="40">
        <f t="shared" si="121"/>
        <v>19</v>
      </c>
      <c r="D2517" s="40" t="str">
        <f t="shared" si="122"/>
        <v>水</v>
      </c>
      <c r="E2517" t="str">
        <f>IFERROR(VLOOKUP(A2517,祝日一覧!$A:$C,3,0),"")</f>
        <v/>
      </c>
    </row>
    <row r="2518" spans="1:5" x14ac:dyDescent="0.2">
      <c r="A2518" s="41">
        <v>47899</v>
      </c>
      <c r="B2518" s="40">
        <f t="shared" si="120"/>
        <v>2</v>
      </c>
      <c r="C2518" s="40">
        <f t="shared" si="121"/>
        <v>20</v>
      </c>
      <c r="D2518" s="40" t="str">
        <f t="shared" si="122"/>
        <v>木</v>
      </c>
      <c r="E2518" t="str">
        <f>IFERROR(VLOOKUP(A2518,祝日一覧!$A:$C,3,0),"")</f>
        <v/>
      </c>
    </row>
    <row r="2519" spans="1:5" x14ac:dyDescent="0.2">
      <c r="A2519" s="41">
        <v>47900</v>
      </c>
      <c r="B2519" s="40">
        <f t="shared" si="120"/>
        <v>2</v>
      </c>
      <c r="C2519" s="40">
        <f t="shared" si="121"/>
        <v>21</v>
      </c>
      <c r="D2519" s="40" t="str">
        <f t="shared" si="122"/>
        <v>金</v>
      </c>
      <c r="E2519" t="str">
        <f>IFERROR(VLOOKUP(A2519,祝日一覧!$A:$C,3,0),"")</f>
        <v/>
      </c>
    </row>
    <row r="2520" spans="1:5" x14ac:dyDescent="0.2">
      <c r="A2520" s="41">
        <v>47901</v>
      </c>
      <c r="B2520" s="40">
        <f t="shared" si="120"/>
        <v>2</v>
      </c>
      <c r="C2520" s="40">
        <f t="shared" si="121"/>
        <v>22</v>
      </c>
      <c r="D2520" s="40" t="str">
        <f t="shared" si="122"/>
        <v>土</v>
      </c>
      <c r="E2520" t="str">
        <f>IFERROR(VLOOKUP(A2520,祝日一覧!$A:$C,3,0),"")</f>
        <v/>
      </c>
    </row>
    <row r="2521" spans="1:5" x14ac:dyDescent="0.2">
      <c r="A2521" s="41">
        <v>47902</v>
      </c>
      <c r="B2521" s="40">
        <f t="shared" si="120"/>
        <v>2</v>
      </c>
      <c r="C2521" s="40">
        <f t="shared" si="121"/>
        <v>23</v>
      </c>
      <c r="D2521" s="40" t="str">
        <f t="shared" si="122"/>
        <v>日</v>
      </c>
      <c r="E2521" t="str">
        <f>IFERROR(VLOOKUP(A2521,祝日一覧!$A:$C,3,0),"")</f>
        <v>天皇誕生日</v>
      </c>
    </row>
    <row r="2522" spans="1:5" x14ac:dyDescent="0.2">
      <c r="A2522" s="41">
        <v>47903</v>
      </c>
      <c r="B2522" s="40">
        <f t="shared" si="120"/>
        <v>2</v>
      </c>
      <c r="C2522" s="40">
        <f t="shared" si="121"/>
        <v>24</v>
      </c>
      <c r="D2522" s="40" t="str">
        <f t="shared" si="122"/>
        <v>月</v>
      </c>
      <c r="E2522" t="str">
        <f>IFERROR(VLOOKUP(A2522,祝日一覧!$A:$C,3,0),"")</f>
        <v>振替休日</v>
      </c>
    </row>
    <row r="2523" spans="1:5" x14ac:dyDescent="0.2">
      <c r="A2523" s="41">
        <v>47904</v>
      </c>
      <c r="B2523" s="40">
        <f t="shared" si="120"/>
        <v>2</v>
      </c>
      <c r="C2523" s="40">
        <f t="shared" si="121"/>
        <v>25</v>
      </c>
      <c r="D2523" s="40" t="str">
        <f t="shared" si="122"/>
        <v>火</v>
      </c>
      <c r="E2523" t="str">
        <f>IFERROR(VLOOKUP(A2523,祝日一覧!$A:$C,3,0),"")</f>
        <v/>
      </c>
    </row>
    <row r="2524" spans="1:5" x14ac:dyDescent="0.2">
      <c r="A2524" s="41">
        <v>47905</v>
      </c>
      <c r="B2524" s="40">
        <f t="shared" si="120"/>
        <v>2</v>
      </c>
      <c r="C2524" s="40">
        <f t="shared" si="121"/>
        <v>26</v>
      </c>
      <c r="D2524" s="40" t="str">
        <f t="shared" si="122"/>
        <v>水</v>
      </c>
      <c r="E2524" t="str">
        <f>IFERROR(VLOOKUP(A2524,祝日一覧!$A:$C,3,0),"")</f>
        <v/>
      </c>
    </row>
    <row r="2525" spans="1:5" x14ac:dyDescent="0.2">
      <c r="A2525" s="41">
        <v>47906</v>
      </c>
      <c r="B2525" s="40">
        <f t="shared" si="120"/>
        <v>2</v>
      </c>
      <c r="C2525" s="40">
        <f t="shared" si="121"/>
        <v>27</v>
      </c>
      <c r="D2525" s="40" t="str">
        <f t="shared" si="122"/>
        <v>木</v>
      </c>
      <c r="E2525" t="str">
        <f>IFERROR(VLOOKUP(A2525,祝日一覧!$A:$C,3,0),"")</f>
        <v/>
      </c>
    </row>
    <row r="2526" spans="1:5" x14ac:dyDescent="0.2">
      <c r="A2526" s="41">
        <v>47907</v>
      </c>
      <c r="B2526" s="40">
        <f t="shared" si="120"/>
        <v>2</v>
      </c>
      <c r="C2526" s="40">
        <f t="shared" si="121"/>
        <v>28</v>
      </c>
      <c r="D2526" s="40" t="str">
        <f t="shared" si="122"/>
        <v>金</v>
      </c>
      <c r="E2526" t="str">
        <f>IFERROR(VLOOKUP(A2526,祝日一覧!$A:$C,3,0),"")</f>
        <v/>
      </c>
    </row>
    <row r="2527" spans="1:5" x14ac:dyDescent="0.2">
      <c r="A2527" s="41">
        <v>47908</v>
      </c>
      <c r="B2527" s="40">
        <f t="shared" si="120"/>
        <v>3</v>
      </c>
      <c r="C2527" s="40">
        <f t="shared" si="121"/>
        <v>1</v>
      </c>
      <c r="D2527" s="40" t="str">
        <f t="shared" si="122"/>
        <v>土</v>
      </c>
      <c r="E2527" t="str">
        <f>IFERROR(VLOOKUP(A2527,祝日一覧!$A:$C,3,0),"")</f>
        <v/>
      </c>
    </row>
    <row r="2528" spans="1:5" x14ac:dyDescent="0.2">
      <c r="A2528" s="41">
        <v>47909</v>
      </c>
      <c r="B2528" s="40">
        <f t="shared" si="120"/>
        <v>3</v>
      </c>
      <c r="C2528" s="40">
        <f t="shared" si="121"/>
        <v>2</v>
      </c>
      <c r="D2528" s="40" t="str">
        <f t="shared" si="122"/>
        <v>日</v>
      </c>
      <c r="E2528" t="str">
        <f>IFERROR(VLOOKUP(A2528,祝日一覧!$A:$C,3,0),"")</f>
        <v/>
      </c>
    </row>
    <row r="2529" spans="1:5" x14ac:dyDescent="0.2">
      <c r="A2529" s="41">
        <v>47910</v>
      </c>
      <c r="B2529" s="40">
        <f t="shared" si="120"/>
        <v>3</v>
      </c>
      <c r="C2529" s="40">
        <f t="shared" si="121"/>
        <v>3</v>
      </c>
      <c r="D2529" s="40" t="str">
        <f t="shared" si="122"/>
        <v>月</v>
      </c>
      <c r="E2529" t="str">
        <f>IFERROR(VLOOKUP(A2529,祝日一覧!$A:$C,3,0),"")</f>
        <v/>
      </c>
    </row>
    <row r="2530" spans="1:5" x14ac:dyDescent="0.2">
      <c r="A2530" s="41">
        <v>47911</v>
      </c>
      <c r="B2530" s="40">
        <f t="shared" si="120"/>
        <v>3</v>
      </c>
      <c r="C2530" s="40">
        <f t="shared" si="121"/>
        <v>4</v>
      </c>
      <c r="D2530" s="40" t="str">
        <f t="shared" si="122"/>
        <v>火</v>
      </c>
      <c r="E2530" t="str">
        <f>IFERROR(VLOOKUP(A2530,祝日一覧!$A:$C,3,0),"")</f>
        <v/>
      </c>
    </row>
    <row r="2531" spans="1:5" x14ac:dyDescent="0.2">
      <c r="A2531" s="41">
        <v>47912</v>
      </c>
      <c r="B2531" s="40">
        <f t="shared" si="120"/>
        <v>3</v>
      </c>
      <c r="C2531" s="40">
        <f t="shared" si="121"/>
        <v>5</v>
      </c>
      <c r="D2531" s="40" t="str">
        <f t="shared" si="122"/>
        <v>水</v>
      </c>
      <c r="E2531" t="str">
        <f>IFERROR(VLOOKUP(A2531,祝日一覧!$A:$C,3,0),"")</f>
        <v/>
      </c>
    </row>
    <row r="2532" spans="1:5" x14ac:dyDescent="0.2">
      <c r="A2532" s="41">
        <v>47913</v>
      </c>
      <c r="B2532" s="40">
        <f t="shared" si="120"/>
        <v>3</v>
      </c>
      <c r="C2532" s="40">
        <f t="shared" si="121"/>
        <v>6</v>
      </c>
      <c r="D2532" s="40" t="str">
        <f t="shared" si="122"/>
        <v>木</v>
      </c>
      <c r="E2532" t="str">
        <f>IFERROR(VLOOKUP(A2532,祝日一覧!$A:$C,3,0),"")</f>
        <v/>
      </c>
    </row>
    <row r="2533" spans="1:5" x14ac:dyDescent="0.2">
      <c r="A2533" s="41">
        <v>47914</v>
      </c>
      <c r="B2533" s="40">
        <f t="shared" si="120"/>
        <v>3</v>
      </c>
      <c r="C2533" s="40">
        <f t="shared" si="121"/>
        <v>7</v>
      </c>
      <c r="D2533" s="40" t="str">
        <f t="shared" si="122"/>
        <v>金</v>
      </c>
      <c r="E2533" t="str">
        <f>IFERROR(VLOOKUP(A2533,祝日一覧!$A:$C,3,0),"")</f>
        <v/>
      </c>
    </row>
    <row r="2534" spans="1:5" x14ac:dyDescent="0.2">
      <c r="A2534" s="41">
        <v>47915</v>
      </c>
      <c r="B2534" s="40">
        <f t="shared" si="120"/>
        <v>3</v>
      </c>
      <c r="C2534" s="40">
        <f t="shared" si="121"/>
        <v>8</v>
      </c>
      <c r="D2534" s="40" t="str">
        <f t="shared" si="122"/>
        <v>土</v>
      </c>
      <c r="E2534" t="str">
        <f>IFERROR(VLOOKUP(A2534,祝日一覧!$A:$C,3,0),"")</f>
        <v/>
      </c>
    </row>
    <row r="2535" spans="1:5" x14ac:dyDescent="0.2">
      <c r="A2535" s="41">
        <v>47916</v>
      </c>
      <c r="B2535" s="40">
        <f t="shared" si="120"/>
        <v>3</v>
      </c>
      <c r="C2535" s="40">
        <f t="shared" si="121"/>
        <v>9</v>
      </c>
      <c r="D2535" s="40" t="str">
        <f t="shared" si="122"/>
        <v>日</v>
      </c>
      <c r="E2535" t="str">
        <f>IFERROR(VLOOKUP(A2535,祝日一覧!$A:$C,3,0),"")</f>
        <v/>
      </c>
    </row>
    <row r="2536" spans="1:5" x14ac:dyDescent="0.2">
      <c r="A2536" s="41">
        <v>47917</v>
      </c>
      <c r="B2536" s="40">
        <f t="shared" si="120"/>
        <v>3</v>
      </c>
      <c r="C2536" s="40">
        <f t="shared" si="121"/>
        <v>10</v>
      </c>
      <c r="D2536" s="40" t="str">
        <f t="shared" si="122"/>
        <v>月</v>
      </c>
      <c r="E2536" t="str">
        <f>IFERROR(VLOOKUP(A2536,祝日一覧!$A:$C,3,0),"")</f>
        <v/>
      </c>
    </row>
    <row r="2537" spans="1:5" x14ac:dyDescent="0.2">
      <c r="A2537" s="41">
        <v>47918</v>
      </c>
      <c r="B2537" s="40">
        <f t="shared" si="120"/>
        <v>3</v>
      </c>
      <c r="C2537" s="40">
        <f t="shared" si="121"/>
        <v>11</v>
      </c>
      <c r="D2537" s="40" t="str">
        <f t="shared" si="122"/>
        <v>火</v>
      </c>
      <c r="E2537" t="str">
        <f>IFERROR(VLOOKUP(A2537,祝日一覧!$A:$C,3,0),"")</f>
        <v/>
      </c>
    </row>
    <row r="2538" spans="1:5" x14ac:dyDescent="0.2">
      <c r="A2538" s="41">
        <v>47919</v>
      </c>
      <c r="B2538" s="40">
        <f t="shared" ref="B2538:B2601" si="123">MONTH(A2538)</f>
        <v>3</v>
      </c>
      <c r="C2538" s="40">
        <f t="shared" ref="C2538:C2601" si="124">DAY(A2538)</f>
        <v>12</v>
      </c>
      <c r="D2538" s="40" t="str">
        <f t="shared" ref="D2538:D2601" si="125">TEXT(A2538,"aaa")</f>
        <v>水</v>
      </c>
      <c r="E2538" t="str">
        <f>IFERROR(VLOOKUP(A2538,祝日一覧!$A:$C,3,0),"")</f>
        <v/>
      </c>
    </row>
    <row r="2539" spans="1:5" x14ac:dyDescent="0.2">
      <c r="A2539" s="41">
        <v>47920</v>
      </c>
      <c r="B2539" s="40">
        <f t="shared" si="123"/>
        <v>3</v>
      </c>
      <c r="C2539" s="40">
        <f t="shared" si="124"/>
        <v>13</v>
      </c>
      <c r="D2539" s="40" t="str">
        <f t="shared" si="125"/>
        <v>木</v>
      </c>
      <c r="E2539" t="str">
        <f>IFERROR(VLOOKUP(A2539,祝日一覧!$A:$C,3,0),"")</f>
        <v/>
      </c>
    </row>
    <row r="2540" spans="1:5" x14ac:dyDescent="0.2">
      <c r="A2540" s="41">
        <v>47921</v>
      </c>
      <c r="B2540" s="40">
        <f t="shared" si="123"/>
        <v>3</v>
      </c>
      <c r="C2540" s="40">
        <f t="shared" si="124"/>
        <v>14</v>
      </c>
      <c r="D2540" s="40" t="str">
        <f t="shared" si="125"/>
        <v>金</v>
      </c>
      <c r="E2540" t="str">
        <f>IFERROR(VLOOKUP(A2540,祝日一覧!$A:$C,3,0),"")</f>
        <v/>
      </c>
    </row>
    <row r="2541" spans="1:5" x14ac:dyDescent="0.2">
      <c r="A2541" s="41">
        <v>47922</v>
      </c>
      <c r="B2541" s="40">
        <f t="shared" si="123"/>
        <v>3</v>
      </c>
      <c r="C2541" s="40">
        <f t="shared" si="124"/>
        <v>15</v>
      </c>
      <c r="D2541" s="40" t="str">
        <f t="shared" si="125"/>
        <v>土</v>
      </c>
      <c r="E2541" t="str">
        <f>IFERROR(VLOOKUP(A2541,祝日一覧!$A:$C,3,0),"")</f>
        <v/>
      </c>
    </row>
    <row r="2542" spans="1:5" x14ac:dyDescent="0.2">
      <c r="A2542" s="41">
        <v>47923</v>
      </c>
      <c r="B2542" s="40">
        <f t="shared" si="123"/>
        <v>3</v>
      </c>
      <c r="C2542" s="40">
        <f t="shared" si="124"/>
        <v>16</v>
      </c>
      <c r="D2542" s="40" t="str">
        <f t="shared" si="125"/>
        <v>日</v>
      </c>
      <c r="E2542" t="str">
        <f>IFERROR(VLOOKUP(A2542,祝日一覧!$A:$C,3,0),"")</f>
        <v/>
      </c>
    </row>
    <row r="2543" spans="1:5" x14ac:dyDescent="0.2">
      <c r="A2543" s="41">
        <v>47924</v>
      </c>
      <c r="B2543" s="40">
        <f t="shared" si="123"/>
        <v>3</v>
      </c>
      <c r="C2543" s="40">
        <f t="shared" si="124"/>
        <v>17</v>
      </c>
      <c r="D2543" s="40" t="str">
        <f t="shared" si="125"/>
        <v>月</v>
      </c>
      <c r="E2543" t="str">
        <f>IFERROR(VLOOKUP(A2543,祝日一覧!$A:$C,3,0),"")</f>
        <v/>
      </c>
    </row>
    <row r="2544" spans="1:5" x14ac:dyDescent="0.2">
      <c r="A2544" s="41">
        <v>47925</v>
      </c>
      <c r="B2544" s="40">
        <f t="shared" si="123"/>
        <v>3</v>
      </c>
      <c r="C2544" s="40">
        <f t="shared" si="124"/>
        <v>18</v>
      </c>
      <c r="D2544" s="40" t="str">
        <f t="shared" si="125"/>
        <v>火</v>
      </c>
      <c r="E2544" t="str">
        <f>IFERROR(VLOOKUP(A2544,祝日一覧!$A:$C,3,0),"")</f>
        <v/>
      </c>
    </row>
    <row r="2545" spans="1:5" x14ac:dyDescent="0.2">
      <c r="A2545" s="41">
        <v>47926</v>
      </c>
      <c r="B2545" s="40">
        <f t="shared" si="123"/>
        <v>3</v>
      </c>
      <c r="C2545" s="40">
        <f t="shared" si="124"/>
        <v>19</v>
      </c>
      <c r="D2545" s="40" t="str">
        <f t="shared" si="125"/>
        <v>水</v>
      </c>
      <c r="E2545" t="str">
        <f>IFERROR(VLOOKUP(A2545,祝日一覧!$A:$C,3,0),"")</f>
        <v/>
      </c>
    </row>
    <row r="2546" spans="1:5" x14ac:dyDescent="0.2">
      <c r="A2546" s="41">
        <v>47927</v>
      </c>
      <c r="B2546" s="40">
        <f t="shared" si="123"/>
        <v>3</v>
      </c>
      <c r="C2546" s="40">
        <f t="shared" si="124"/>
        <v>20</v>
      </c>
      <c r="D2546" s="40" t="str">
        <f t="shared" si="125"/>
        <v>木</v>
      </c>
      <c r="E2546" t="str">
        <f>IFERROR(VLOOKUP(A2546,祝日一覧!$A:$C,3,0),"")</f>
        <v/>
      </c>
    </row>
    <row r="2547" spans="1:5" x14ac:dyDescent="0.2">
      <c r="A2547" s="41">
        <v>47928</v>
      </c>
      <c r="B2547" s="40">
        <f t="shared" si="123"/>
        <v>3</v>
      </c>
      <c r="C2547" s="40">
        <f t="shared" si="124"/>
        <v>21</v>
      </c>
      <c r="D2547" s="40" t="str">
        <f t="shared" si="125"/>
        <v>金</v>
      </c>
      <c r="E2547" t="str">
        <f>IFERROR(VLOOKUP(A2547,祝日一覧!$A:$C,3,0),"")</f>
        <v>春分の日</v>
      </c>
    </row>
    <row r="2548" spans="1:5" x14ac:dyDescent="0.2">
      <c r="A2548" s="41">
        <v>47929</v>
      </c>
      <c r="B2548" s="40">
        <f t="shared" si="123"/>
        <v>3</v>
      </c>
      <c r="C2548" s="40">
        <f t="shared" si="124"/>
        <v>22</v>
      </c>
      <c r="D2548" s="40" t="str">
        <f t="shared" si="125"/>
        <v>土</v>
      </c>
      <c r="E2548" t="str">
        <f>IFERROR(VLOOKUP(A2548,祝日一覧!$A:$C,3,0),"")</f>
        <v/>
      </c>
    </row>
    <row r="2549" spans="1:5" x14ac:dyDescent="0.2">
      <c r="A2549" s="41">
        <v>47930</v>
      </c>
      <c r="B2549" s="40">
        <f t="shared" si="123"/>
        <v>3</v>
      </c>
      <c r="C2549" s="40">
        <f t="shared" si="124"/>
        <v>23</v>
      </c>
      <c r="D2549" s="40" t="str">
        <f t="shared" si="125"/>
        <v>日</v>
      </c>
      <c r="E2549" t="str">
        <f>IFERROR(VLOOKUP(A2549,祝日一覧!$A:$C,3,0),"")</f>
        <v/>
      </c>
    </row>
    <row r="2550" spans="1:5" x14ac:dyDescent="0.2">
      <c r="A2550" s="41">
        <v>47931</v>
      </c>
      <c r="B2550" s="40">
        <f t="shared" si="123"/>
        <v>3</v>
      </c>
      <c r="C2550" s="40">
        <f t="shared" si="124"/>
        <v>24</v>
      </c>
      <c r="D2550" s="40" t="str">
        <f t="shared" si="125"/>
        <v>月</v>
      </c>
      <c r="E2550" t="str">
        <f>IFERROR(VLOOKUP(A2550,祝日一覧!$A:$C,3,0),"")</f>
        <v/>
      </c>
    </row>
    <row r="2551" spans="1:5" x14ac:dyDescent="0.2">
      <c r="A2551" s="41">
        <v>47932</v>
      </c>
      <c r="B2551" s="40">
        <f t="shared" si="123"/>
        <v>3</v>
      </c>
      <c r="C2551" s="40">
        <f t="shared" si="124"/>
        <v>25</v>
      </c>
      <c r="D2551" s="40" t="str">
        <f t="shared" si="125"/>
        <v>火</v>
      </c>
      <c r="E2551" t="str">
        <f>IFERROR(VLOOKUP(A2551,祝日一覧!$A:$C,3,0),"")</f>
        <v/>
      </c>
    </row>
    <row r="2552" spans="1:5" x14ac:dyDescent="0.2">
      <c r="A2552" s="41">
        <v>47933</v>
      </c>
      <c r="B2552" s="40">
        <f t="shared" si="123"/>
        <v>3</v>
      </c>
      <c r="C2552" s="40">
        <f t="shared" si="124"/>
        <v>26</v>
      </c>
      <c r="D2552" s="40" t="str">
        <f t="shared" si="125"/>
        <v>水</v>
      </c>
      <c r="E2552" t="str">
        <f>IFERROR(VLOOKUP(A2552,祝日一覧!$A:$C,3,0),"")</f>
        <v/>
      </c>
    </row>
    <row r="2553" spans="1:5" x14ac:dyDescent="0.2">
      <c r="A2553" s="41">
        <v>47934</v>
      </c>
      <c r="B2553" s="40">
        <f t="shared" si="123"/>
        <v>3</v>
      </c>
      <c r="C2553" s="40">
        <f t="shared" si="124"/>
        <v>27</v>
      </c>
      <c r="D2553" s="40" t="str">
        <f t="shared" si="125"/>
        <v>木</v>
      </c>
      <c r="E2553" t="str">
        <f>IFERROR(VLOOKUP(A2553,祝日一覧!$A:$C,3,0),"")</f>
        <v/>
      </c>
    </row>
    <row r="2554" spans="1:5" x14ac:dyDescent="0.2">
      <c r="A2554" s="41">
        <v>47935</v>
      </c>
      <c r="B2554" s="40">
        <f t="shared" si="123"/>
        <v>3</v>
      </c>
      <c r="C2554" s="40">
        <f t="shared" si="124"/>
        <v>28</v>
      </c>
      <c r="D2554" s="40" t="str">
        <f t="shared" si="125"/>
        <v>金</v>
      </c>
      <c r="E2554" t="str">
        <f>IFERROR(VLOOKUP(A2554,祝日一覧!$A:$C,3,0),"")</f>
        <v/>
      </c>
    </row>
    <row r="2555" spans="1:5" x14ac:dyDescent="0.2">
      <c r="A2555" s="41">
        <v>47936</v>
      </c>
      <c r="B2555" s="40">
        <f t="shared" si="123"/>
        <v>3</v>
      </c>
      <c r="C2555" s="40">
        <f t="shared" si="124"/>
        <v>29</v>
      </c>
      <c r="D2555" s="40" t="str">
        <f t="shared" si="125"/>
        <v>土</v>
      </c>
      <c r="E2555" t="str">
        <f>IFERROR(VLOOKUP(A2555,祝日一覧!$A:$C,3,0),"")</f>
        <v/>
      </c>
    </row>
    <row r="2556" spans="1:5" x14ac:dyDescent="0.2">
      <c r="A2556" s="41">
        <v>47937</v>
      </c>
      <c r="B2556" s="40">
        <f t="shared" si="123"/>
        <v>3</v>
      </c>
      <c r="C2556" s="40">
        <f t="shared" si="124"/>
        <v>30</v>
      </c>
      <c r="D2556" s="40" t="str">
        <f t="shared" si="125"/>
        <v>日</v>
      </c>
      <c r="E2556" t="str">
        <f>IFERROR(VLOOKUP(A2556,祝日一覧!$A:$C,3,0),"")</f>
        <v/>
      </c>
    </row>
    <row r="2557" spans="1:5" x14ac:dyDescent="0.2">
      <c r="A2557" s="41">
        <v>47938</v>
      </c>
      <c r="B2557" s="40">
        <f t="shared" si="123"/>
        <v>3</v>
      </c>
      <c r="C2557" s="40">
        <f t="shared" si="124"/>
        <v>31</v>
      </c>
      <c r="D2557" s="40" t="str">
        <f t="shared" si="125"/>
        <v>月</v>
      </c>
      <c r="E2557" t="str">
        <f>IFERROR(VLOOKUP(A2557,祝日一覧!$A:$C,3,0),"")</f>
        <v/>
      </c>
    </row>
    <row r="2558" spans="1:5" x14ac:dyDescent="0.2">
      <c r="A2558" s="41">
        <v>47939</v>
      </c>
      <c r="B2558" s="40">
        <f t="shared" si="123"/>
        <v>4</v>
      </c>
      <c r="C2558" s="40">
        <f t="shared" si="124"/>
        <v>1</v>
      </c>
      <c r="D2558" s="40" t="str">
        <f t="shared" si="125"/>
        <v>火</v>
      </c>
      <c r="E2558" t="str">
        <f>IFERROR(VLOOKUP(A2558,祝日一覧!$A:$C,3,0),"")</f>
        <v/>
      </c>
    </row>
    <row r="2559" spans="1:5" x14ac:dyDescent="0.2">
      <c r="A2559" s="41">
        <v>47940</v>
      </c>
      <c r="B2559" s="40">
        <f t="shared" si="123"/>
        <v>4</v>
      </c>
      <c r="C2559" s="40">
        <f t="shared" si="124"/>
        <v>2</v>
      </c>
      <c r="D2559" s="40" t="str">
        <f t="shared" si="125"/>
        <v>水</v>
      </c>
      <c r="E2559" t="str">
        <f>IFERROR(VLOOKUP(A2559,祝日一覧!$A:$C,3,0),"")</f>
        <v/>
      </c>
    </row>
    <row r="2560" spans="1:5" x14ac:dyDescent="0.2">
      <c r="A2560" s="41">
        <v>47941</v>
      </c>
      <c r="B2560" s="40">
        <f t="shared" si="123"/>
        <v>4</v>
      </c>
      <c r="C2560" s="40">
        <f t="shared" si="124"/>
        <v>3</v>
      </c>
      <c r="D2560" s="40" t="str">
        <f t="shared" si="125"/>
        <v>木</v>
      </c>
      <c r="E2560" t="str">
        <f>IFERROR(VLOOKUP(A2560,祝日一覧!$A:$C,3,0),"")</f>
        <v/>
      </c>
    </row>
    <row r="2561" spans="1:5" x14ac:dyDescent="0.2">
      <c r="A2561" s="41">
        <v>47942</v>
      </c>
      <c r="B2561" s="40">
        <f t="shared" si="123"/>
        <v>4</v>
      </c>
      <c r="C2561" s="40">
        <f t="shared" si="124"/>
        <v>4</v>
      </c>
      <c r="D2561" s="40" t="str">
        <f t="shared" si="125"/>
        <v>金</v>
      </c>
      <c r="E2561" t="str">
        <f>IFERROR(VLOOKUP(A2561,祝日一覧!$A:$C,3,0),"")</f>
        <v/>
      </c>
    </row>
    <row r="2562" spans="1:5" x14ac:dyDescent="0.2">
      <c r="A2562" s="41">
        <v>47943</v>
      </c>
      <c r="B2562" s="40">
        <f t="shared" si="123"/>
        <v>4</v>
      </c>
      <c r="C2562" s="40">
        <f t="shared" si="124"/>
        <v>5</v>
      </c>
      <c r="D2562" s="40" t="str">
        <f t="shared" si="125"/>
        <v>土</v>
      </c>
      <c r="E2562" t="str">
        <f>IFERROR(VLOOKUP(A2562,祝日一覧!$A:$C,3,0),"")</f>
        <v/>
      </c>
    </row>
    <row r="2563" spans="1:5" x14ac:dyDescent="0.2">
      <c r="A2563" s="41">
        <v>47944</v>
      </c>
      <c r="B2563" s="40">
        <f t="shared" si="123"/>
        <v>4</v>
      </c>
      <c r="C2563" s="40">
        <f t="shared" si="124"/>
        <v>6</v>
      </c>
      <c r="D2563" s="40" t="str">
        <f t="shared" si="125"/>
        <v>日</v>
      </c>
      <c r="E2563" t="str">
        <f>IFERROR(VLOOKUP(A2563,祝日一覧!$A:$C,3,0),"")</f>
        <v/>
      </c>
    </row>
    <row r="2564" spans="1:5" x14ac:dyDescent="0.2">
      <c r="A2564" s="41">
        <v>47945</v>
      </c>
      <c r="B2564" s="40">
        <f t="shared" si="123"/>
        <v>4</v>
      </c>
      <c r="C2564" s="40">
        <f t="shared" si="124"/>
        <v>7</v>
      </c>
      <c r="D2564" s="40" t="str">
        <f t="shared" si="125"/>
        <v>月</v>
      </c>
      <c r="E2564" t="str">
        <f>IFERROR(VLOOKUP(A2564,祝日一覧!$A:$C,3,0),"")</f>
        <v/>
      </c>
    </row>
    <row r="2565" spans="1:5" x14ac:dyDescent="0.2">
      <c r="A2565" s="41">
        <v>47946</v>
      </c>
      <c r="B2565" s="40">
        <f t="shared" si="123"/>
        <v>4</v>
      </c>
      <c r="C2565" s="40">
        <f t="shared" si="124"/>
        <v>8</v>
      </c>
      <c r="D2565" s="40" t="str">
        <f t="shared" si="125"/>
        <v>火</v>
      </c>
      <c r="E2565" t="str">
        <f>IFERROR(VLOOKUP(A2565,祝日一覧!$A:$C,3,0),"")</f>
        <v/>
      </c>
    </row>
    <row r="2566" spans="1:5" x14ac:dyDescent="0.2">
      <c r="A2566" s="41">
        <v>47947</v>
      </c>
      <c r="B2566" s="40">
        <f t="shared" si="123"/>
        <v>4</v>
      </c>
      <c r="C2566" s="40">
        <f t="shared" si="124"/>
        <v>9</v>
      </c>
      <c r="D2566" s="40" t="str">
        <f t="shared" si="125"/>
        <v>水</v>
      </c>
      <c r="E2566" t="str">
        <f>IFERROR(VLOOKUP(A2566,祝日一覧!$A:$C,3,0),"")</f>
        <v/>
      </c>
    </row>
    <row r="2567" spans="1:5" x14ac:dyDescent="0.2">
      <c r="A2567" s="41">
        <v>47948</v>
      </c>
      <c r="B2567" s="40">
        <f t="shared" si="123"/>
        <v>4</v>
      </c>
      <c r="C2567" s="40">
        <f t="shared" si="124"/>
        <v>10</v>
      </c>
      <c r="D2567" s="40" t="str">
        <f t="shared" si="125"/>
        <v>木</v>
      </c>
      <c r="E2567" t="str">
        <f>IFERROR(VLOOKUP(A2567,祝日一覧!$A:$C,3,0),"")</f>
        <v/>
      </c>
    </row>
    <row r="2568" spans="1:5" x14ac:dyDescent="0.2">
      <c r="A2568" s="41">
        <v>47949</v>
      </c>
      <c r="B2568" s="40">
        <f t="shared" si="123"/>
        <v>4</v>
      </c>
      <c r="C2568" s="40">
        <f t="shared" si="124"/>
        <v>11</v>
      </c>
      <c r="D2568" s="40" t="str">
        <f t="shared" si="125"/>
        <v>金</v>
      </c>
      <c r="E2568" t="str">
        <f>IFERROR(VLOOKUP(A2568,祝日一覧!$A:$C,3,0),"")</f>
        <v/>
      </c>
    </row>
    <row r="2569" spans="1:5" x14ac:dyDescent="0.2">
      <c r="A2569" s="41">
        <v>47950</v>
      </c>
      <c r="B2569" s="40">
        <f t="shared" si="123"/>
        <v>4</v>
      </c>
      <c r="C2569" s="40">
        <f t="shared" si="124"/>
        <v>12</v>
      </c>
      <c r="D2569" s="40" t="str">
        <f t="shared" si="125"/>
        <v>土</v>
      </c>
      <c r="E2569" t="str">
        <f>IFERROR(VLOOKUP(A2569,祝日一覧!$A:$C,3,0),"")</f>
        <v/>
      </c>
    </row>
    <row r="2570" spans="1:5" x14ac:dyDescent="0.2">
      <c r="A2570" s="41">
        <v>47951</v>
      </c>
      <c r="B2570" s="40">
        <f t="shared" si="123"/>
        <v>4</v>
      </c>
      <c r="C2570" s="40">
        <f t="shared" si="124"/>
        <v>13</v>
      </c>
      <c r="D2570" s="40" t="str">
        <f t="shared" si="125"/>
        <v>日</v>
      </c>
      <c r="E2570" t="str">
        <f>IFERROR(VLOOKUP(A2570,祝日一覧!$A:$C,3,0),"")</f>
        <v/>
      </c>
    </row>
    <row r="2571" spans="1:5" x14ac:dyDescent="0.2">
      <c r="A2571" s="41">
        <v>47952</v>
      </c>
      <c r="B2571" s="40">
        <f t="shared" si="123"/>
        <v>4</v>
      </c>
      <c r="C2571" s="40">
        <f t="shared" si="124"/>
        <v>14</v>
      </c>
      <c r="D2571" s="40" t="str">
        <f t="shared" si="125"/>
        <v>月</v>
      </c>
      <c r="E2571" t="str">
        <f>IFERROR(VLOOKUP(A2571,祝日一覧!$A:$C,3,0),"")</f>
        <v/>
      </c>
    </row>
    <row r="2572" spans="1:5" x14ac:dyDescent="0.2">
      <c r="A2572" s="41">
        <v>47953</v>
      </c>
      <c r="B2572" s="40">
        <f t="shared" si="123"/>
        <v>4</v>
      </c>
      <c r="C2572" s="40">
        <f t="shared" si="124"/>
        <v>15</v>
      </c>
      <c r="D2572" s="40" t="str">
        <f t="shared" si="125"/>
        <v>火</v>
      </c>
      <c r="E2572" t="str">
        <f>IFERROR(VLOOKUP(A2572,祝日一覧!$A:$C,3,0),"")</f>
        <v/>
      </c>
    </row>
    <row r="2573" spans="1:5" x14ac:dyDescent="0.2">
      <c r="A2573" s="41">
        <v>47954</v>
      </c>
      <c r="B2573" s="40">
        <f t="shared" si="123"/>
        <v>4</v>
      </c>
      <c r="C2573" s="40">
        <f t="shared" si="124"/>
        <v>16</v>
      </c>
      <c r="D2573" s="40" t="str">
        <f t="shared" si="125"/>
        <v>水</v>
      </c>
      <c r="E2573" t="str">
        <f>IFERROR(VLOOKUP(A2573,祝日一覧!$A:$C,3,0),"")</f>
        <v/>
      </c>
    </row>
    <row r="2574" spans="1:5" x14ac:dyDescent="0.2">
      <c r="A2574" s="41">
        <v>47955</v>
      </c>
      <c r="B2574" s="40">
        <f t="shared" si="123"/>
        <v>4</v>
      </c>
      <c r="C2574" s="40">
        <f t="shared" si="124"/>
        <v>17</v>
      </c>
      <c r="D2574" s="40" t="str">
        <f t="shared" si="125"/>
        <v>木</v>
      </c>
      <c r="E2574" t="str">
        <f>IFERROR(VLOOKUP(A2574,祝日一覧!$A:$C,3,0),"")</f>
        <v/>
      </c>
    </row>
    <row r="2575" spans="1:5" x14ac:dyDescent="0.2">
      <c r="A2575" s="41">
        <v>47956</v>
      </c>
      <c r="B2575" s="40">
        <f t="shared" si="123"/>
        <v>4</v>
      </c>
      <c r="C2575" s="40">
        <f t="shared" si="124"/>
        <v>18</v>
      </c>
      <c r="D2575" s="40" t="str">
        <f t="shared" si="125"/>
        <v>金</v>
      </c>
      <c r="E2575" t="str">
        <f>IFERROR(VLOOKUP(A2575,祝日一覧!$A:$C,3,0),"")</f>
        <v/>
      </c>
    </row>
    <row r="2576" spans="1:5" x14ac:dyDescent="0.2">
      <c r="A2576" s="41">
        <v>47957</v>
      </c>
      <c r="B2576" s="40">
        <f t="shared" si="123"/>
        <v>4</v>
      </c>
      <c r="C2576" s="40">
        <f t="shared" si="124"/>
        <v>19</v>
      </c>
      <c r="D2576" s="40" t="str">
        <f t="shared" si="125"/>
        <v>土</v>
      </c>
      <c r="E2576" t="str">
        <f>IFERROR(VLOOKUP(A2576,祝日一覧!$A:$C,3,0),"")</f>
        <v/>
      </c>
    </row>
    <row r="2577" spans="1:5" x14ac:dyDescent="0.2">
      <c r="A2577" s="41">
        <v>47958</v>
      </c>
      <c r="B2577" s="40">
        <f t="shared" si="123"/>
        <v>4</v>
      </c>
      <c r="C2577" s="40">
        <f t="shared" si="124"/>
        <v>20</v>
      </c>
      <c r="D2577" s="40" t="str">
        <f t="shared" si="125"/>
        <v>日</v>
      </c>
      <c r="E2577" t="str">
        <f>IFERROR(VLOOKUP(A2577,祝日一覧!$A:$C,3,0),"")</f>
        <v/>
      </c>
    </row>
    <row r="2578" spans="1:5" x14ac:dyDescent="0.2">
      <c r="A2578" s="41">
        <v>47959</v>
      </c>
      <c r="B2578" s="40">
        <f t="shared" si="123"/>
        <v>4</v>
      </c>
      <c r="C2578" s="40">
        <f t="shared" si="124"/>
        <v>21</v>
      </c>
      <c r="D2578" s="40" t="str">
        <f t="shared" si="125"/>
        <v>月</v>
      </c>
      <c r="E2578" t="str">
        <f>IFERROR(VLOOKUP(A2578,祝日一覧!$A:$C,3,0),"")</f>
        <v/>
      </c>
    </row>
    <row r="2579" spans="1:5" x14ac:dyDescent="0.2">
      <c r="A2579" s="41">
        <v>47960</v>
      </c>
      <c r="B2579" s="40">
        <f t="shared" si="123"/>
        <v>4</v>
      </c>
      <c r="C2579" s="40">
        <f t="shared" si="124"/>
        <v>22</v>
      </c>
      <c r="D2579" s="40" t="str">
        <f t="shared" si="125"/>
        <v>火</v>
      </c>
      <c r="E2579" t="str">
        <f>IFERROR(VLOOKUP(A2579,祝日一覧!$A:$C,3,0),"")</f>
        <v/>
      </c>
    </row>
    <row r="2580" spans="1:5" x14ac:dyDescent="0.2">
      <c r="A2580" s="41">
        <v>47961</v>
      </c>
      <c r="B2580" s="40">
        <f t="shared" si="123"/>
        <v>4</v>
      </c>
      <c r="C2580" s="40">
        <f t="shared" si="124"/>
        <v>23</v>
      </c>
      <c r="D2580" s="40" t="str">
        <f t="shared" si="125"/>
        <v>水</v>
      </c>
      <c r="E2580" t="str">
        <f>IFERROR(VLOOKUP(A2580,祝日一覧!$A:$C,3,0),"")</f>
        <v/>
      </c>
    </row>
    <row r="2581" spans="1:5" x14ac:dyDescent="0.2">
      <c r="A2581" s="41">
        <v>47962</v>
      </c>
      <c r="B2581" s="40">
        <f t="shared" si="123"/>
        <v>4</v>
      </c>
      <c r="C2581" s="40">
        <f t="shared" si="124"/>
        <v>24</v>
      </c>
      <c r="D2581" s="40" t="str">
        <f t="shared" si="125"/>
        <v>木</v>
      </c>
      <c r="E2581" t="str">
        <f>IFERROR(VLOOKUP(A2581,祝日一覧!$A:$C,3,0),"")</f>
        <v/>
      </c>
    </row>
    <row r="2582" spans="1:5" x14ac:dyDescent="0.2">
      <c r="A2582" s="41">
        <v>47963</v>
      </c>
      <c r="B2582" s="40">
        <f t="shared" si="123"/>
        <v>4</v>
      </c>
      <c r="C2582" s="40">
        <f t="shared" si="124"/>
        <v>25</v>
      </c>
      <c r="D2582" s="40" t="str">
        <f t="shared" si="125"/>
        <v>金</v>
      </c>
      <c r="E2582" t="str">
        <f>IFERROR(VLOOKUP(A2582,祝日一覧!$A:$C,3,0),"")</f>
        <v/>
      </c>
    </row>
    <row r="2583" spans="1:5" x14ac:dyDescent="0.2">
      <c r="A2583" s="41">
        <v>47964</v>
      </c>
      <c r="B2583" s="40">
        <f t="shared" si="123"/>
        <v>4</v>
      </c>
      <c r="C2583" s="40">
        <f t="shared" si="124"/>
        <v>26</v>
      </c>
      <c r="D2583" s="40" t="str">
        <f t="shared" si="125"/>
        <v>土</v>
      </c>
      <c r="E2583" t="str">
        <f>IFERROR(VLOOKUP(A2583,祝日一覧!$A:$C,3,0),"")</f>
        <v/>
      </c>
    </row>
    <row r="2584" spans="1:5" x14ac:dyDescent="0.2">
      <c r="A2584" s="41">
        <v>47965</v>
      </c>
      <c r="B2584" s="40">
        <f t="shared" si="123"/>
        <v>4</v>
      </c>
      <c r="C2584" s="40">
        <f t="shared" si="124"/>
        <v>27</v>
      </c>
      <c r="D2584" s="40" t="str">
        <f t="shared" si="125"/>
        <v>日</v>
      </c>
      <c r="E2584" t="str">
        <f>IFERROR(VLOOKUP(A2584,祝日一覧!$A:$C,3,0),"")</f>
        <v/>
      </c>
    </row>
    <row r="2585" spans="1:5" x14ac:dyDescent="0.2">
      <c r="A2585" s="41">
        <v>47966</v>
      </c>
      <c r="B2585" s="40">
        <f t="shared" si="123"/>
        <v>4</v>
      </c>
      <c r="C2585" s="40">
        <f t="shared" si="124"/>
        <v>28</v>
      </c>
      <c r="D2585" s="40" t="str">
        <f t="shared" si="125"/>
        <v>月</v>
      </c>
      <c r="E2585" t="str">
        <f>IFERROR(VLOOKUP(A2585,祝日一覧!$A:$C,3,0),"")</f>
        <v/>
      </c>
    </row>
    <row r="2586" spans="1:5" x14ac:dyDescent="0.2">
      <c r="A2586" s="41">
        <v>47967</v>
      </c>
      <c r="B2586" s="40">
        <f t="shared" si="123"/>
        <v>4</v>
      </c>
      <c r="C2586" s="40">
        <f t="shared" si="124"/>
        <v>29</v>
      </c>
      <c r="D2586" s="40" t="str">
        <f t="shared" si="125"/>
        <v>火</v>
      </c>
      <c r="E2586" t="str">
        <f>IFERROR(VLOOKUP(A2586,祝日一覧!$A:$C,3,0),"")</f>
        <v>昭和の日</v>
      </c>
    </row>
    <row r="2587" spans="1:5" x14ac:dyDescent="0.2">
      <c r="A2587" s="41">
        <v>47968</v>
      </c>
      <c r="B2587" s="40">
        <f t="shared" si="123"/>
        <v>4</v>
      </c>
      <c r="C2587" s="40">
        <f t="shared" si="124"/>
        <v>30</v>
      </c>
      <c r="D2587" s="40" t="str">
        <f t="shared" si="125"/>
        <v>水</v>
      </c>
      <c r="E2587" t="str">
        <f>IFERROR(VLOOKUP(A2587,祝日一覧!$A:$C,3,0),"")</f>
        <v/>
      </c>
    </row>
    <row r="2588" spans="1:5" x14ac:dyDescent="0.2">
      <c r="A2588" s="41">
        <v>47969</v>
      </c>
      <c r="B2588" s="40">
        <f t="shared" si="123"/>
        <v>5</v>
      </c>
      <c r="C2588" s="40">
        <f t="shared" si="124"/>
        <v>1</v>
      </c>
      <c r="D2588" s="40" t="str">
        <f t="shared" si="125"/>
        <v>木</v>
      </c>
      <c r="E2588" t="str">
        <f>IFERROR(VLOOKUP(A2588,祝日一覧!$A:$C,3,0),"")</f>
        <v/>
      </c>
    </row>
    <row r="2589" spans="1:5" x14ac:dyDescent="0.2">
      <c r="A2589" s="41">
        <v>47970</v>
      </c>
      <c r="B2589" s="40">
        <f t="shared" si="123"/>
        <v>5</v>
      </c>
      <c r="C2589" s="40">
        <f t="shared" si="124"/>
        <v>2</v>
      </c>
      <c r="D2589" s="40" t="str">
        <f t="shared" si="125"/>
        <v>金</v>
      </c>
      <c r="E2589" t="str">
        <f>IFERROR(VLOOKUP(A2589,祝日一覧!$A:$C,3,0),"")</f>
        <v/>
      </c>
    </row>
    <row r="2590" spans="1:5" x14ac:dyDescent="0.2">
      <c r="A2590" s="41">
        <v>47971</v>
      </c>
      <c r="B2590" s="40">
        <f t="shared" si="123"/>
        <v>5</v>
      </c>
      <c r="C2590" s="40">
        <f t="shared" si="124"/>
        <v>3</v>
      </c>
      <c r="D2590" s="40" t="str">
        <f t="shared" si="125"/>
        <v>土</v>
      </c>
      <c r="E2590" t="str">
        <f>IFERROR(VLOOKUP(A2590,祝日一覧!$A:$C,3,0),"")</f>
        <v>憲法記念日</v>
      </c>
    </row>
    <row r="2591" spans="1:5" x14ac:dyDescent="0.2">
      <c r="A2591" s="41">
        <v>47972</v>
      </c>
      <c r="B2591" s="40">
        <f t="shared" si="123"/>
        <v>5</v>
      </c>
      <c r="C2591" s="40">
        <f t="shared" si="124"/>
        <v>4</v>
      </c>
      <c r="D2591" s="40" t="str">
        <f t="shared" si="125"/>
        <v>日</v>
      </c>
      <c r="E2591" t="str">
        <f>IFERROR(VLOOKUP(A2591,祝日一覧!$A:$C,3,0),"")</f>
        <v>みどりの日</v>
      </c>
    </row>
    <row r="2592" spans="1:5" x14ac:dyDescent="0.2">
      <c r="A2592" s="41">
        <v>47973</v>
      </c>
      <c r="B2592" s="40">
        <f t="shared" si="123"/>
        <v>5</v>
      </c>
      <c r="C2592" s="40">
        <f t="shared" si="124"/>
        <v>5</v>
      </c>
      <c r="D2592" s="40" t="str">
        <f t="shared" si="125"/>
        <v>月</v>
      </c>
      <c r="E2592" t="str">
        <f>IFERROR(VLOOKUP(A2592,祝日一覧!$A:$C,3,0),"")</f>
        <v>こどもの日</v>
      </c>
    </row>
    <row r="2593" spans="1:5" x14ac:dyDescent="0.2">
      <c r="A2593" s="41">
        <v>47974</v>
      </c>
      <c r="B2593" s="40">
        <f t="shared" si="123"/>
        <v>5</v>
      </c>
      <c r="C2593" s="40">
        <f t="shared" si="124"/>
        <v>6</v>
      </c>
      <c r="D2593" s="40" t="str">
        <f t="shared" si="125"/>
        <v>火</v>
      </c>
      <c r="E2593" t="str">
        <f>IFERROR(VLOOKUP(A2593,祝日一覧!$A:$C,3,0),"")</f>
        <v>振替休日</v>
      </c>
    </row>
    <row r="2594" spans="1:5" x14ac:dyDescent="0.2">
      <c r="A2594" s="41">
        <v>47975</v>
      </c>
      <c r="B2594" s="40">
        <f t="shared" si="123"/>
        <v>5</v>
      </c>
      <c r="C2594" s="40">
        <f t="shared" si="124"/>
        <v>7</v>
      </c>
      <c r="D2594" s="40" t="str">
        <f t="shared" si="125"/>
        <v>水</v>
      </c>
      <c r="E2594" t="str">
        <f>IFERROR(VLOOKUP(A2594,祝日一覧!$A:$C,3,0),"")</f>
        <v/>
      </c>
    </row>
    <row r="2595" spans="1:5" x14ac:dyDescent="0.2">
      <c r="A2595" s="41">
        <v>47976</v>
      </c>
      <c r="B2595" s="40">
        <f t="shared" si="123"/>
        <v>5</v>
      </c>
      <c r="C2595" s="40">
        <f t="shared" si="124"/>
        <v>8</v>
      </c>
      <c r="D2595" s="40" t="str">
        <f t="shared" si="125"/>
        <v>木</v>
      </c>
      <c r="E2595" t="str">
        <f>IFERROR(VLOOKUP(A2595,祝日一覧!$A:$C,3,0),"")</f>
        <v/>
      </c>
    </row>
    <row r="2596" spans="1:5" x14ac:dyDescent="0.2">
      <c r="A2596" s="41">
        <v>47977</v>
      </c>
      <c r="B2596" s="40">
        <f t="shared" si="123"/>
        <v>5</v>
      </c>
      <c r="C2596" s="40">
        <f t="shared" si="124"/>
        <v>9</v>
      </c>
      <c r="D2596" s="40" t="str">
        <f t="shared" si="125"/>
        <v>金</v>
      </c>
      <c r="E2596" t="str">
        <f>IFERROR(VLOOKUP(A2596,祝日一覧!$A:$C,3,0),"")</f>
        <v/>
      </c>
    </row>
    <row r="2597" spans="1:5" x14ac:dyDescent="0.2">
      <c r="A2597" s="41">
        <v>47978</v>
      </c>
      <c r="B2597" s="40">
        <f t="shared" si="123"/>
        <v>5</v>
      </c>
      <c r="C2597" s="40">
        <f t="shared" si="124"/>
        <v>10</v>
      </c>
      <c r="D2597" s="40" t="str">
        <f t="shared" si="125"/>
        <v>土</v>
      </c>
      <c r="E2597" t="str">
        <f>IFERROR(VLOOKUP(A2597,祝日一覧!$A:$C,3,0),"")</f>
        <v/>
      </c>
    </row>
    <row r="2598" spans="1:5" x14ac:dyDescent="0.2">
      <c r="A2598" s="41">
        <v>47979</v>
      </c>
      <c r="B2598" s="40">
        <f t="shared" si="123"/>
        <v>5</v>
      </c>
      <c r="C2598" s="40">
        <f t="shared" si="124"/>
        <v>11</v>
      </c>
      <c r="D2598" s="40" t="str">
        <f t="shared" si="125"/>
        <v>日</v>
      </c>
      <c r="E2598" t="str">
        <f>IFERROR(VLOOKUP(A2598,祝日一覧!$A:$C,3,0),"")</f>
        <v/>
      </c>
    </row>
    <row r="2599" spans="1:5" x14ac:dyDescent="0.2">
      <c r="A2599" s="41">
        <v>47980</v>
      </c>
      <c r="B2599" s="40">
        <f t="shared" si="123"/>
        <v>5</v>
      </c>
      <c r="C2599" s="40">
        <f t="shared" si="124"/>
        <v>12</v>
      </c>
      <c r="D2599" s="40" t="str">
        <f t="shared" si="125"/>
        <v>月</v>
      </c>
      <c r="E2599" t="str">
        <f>IFERROR(VLOOKUP(A2599,祝日一覧!$A:$C,3,0),"")</f>
        <v/>
      </c>
    </row>
    <row r="2600" spans="1:5" x14ac:dyDescent="0.2">
      <c r="A2600" s="41">
        <v>47981</v>
      </c>
      <c r="B2600" s="40">
        <f t="shared" si="123"/>
        <v>5</v>
      </c>
      <c r="C2600" s="40">
        <f t="shared" si="124"/>
        <v>13</v>
      </c>
      <c r="D2600" s="40" t="str">
        <f t="shared" si="125"/>
        <v>火</v>
      </c>
      <c r="E2600" t="str">
        <f>IFERROR(VLOOKUP(A2600,祝日一覧!$A:$C,3,0),"")</f>
        <v/>
      </c>
    </row>
    <row r="2601" spans="1:5" x14ac:dyDescent="0.2">
      <c r="A2601" s="41">
        <v>47982</v>
      </c>
      <c r="B2601" s="40">
        <f t="shared" si="123"/>
        <v>5</v>
      </c>
      <c r="C2601" s="40">
        <f t="shared" si="124"/>
        <v>14</v>
      </c>
      <c r="D2601" s="40" t="str">
        <f t="shared" si="125"/>
        <v>水</v>
      </c>
      <c r="E2601" t="str">
        <f>IFERROR(VLOOKUP(A2601,祝日一覧!$A:$C,3,0),"")</f>
        <v/>
      </c>
    </row>
    <row r="2602" spans="1:5" x14ac:dyDescent="0.2">
      <c r="A2602" s="41">
        <v>47983</v>
      </c>
      <c r="B2602" s="40">
        <f t="shared" ref="B2602:B2665" si="126">MONTH(A2602)</f>
        <v>5</v>
      </c>
      <c r="C2602" s="40">
        <f t="shared" ref="C2602:C2665" si="127">DAY(A2602)</f>
        <v>15</v>
      </c>
      <c r="D2602" s="40" t="str">
        <f t="shared" ref="D2602:D2665" si="128">TEXT(A2602,"aaa")</f>
        <v>木</v>
      </c>
      <c r="E2602" t="str">
        <f>IFERROR(VLOOKUP(A2602,祝日一覧!$A:$C,3,0),"")</f>
        <v/>
      </c>
    </row>
    <row r="2603" spans="1:5" x14ac:dyDescent="0.2">
      <c r="A2603" s="41">
        <v>47984</v>
      </c>
      <c r="B2603" s="40">
        <f t="shared" si="126"/>
        <v>5</v>
      </c>
      <c r="C2603" s="40">
        <f t="shared" si="127"/>
        <v>16</v>
      </c>
      <c r="D2603" s="40" t="str">
        <f t="shared" si="128"/>
        <v>金</v>
      </c>
      <c r="E2603" t="str">
        <f>IFERROR(VLOOKUP(A2603,祝日一覧!$A:$C,3,0),"")</f>
        <v/>
      </c>
    </row>
    <row r="2604" spans="1:5" x14ac:dyDescent="0.2">
      <c r="A2604" s="41">
        <v>47985</v>
      </c>
      <c r="B2604" s="40">
        <f t="shared" si="126"/>
        <v>5</v>
      </c>
      <c r="C2604" s="40">
        <f t="shared" si="127"/>
        <v>17</v>
      </c>
      <c r="D2604" s="40" t="str">
        <f t="shared" si="128"/>
        <v>土</v>
      </c>
      <c r="E2604" t="str">
        <f>IFERROR(VLOOKUP(A2604,祝日一覧!$A:$C,3,0),"")</f>
        <v/>
      </c>
    </row>
    <row r="2605" spans="1:5" x14ac:dyDescent="0.2">
      <c r="A2605" s="41">
        <v>47986</v>
      </c>
      <c r="B2605" s="40">
        <f t="shared" si="126"/>
        <v>5</v>
      </c>
      <c r="C2605" s="40">
        <f t="shared" si="127"/>
        <v>18</v>
      </c>
      <c r="D2605" s="40" t="str">
        <f t="shared" si="128"/>
        <v>日</v>
      </c>
      <c r="E2605" t="str">
        <f>IFERROR(VLOOKUP(A2605,祝日一覧!$A:$C,3,0),"")</f>
        <v/>
      </c>
    </row>
    <row r="2606" spans="1:5" x14ac:dyDescent="0.2">
      <c r="A2606" s="41">
        <v>47987</v>
      </c>
      <c r="B2606" s="40">
        <f t="shared" si="126"/>
        <v>5</v>
      </c>
      <c r="C2606" s="40">
        <f t="shared" si="127"/>
        <v>19</v>
      </c>
      <c r="D2606" s="40" t="str">
        <f t="shared" si="128"/>
        <v>月</v>
      </c>
      <c r="E2606" t="str">
        <f>IFERROR(VLOOKUP(A2606,祝日一覧!$A:$C,3,0),"")</f>
        <v/>
      </c>
    </row>
    <row r="2607" spans="1:5" x14ac:dyDescent="0.2">
      <c r="A2607" s="41">
        <v>47988</v>
      </c>
      <c r="B2607" s="40">
        <f t="shared" si="126"/>
        <v>5</v>
      </c>
      <c r="C2607" s="40">
        <f t="shared" si="127"/>
        <v>20</v>
      </c>
      <c r="D2607" s="40" t="str">
        <f t="shared" si="128"/>
        <v>火</v>
      </c>
      <c r="E2607" t="str">
        <f>IFERROR(VLOOKUP(A2607,祝日一覧!$A:$C,3,0),"")</f>
        <v/>
      </c>
    </row>
    <row r="2608" spans="1:5" x14ac:dyDescent="0.2">
      <c r="A2608" s="41">
        <v>47989</v>
      </c>
      <c r="B2608" s="40">
        <f t="shared" si="126"/>
        <v>5</v>
      </c>
      <c r="C2608" s="40">
        <f t="shared" si="127"/>
        <v>21</v>
      </c>
      <c r="D2608" s="40" t="str">
        <f t="shared" si="128"/>
        <v>水</v>
      </c>
      <c r="E2608" t="str">
        <f>IFERROR(VLOOKUP(A2608,祝日一覧!$A:$C,3,0),"")</f>
        <v/>
      </c>
    </row>
    <row r="2609" spans="1:5" x14ac:dyDescent="0.2">
      <c r="A2609" s="41">
        <v>47990</v>
      </c>
      <c r="B2609" s="40">
        <f t="shared" si="126"/>
        <v>5</v>
      </c>
      <c r="C2609" s="40">
        <f t="shared" si="127"/>
        <v>22</v>
      </c>
      <c r="D2609" s="40" t="str">
        <f t="shared" si="128"/>
        <v>木</v>
      </c>
      <c r="E2609" t="str">
        <f>IFERROR(VLOOKUP(A2609,祝日一覧!$A:$C,3,0),"")</f>
        <v/>
      </c>
    </row>
    <row r="2610" spans="1:5" x14ac:dyDescent="0.2">
      <c r="A2610" s="41">
        <v>47991</v>
      </c>
      <c r="B2610" s="40">
        <f t="shared" si="126"/>
        <v>5</v>
      </c>
      <c r="C2610" s="40">
        <f t="shared" si="127"/>
        <v>23</v>
      </c>
      <c r="D2610" s="40" t="str">
        <f t="shared" si="128"/>
        <v>金</v>
      </c>
      <c r="E2610" t="str">
        <f>IFERROR(VLOOKUP(A2610,祝日一覧!$A:$C,3,0),"")</f>
        <v/>
      </c>
    </row>
    <row r="2611" spans="1:5" x14ac:dyDescent="0.2">
      <c r="A2611" s="41">
        <v>47992</v>
      </c>
      <c r="B2611" s="40">
        <f t="shared" si="126"/>
        <v>5</v>
      </c>
      <c r="C2611" s="40">
        <f t="shared" si="127"/>
        <v>24</v>
      </c>
      <c r="D2611" s="40" t="str">
        <f t="shared" si="128"/>
        <v>土</v>
      </c>
      <c r="E2611" t="str">
        <f>IFERROR(VLOOKUP(A2611,祝日一覧!$A:$C,3,0),"")</f>
        <v/>
      </c>
    </row>
    <row r="2612" spans="1:5" x14ac:dyDescent="0.2">
      <c r="A2612" s="41">
        <v>47993</v>
      </c>
      <c r="B2612" s="40">
        <f t="shared" si="126"/>
        <v>5</v>
      </c>
      <c r="C2612" s="40">
        <f t="shared" si="127"/>
        <v>25</v>
      </c>
      <c r="D2612" s="40" t="str">
        <f t="shared" si="128"/>
        <v>日</v>
      </c>
      <c r="E2612" t="str">
        <f>IFERROR(VLOOKUP(A2612,祝日一覧!$A:$C,3,0),"")</f>
        <v/>
      </c>
    </row>
    <row r="2613" spans="1:5" x14ac:dyDescent="0.2">
      <c r="A2613" s="41">
        <v>47994</v>
      </c>
      <c r="B2613" s="40">
        <f t="shared" si="126"/>
        <v>5</v>
      </c>
      <c r="C2613" s="40">
        <f t="shared" si="127"/>
        <v>26</v>
      </c>
      <c r="D2613" s="40" t="str">
        <f t="shared" si="128"/>
        <v>月</v>
      </c>
      <c r="E2613" t="str">
        <f>IFERROR(VLOOKUP(A2613,祝日一覧!$A:$C,3,0),"")</f>
        <v/>
      </c>
    </row>
    <row r="2614" spans="1:5" x14ac:dyDescent="0.2">
      <c r="A2614" s="41">
        <v>47995</v>
      </c>
      <c r="B2614" s="40">
        <f t="shared" si="126"/>
        <v>5</v>
      </c>
      <c r="C2614" s="40">
        <f t="shared" si="127"/>
        <v>27</v>
      </c>
      <c r="D2614" s="40" t="str">
        <f t="shared" si="128"/>
        <v>火</v>
      </c>
      <c r="E2614" t="str">
        <f>IFERROR(VLOOKUP(A2614,祝日一覧!$A:$C,3,0),"")</f>
        <v/>
      </c>
    </row>
    <row r="2615" spans="1:5" x14ac:dyDescent="0.2">
      <c r="A2615" s="41">
        <v>47996</v>
      </c>
      <c r="B2615" s="40">
        <f t="shared" si="126"/>
        <v>5</v>
      </c>
      <c r="C2615" s="40">
        <f t="shared" si="127"/>
        <v>28</v>
      </c>
      <c r="D2615" s="40" t="str">
        <f t="shared" si="128"/>
        <v>水</v>
      </c>
      <c r="E2615" t="str">
        <f>IFERROR(VLOOKUP(A2615,祝日一覧!$A:$C,3,0),"")</f>
        <v/>
      </c>
    </row>
    <row r="2616" spans="1:5" x14ac:dyDescent="0.2">
      <c r="A2616" s="41">
        <v>47997</v>
      </c>
      <c r="B2616" s="40">
        <f t="shared" si="126"/>
        <v>5</v>
      </c>
      <c r="C2616" s="40">
        <f t="shared" si="127"/>
        <v>29</v>
      </c>
      <c r="D2616" s="40" t="str">
        <f t="shared" si="128"/>
        <v>木</v>
      </c>
      <c r="E2616" t="str">
        <f>IFERROR(VLOOKUP(A2616,祝日一覧!$A:$C,3,0),"")</f>
        <v/>
      </c>
    </row>
    <row r="2617" spans="1:5" x14ac:dyDescent="0.2">
      <c r="A2617" s="41">
        <v>47998</v>
      </c>
      <c r="B2617" s="40">
        <f t="shared" si="126"/>
        <v>5</v>
      </c>
      <c r="C2617" s="40">
        <f t="shared" si="127"/>
        <v>30</v>
      </c>
      <c r="D2617" s="40" t="str">
        <f t="shared" si="128"/>
        <v>金</v>
      </c>
      <c r="E2617" t="str">
        <f>IFERROR(VLOOKUP(A2617,祝日一覧!$A:$C,3,0),"")</f>
        <v/>
      </c>
    </row>
    <row r="2618" spans="1:5" x14ac:dyDescent="0.2">
      <c r="A2618" s="41">
        <v>47999</v>
      </c>
      <c r="B2618" s="40">
        <f t="shared" si="126"/>
        <v>5</v>
      </c>
      <c r="C2618" s="40">
        <f t="shared" si="127"/>
        <v>31</v>
      </c>
      <c r="D2618" s="40" t="str">
        <f t="shared" si="128"/>
        <v>土</v>
      </c>
      <c r="E2618" t="str">
        <f>IFERROR(VLOOKUP(A2618,祝日一覧!$A:$C,3,0),"")</f>
        <v/>
      </c>
    </row>
    <row r="2619" spans="1:5" x14ac:dyDescent="0.2">
      <c r="A2619" s="41">
        <v>48000</v>
      </c>
      <c r="B2619" s="40">
        <f t="shared" si="126"/>
        <v>6</v>
      </c>
      <c r="C2619" s="40">
        <f t="shared" si="127"/>
        <v>1</v>
      </c>
      <c r="D2619" s="40" t="str">
        <f t="shared" si="128"/>
        <v>日</v>
      </c>
      <c r="E2619" t="str">
        <f>IFERROR(VLOOKUP(A2619,祝日一覧!$A:$C,3,0),"")</f>
        <v/>
      </c>
    </row>
    <row r="2620" spans="1:5" x14ac:dyDescent="0.2">
      <c r="A2620" s="41">
        <v>48001</v>
      </c>
      <c r="B2620" s="40">
        <f t="shared" si="126"/>
        <v>6</v>
      </c>
      <c r="C2620" s="40">
        <f t="shared" si="127"/>
        <v>2</v>
      </c>
      <c r="D2620" s="40" t="str">
        <f t="shared" si="128"/>
        <v>月</v>
      </c>
      <c r="E2620" t="str">
        <f>IFERROR(VLOOKUP(A2620,祝日一覧!$A:$C,3,0),"")</f>
        <v/>
      </c>
    </row>
    <row r="2621" spans="1:5" x14ac:dyDescent="0.2">
      <c r="A2621" s="41">
        <v>48002</v>
      </c>
      <c r="B2621" s="40">
        <f t="shared" si="126"/>
        <v>6</v>
      </c>
      <c r="C2621" s="40">
        <f t="shared" si="127"/>
        <v>3</v>
      </c>
      <c r="D2621" s="40" t="str">
        <f t="shared" si="128"/>
        <v>火</v>
      </c>
      <c r="E2621" t="str">
        <f>IFERROR(VLOOKUP(A2621,祝日一覧!$A:$C,3,0),"")</f>
        <v/>
      </c>
    </row>
    <row r="2622" spans="1:5" x14ac:dyDescent="0.2">
      <c r="A2622" s="41">
        <v>48003</v>
      </c>
      <c r="B2622" s="40">
        <f t="shared" si="126"/>
        <v>6</v>
      </c>
      <c r="C2622" s="40">
        <f t="shared" si="127"/>
        <v>4</v>
      </c>
      <c r="D2622" s="40" t="str">
        <f t="shared" si="128"/>
        <v>水</v>
      </c>
      <c r="E2622" t="str">
        <f>IFERROR(VLOOKUP(A2622,祝日一覧!$A:$C,3,0),"")</f>
        <v/>
      </c>
    </row>
    <row r="2623" spans="1:5" x14ac:dyDescent="0.2">
      <c r="A2623" s="41">
        <v>48004</v>
      </c>
      <c r="B2623" s="40">
        <f t="shared" si="126"/>
        <v>6</v>
      </c>
      <c r="C2623" s="40">
        <f t="shared" si="127"/>
        <v>5</v>
      </c>
      <c r="D2623" s="40" t="str">
        <f t="shared" si="128"/>
        <v>木</v>
      </c>
      <c r="E2623" t="str">
        <f>IFERROR(VLOOKUP(A2623,祝日一覧!$A:$C,3,0),"")</f>
        <v/>
      </c>
    </row>
    <row r="2624" spans="1:5" x14ac:dyDescent="0.2">
      <c r="A2624" s="41">
        <v>48005</v>
      </c>
      <c r="B2624" s="40">
        <f t="shared" si="126"/>
        <v>6</v>
      </c>
      <c r="C2624" s="40">
        <f t="shared" si="127"/>
        <v>6</v>
      </c>
      <c r="D2624" s="40" t="str">
        <f t="shared" si="128"/>
        <v>金</v>
      </c>
      <c r="E2624" t="str">
        <f>IFERROR(VLOOKUP(A2624,祝日一覧!$A:$C,3,0),"")</f>
        <v/>
      </c>
    </row>
    <row r="2625" spans="1:5" x14ac:dyDescent="0.2">
      <c r="A2625" s="41">
        <v>48006</v>
      </c>
      <c r="B2625" s="40">
        <f t="shared" si="126"/>
        <v>6</v>
      </c>
      <c r="C2625" s="40">
        <f t="shared" si="127"/>
        <v>7</v>
      </c>
      <c r="D2625" s="40" t="str">
        <f t="shared" si="128"/>
        <v>土</v>
      </c>
      <c r="E2625" t="str">
        <f>IFERROR(VLOOKUP(A2625,祝日一覧!$A:$C,3,0),"")</f>
        <v/>
      </c>
    </row>
    <row r="2626" spans="1:5" x14ac:dyDescent="0.2">
      <c r="A2626" s="41">
        <v>48007</v>
      </c>
      <c r="B2626" s="40">
        <f t="shared" si="126"/>
        <v>6</v>
      </c>
      <c r="C2626" s="40">
        <f t="shared" si="127"/>
        <v>8</v>
      </c>
      <c r="D2626" s="40" t="str">
        <f t="shared" si="128"/>
        <v>日</v>
      </c>
      <c r="E2626" t="str">
        <f>IFERROR(VLOOKUP(A2626,祝日一覧!$A:$C,3,0),"")</f>
        <v/>
      </c>
    </row>
    <row r="2627" spans="1:5" x14ac:dyDescent="0.2">
      <c r="A2627" s="41">
        <v>48008</v>
      </c>
      <c r="B2627" s="40">
        <f t="shared" si="126"/>
        <v>6</v>
      </c>
      <c r="C2627" s="40">
        <f t="shared" si="127"/>
        <v>9</v>
      </c>
      <c r="D2627" s="40" t="str">
        <f t="shared" si="128"/>
        <v>月</v>
      </c>
      <c r="E2627" t="str">
        <f>IFERROR(VLOOKUP(A2627,祝日一覧!$A:$C,3,0),"")</f>
        <v/>
      </c>
    </row>
    <row r="2628" spans="1:5" x14ac:dyDescent="0.2">
      <c r="A2628" s="41">
        <v>48009</v>
      </c>
      <c r="B2628" s="40">
        <f t="shared" si="126"/>
        <v>6</v>
      </c>
      <c r="C2628" s="40">
        <f t="shared" si="127"/>
        <v>10</v>
      </c>
      <c r="D2628" s="40" t="str">
        <f t="shared" si="128"/>
        <v>火</v>
      </c>
      <c r="E2628" t="str">
        <f>IFERROR(VLOOKUP(A2628,祝日一覧!$A:$C,3,0),"")</f>
        <v/>
      </c>
    </row>
    <row r="2629" spans="1:5" x14ac:dyDescent="0.2">
      <c r="A2629" s="41">
        <v>48010</v>
      </c>
      <c r="B2629" s="40">
        <f t="shared" si="126"/>
        <v>6</v>
      </c>
      <c r="C2629" s="40">
        <f t="shared" si="127"/>
        <v>11</v>
      </c>
      <c r="D2629" s="40" t="str">
        <f t="shared" si="128"/>
        <v>水</v>
      </c>
      <c r="E2629" t="str">
        <f>IFERROR(VLOOKUP(A2629,祝日一覧!$A:$C,3,0),"")</f>
        <v/>
      </c>
    </row>
    <row r="2630" spans="1:5" x14ac:dyDescent="0.2">
      <c r="A2630" s="41">
        <v>48011</v>
      </c>
      <c r="B2630" s="40">
        <f t="shared" si="126"/>
        <v>6</v>
      </c>
      <c r="C2630" s="40">
        <f t="shared" si="127"/>
        <v>12</v>
      </c>
      <c r="D2630" s="40" t="str">
        <f t="shared" si="128"/>
        <v>木</v>
      </c>
      <c r="E2630" t="str">
        <f>IFERROR(VLOOKUP(A2630,祝日一覧!$A:$C,3,0),"")</f>
        <v/>
      </c>
    </row>
    <row r="2631" spans="1:5" x14ac:dyDescent="0.2">
      <c r="A2631" s="41">
        <v>48012</v>
      </c>
      <c r="B2631" s="40">
        <f t="shared" si="126"/>
        <v>6</v>
      </c>
      <c r="C2631" s="40">
        <f t="shared" si="127"/>
        <v>13</v>
      </c>
      <c r="D2631" s="40" t="str">
        <f t="shared" si="128"/>
        <v>金</v>
      </c>
      <c r="E2631" t="str">
        <f>IFERROR(VLOOKUP(A2631,祝日一覧!$A:$C,3,0),"")</f>
        <v/>
      </c>
    </row>
    <row r="2632" spans="1:5" x14ac:dyDescent="0.2">
      <c r="A2632" s="41">
        <v>48013</v>
      </c>
      <c r="B2632" s="40">
        <f t="shared" si="126"/>
        <v>6</v>
      </c>
      <c r="C2632" s="40">
        <f t="shared" si="127"/>
        <v>14</v>
      </c>
      <c r="D2632" s="40" t="str">
        <f t="shared" si="128"/>
        <v>土</v>
      </c>
      <c r="E2632" t="str">
        <f>IFERROR(VLOOKUP(A2632,祝日一覧!$A:$C,3,0),"")</f>
        <v/>
      </c>
    </row>
    <row r="2633" spans="1:5" x14ac:dyDescent="0.2">
      <c r="A2633" s="41">
        <v>48014</v>
      </c>
      <c r="B2633" s="40">
        <f t="shared" si="126"/>
        <v>6</v>
      </c>
      <c r="C2633" s="40">
        <f t="shared" si="127"/>
        <v>15</v>
      </c>
      <c r="D2633" s="40" t="str">
        <f t="shared" si="128"/>
        <v>日</v>
      </c>
      <c r="E2633" t="str">
        <f>IFERROR(VLOOKUP(A2633,祝日一覧!$A:$C,3,0),"")</f>
        <v/>
      </c>
    </row>
    <row r="2634" spans="1:5" x14ac:dyDescent="0.2">
      <c r="A2634" s="41">
        <v>48015</v>
      </c>
      <c r="B2634" s="40">
        <f t="shared" si="126"/>
        <v>6</v>
      </c>
      <c r="C2634" s="40">
        <f t="shared" si="127"/>
        <v>16</v>
      </c>
      <c r="D2634" s="40" t="str">
        <f t="shared" si="128"/>
        <v>月</v>
      </c>
      <c r="E2634" t="str">
        <f>IFERROR(VLOOKUP(A2634,祝日一覧!$A:$C,3,0),"")</f>
        <v/>
      </c>
    </row>
    <row r="2635" spans="1:5" x14ac:dyDescent="0.2">
      <c r="A2635" s="41">
        <v>48016</v>
      </c>
      <c r="B2635" s="40">
        <f t="shared" si="126"/>
        <v>6</v>
      </c>
      <c r="C2635" s="40">
        <f t="shared" si="127"/>
        <v>17</v>
      </c>
      <c r="D2635" s="40" t="str">
        <f t="shared" si="128"/>
        <v>火</v>
      </c>
      <c r="E2635" t="str">
        <f>IFERROR(VLOOKUP(A2635,祝日一覧!$A:$C,3,0),"")</f>
        <v/>
      </c>
    </row>
    <row r="2636" spans="1:5" x14ac:dyDescent="0.2">
      <c r="A2636" s="41">
        <v>48017</v>
      </c>
      <c r="B2636" s="40">
        <f t="shared" si="126"/>
        <v>6</v>
      </c>
      <c r="C2636" s="40">
        <f t="shared" si="127"/>
        <v>18</v>
      </c>
      <c r="D2636" s="40" t="str">
        <f t="shared" si="128"/>
        <v>水</v>
      </c>
      <c r="E2636" t="str">
        <f>IFERROR(VLOOKUP(A2636,祝日一覧!$A:$C,3,0),"")</f>
        <v/>
      </c>
    </row>
    <row r="2637" spans="1:5" x14ac:dyDescent="0.2">
      <c r="A2637" s="41">
        <v>48018</v>
      </c>
      <c r="B2637" s="40">
        <f t="shared" si="126"/>
        <v>6</v>
      </c>
      <c r="C2637" s="40">
        <f t="shared" si="127"/>
        <v>19</v>
      </c>
      <c r="D2637" s="40" t="str">
        <f t="shared" si="128"/>
        <v>木</v>
      </c>
      <c r="E2637" t="str">
        <f>IFERROR(VLOOKUP(A2637,祝日一覧!$A:$C,3,0),"")</f>
        <v/>
      </c>
    </row>
    <row r="2638" spans="1:5" x14ac:dyDescent="0.2">
      <c r="A2638" s="41">
        <v>48019</v>
      </c>
      <c r="B2638" s="40">
        <f t="shared" si="126"/>
        <v>6</v>
      </c>
      <c r="C2638" s="40">
        <f t="shared" si="127"/>
        <v>20</v>
      </c>
      <c r="D2638" s="40" t="str">
        <f t="shared" si="128"/>
        <v>金</v>
      </c>
      <c r="E2638" t="str">
        <f>IFERROR(VLOOKUP(A2638,祝日一覧!$A:$C,3,0),"")</f>
        <v/>
      </c>
    </row>
    <row r="2639" spans="1:5" x14ac:dyDescent="0.2">
      <c r="A2639" s="41">
        <v>48020</v>
      </c>
      <c r="B2639" s="40">
        <f t="shared" si="126"/>
        <v>6</v>
      </c>
      <c r="C2639" s="40">
        <f t="shared" si="127"/>
        <v>21</v>
      </c>
      <c r="D2639" s="40" t="str">
        <f t="shared" si="128"/>
        <v>土</v>
      </c>
      <c r="E2639" t="str">
        <f>IFERROR(VLOOKUP(A2639,祝日一覧!$A:$C,3,0),"")</f>
        <v/>
      </c>
    </row>
    <row r="2640" spans="1:5" x14ac:dyDescent="0.2">
      <c r="A2640" s="41">
        <v>48021</v>
      </c>
      <c r="B2640" s="40">
        <f t="shared" si="126"/>
        <v>6</v>
      </c>
      <c r="C2640" s="40">
        <f t="shared" si="127"/>
        <v>22</v>
      </c>
      <c r="D2640" s="40" t="str">
        <f t="shared" si="128"/>
        <v>日</v>
      </c>
      <c r="E2640" t="str">
        <f>IFERROR(VLOOKUP(A2640,祝日一覧!$A:$C,3,0),"")</f>
        <v/>
      </c>
    </row>
    <row r="2641" spans="1:5" x14ac:dyDescent="0.2">
      <c r="A2641" s="41">
        <v>48022</v>
      </c>
      <c r="B2641" s="40">
        <f t="shared" si="126"/>
        <v>6</v>
      </c>
      <c r="C2641" s="40">
        <f t="shared" si="127"/>
        <v>23</v>
      </c>
      <c r="D2641" s="40" t="str">
        <f t="shared" si="128"/>
        <v>月</v>
      </c>
      <c r="E2641" t="str">
        <f>IFERROR(VLOOKUP(A2641,祝日一覧!$A:$C,3,0),"")</f>
        <v/>
      </c>
    </row>
    <row r="2642" spans="1:5" x14ac:dyDescent="0.2">
      <c r="A2642" s="41">
        <v>48023</v>
      </c>
      <c r="B2642" s="40">
        <f t="shared" si="126"/>
        <v>6</v>
      </c>
      <c r="C2642" s="40">
        <f t="shared" si="127"/>
        <v>24</v>
      </c>
      <c r="D2642" s="40" t="str">
        <f t="shared" si="128"/>
        <v>火</v>
      </c>
      <c r="E2642" t="str">
        <f>IFERROR(VLOOKUP(A2642,祝日一覧!$A:$C,3,0),"")</f>
        <v/>
      </c>
    </row>
    <row r="2643" spans="1:5" x14ac:dyDescent="0.2">
      <c r="A2643" s="41">
        <v>48024</v>
      </c>
      <c r="B2643" s="40">
        <f t="shared" si="126"/>
        <v>6</v>
      </c>
      <c r="C2643" s="40">
        <f t="shared" si="127"/>
        <v>25</v>
      </c>
      <c r="D2643" s="40" t="str">
        <f t="shared" si="128"/>
        <v>水</v>
      </c>
      <c r="E2643" t="str">
        <f>IFERROR(VLOOKUP(A2643,祝日一覧!$A:$C,3,0),"")</f>
        <v/>
      </c>
    </row>
    <row r="2644" spans="1:5" x14ac:dyDescent="0.2">
      <c r="A2644" s="41">
        <v>48025</v>
      </c>
      <c r="B2644" s="40">
        <f t="shared" si="126"/>
        <v>6</v>
      </c>
      <c r="C2644" s="40">
        <f t="shared" si="127"/>
        <v>26</v>
      </c>
      <c r="D2644" s="40" t="str">
        <f t="shared" si="128"/>
        <v>木</v>
      </c>
      <c r="E2644" t="str">
        <f>IFERROR(VLOOKUP(A2644,祝日一覧!$A:$C,3,0),"")</f>
        <v/>
      </c>
    </row>
    <row r="2645" spans="1:5" x14ac:dyDescent="0.2">
      <c r="A2645" s="41">
        <v>48026</v>
      </c>
      <c r="B2645" s="40">
        <f t="shared" si="126"/>
        <v>6</v>
      </c>
      <c r="C2645" s="40">
        <f t="shared" si="127"/>
        <v>27</v>
      </c>
      <c r="D2645" s="40" t="str">
        <f t="shared" si="128"/>
        <v>金</v>
      </c>
      <c r="E2645" t="str">
        <f>IFERROR(VLOOKUP(A2645,祝日一覧!$A:$C,3,0),"")</f>
        <v/>
      </c>
    </row>
    <row r="2646" spans="1:5" x14ac:dyDescent="0.2">
      <c r="A2646" s="41">
        <v>48027</v>
      </c>
      <c r="B2646" s="40">
        <f t="shared" si="126"/>
        <v>6</v>
      </c>
      <c r="C2646" s="40">
        <f t="shared" si="127"/>
        <v>28</v>
      </c>
      <c r="D2646" s="40" t="str">
        <f t="shared" si="128"/>
        <v>土</v>
      </c>
      <c r="E2646" t="str">
        <f>IFERROR(VLOOKUP(A2646,祝日一覧!$A:$C,3,0),"")</f>
        <v/>
      </c>
    </row>
    <row r="2647" spans="1:5" x14ac:dyDescent="0.2">
      <c r="A2647" s="41">
        <v>48028</v>
      </c>
      <c r="B2647" s="40">
        <f t="shared" si="126"/>
        <v>6</v>
      </c>
      <c r="C2647" s="40">
        <f t="shared" si="127"/>
        <v>29</v>
      </c>
      <c r="D2647" s="40" t="str">
        <f t="shared" si="128"/>
        <v>日</v>
      </c>
      <c r="E2647" t="str">
        <f>IFERROR(VLOOKUP(A2647,祝日一覧!$A:$C,3,0),"")</f>
        <v/>
      </c>
    </row>
    <row r="2648" spans="1:5" x14ac:dyDescent="0.2">
      <c r="A2648" s="41">
        <v>48029</v>
      </c>
      <c r="B2648" s="40">
        <f t="shared" si="126"/>
        <v>6</v>
      </c>
      <c r="C2648" s="40">
        <f t="shared" si="127"/>
        <v>30</v>
      </c>
      <c r="D2648" s="40" t="str">
        <f t="shared" si="128"/>
        <v>月</v>
      </c>
      <c r="E2648" t="str">
        <f>IFERROR(VLOOKUP(A2648,祝日一覧!$A:$C,3,0),"")</f>
        <v/>
      </c>
    </row>
    <row r="2649" spans="1:5" x14ac:dyDescent="0.2">
      <c r="A2649" s="41">
        <v>48030</v>
      </c>
      <c r="B2649" s="40">
        <f t="shared" si="126"/>
        <v>7</v>
      </c>
      <c r="C2649" s="40">
        <f t="shared" si="127"/>
        <v>1</v>
      </c>
      <c r="D2649" s="40" t="str">
        <f t="shared" si="128"/>
        <v>火</v>
      </c>
      <c r="E2649" t="str">
        <f>IFERROR(VLOOKUP(A2649,祝日一覧!$A:$C,3,0),"")</f>
        <v/>
      </c>
    </row>
    <row r="2650" spans="1:5" x14ac:dyDescent="0.2">
      <c r="A2650" s="41">
        <v>48031</v>
      </c>
      <c r="B2650" s="40">
        <f t="shared" si="126"/>
        <v>7</v>
      </c>
      <c r="C2650" s="40">
        <f t="shared" si="127"/>
        <v>2</v>
      </c>
      <c r="D2650" s="40" t="str">
        <f t="shared" si="128"/>
        <v>水</v>
      </c>
      <c r="E2650" t="str">
        <f>IFERROR(VLOOKUP(A2650,祝日一覧!$A:$C,3,0),"")</f>
        <v/>
      </c>
    </row>
    <row r="2651" spans="1:5" x14ac:dyDescent="0.2">
      <c r="A2651" s="41">
        <v>48032</v>
      </c>
      <c r="B2651" s="40">
        <f t="shared" si="126"/>
        <v>7</v>
      </c>
      <c r="C2651" s="40">
        <f t="shared" si="127"/>
        <v>3</v>
      </c>
      <c r="D2651" s="40" t="str">
        <f t="shared" si="128"/>
        <v>木</v>
      </c>
      <c r="E2651" t="str">
        <f>IFERROR(VLOOKUP(A2651,祝日一覧!$A:$C,3,0),"")</f>
        <v/>
      </c>
    </row>
    <row r="2652" spans="1:5" x14ac:dyDescent="0.2">
      <c r="A2652" s="41">
        <v>48033</v>
      </c>
      <c r="B2652" s="40">
        <f t="shared" si="126"/>
        <v>7</v>
      </c>
      <c r="C2652" s="40">
        <f t="shared" si="127"/>
        <v>4</v>
      </c>
      <c r="D2652" s="40" t="str">
        <f t="shared" si="128"/>
        <v>金</v>
      </c>
      <c r="E2652" t="str">
        <f>IFERROR(VLOOKUP(A2652,祝日一覧!$A:$C,3,0),"")</f>
        <v/>
      </c>
    </row>
    <row r="2653" spans="1:5" x14ac:dyDescent="0.2">
      <c r="A2653" s="41">
        <v>48034</v>
      </c>
      <c r="B2653" s="40">
        <f t="shared" si="126"/>
        <v>7</v>
      </c>
      <c r="C2653" s="40">
        <f t="shared" si="127"/>
        <v>5</v>
      </c>
      <c r="D2653" s="40" t="str">
        <f t="shared" si="128"/>
        <v>土</v>
      </c>
      <c r="E2653" t="str">
        <f>IFERROR(VLOOKUP(A2653,祝日一覧!$A:$C,3,0),"")</f>
        <v/>
      </c>
    </row>
    <row r="2654" spans="1:5" x14ac:dyDescent="0.2">
      <c r="A2654" s="41">
        <v>48035</v>
      </c>
      <c r="B2654" s="40">
        <f t="shared" si="126"/>
        <v>7</v>
      </c>
      <c r="C2654" s="40">
        <f t="shared" si="127"/>
        <v>6</v>
      </c>
      <c r="D2654" s="40" t="str">
        <f t="shared" si="128"/>
        <v>日</v>
      </c>
      <c r="E2654" t="str">
        <f>IFERROR(VLOOKUP(A2654,祝日一覧!$A:$C,3,0),"")</f>
        <v/>
      </c>
    </row>
    <row r="2655" spans="1:5" x14ac:dyDescent="0.2">
      <c r="A2655" s="41">
        <v>48036</v>
      </c>
      <c r="B2655" s="40">
        <f t="shared" si="126"/>
        <v>7</v>
      </c>
      <c r="C2655" s="40">
        <f t="shared" si="127"/>
        <v>7</v>
      </c>
      <c r="D2655" s="40" t="str">
        <f t="shared" si="128"/>
        <v>月</v>
      </c>
      <c r="E2655" t="str">
        <f>IFERROR(VLOOKUP(A2655,祝日一覧!$A:$C,3,0),"")</f>
        <v/>
      </c>
    </row>
    <row r="2656" spans="1:5" x14ac:dyDescent="0.2">
      <c r="A2656" s="41">
        <v>48037</v>
      </c>
      <c r="B2656" s="40">
        <f t="shared" si="126"/>
        <v>7</v>
      </c>
      <c r="C2656" s="40">
        <f t="shared" si="127"/>
        <v>8</v>
      </c>
      <c r="D2656" s="40" t="str">
        <f t="shared" si="128"/>
        <v>火</v>
      </c>
      <c r="E2656" t="str">
        <f>IFERROR(VLOOKUP(A2656,祝日一覧!$A:$C,3,0),"")</f>
        <v/>
      </c>
    </row>
    <row r="2657" spans="1:5" x14ac:dyDescent="0.2">
      <c r="A2657" s="41">
        <v>48038</v>
      </c>
      <c r="B2657" s="40">
        <f t="shared" si="126"/>
        <v>7</v>
      </c>
      <c r="C2657" s="40">
        <f t="shared" si="127"/>
        <v>9</v>
      </c>
      <c r="D2657" s="40" t="str">
        <f t="shared" si="128"/>
        <v>水</v>
      </c>
      <c r="E2657" t="str">
        <f>IFERROR(VLOOKUP(A2657,祝日一覧!$A:$C,3,0),"")</f>
        <v/>
      </c>
    </row>
    <row r="2658" spans="1:5" x14ac:dyDescent="0.2">
      <c r="A2658" s="41">
        <v>48039</v>
      </c>
      <c r="B2658" s="40">
        <f t="shared" si="126"/>
        <v>7</v>
      </c>
      <c r="C2658" s="40">
        <f t="shared" si="127"/>
        <v>10</v>
      </c>
      <c r="D2658" s="40" t="str">
        <f t="shared" si="128"/>
        <v>木</v>
      </c>
      <c r="E2658" t="str">
        <f>IFERROR(VLOOKUP(A2658,祝日一覧!$A:$C,3,0),"")</f>
        <v/>
      </c>
    </row>
    <row r="2659" spans="1:5" x14ac:dyDescent="0.2">
      <c r="A2659" s="41">
        <v>48040</v>
      </c>
      <c r="B2659" s="40">
        <f t="shared" si="126"/>
        <v>7</v>
      </c>
      <c r="C2659" s="40">
        <f t="shared" si="127"/>
        <v>11</v>
      </c>
      <c r="D2659" s="40" t="str">
        <f t="shared" si="128"/>
        <v>金</v>
      </c>
      <c r="E2659" t="str">
        <f>IFERROR(VLOOKUP(A2659,祝日一覧!$A:$C,3,0),"")</f>
        <v/>
      </c>
    </row>
    <row r="2660" spans="1:5" x14ac:dyDescent="0.2">
      <c r="A2660" s="41">
        <v>48041</v>
      </c>
      <c r="B2660" s="40">
        <f t="shared" si="126"/>
        <v>7</v>
      </c>
      <c r="C2660" s="40">
        <f t="shared" si="127"/>
        <v>12</v>
      </c>
      <c r="D2660" s="40" t="str">
        <f t="shared" si="128"/>
        <v>土</v>
      </c>
      <c r="E2660" t="str">
        <f>IFERROR(VLOOKUP(A2660,祝日一覧!$A:$C,3,0),"")</f>
        <v/>
      </c>
    </row>
    <row r="2661" spans="1:5" x14ac:dyDescent="0.2">
      <c r="A2661" s="41">
        <v>48042</v>
      </c>
      <c r="B2661" s="40">
        <f t="shared" si="126"/>
        <v>7</v>
      </c>
      <c r="C2661" s="40">
        <f t="shared" si="127"/>
        <v>13</v>
      </c>
      <c r="D2661" s="40" t="str">
        <f t="shared" si="128"/>
        <v>日</v>
      </c>
      <c r="E2661" t="str">
        <f>IFERROR(VLOOKUP(A2661,祝日一覧!$A:$C,3,0),"")</f>
        <v/>
      </c>
    </row>
    <row r="2662" spans="1:5" x14ac:dyDescent="0.2">
      <c r="A2662" s="41">
        <v>48043</v>
      </c>
      <c r="B2662" s="40">
        <f t="shared" si="126"/>
        <v>7</v>
      </c>
      <c r="C2662" s="40">
        <f t="shared" si="127"/>
        <v>14</v>
      </c>
      <c r="D2662" s="40" t="str">
        <f t="shared" si="128"/>
        <v>月</v>
      </c>
      <c r="E2662" t="str">
        <f>IFERROR(VLOOKUP(A2662,祝日一覧!$A:$C,3,0),"")</f>
        <v/>
      </c>
    </row>
    <row r="2663" spans="1:5" x14ac:dyDescent="0.2">
      <c r="A2663" s="41">
        <v>48044</v>
      </c>
      <c r="B2663" s="40">
        <f t="shared" si="126"/>
        <v>7</v>
      </c>
      <c r="C2663" s="40">
        <f t="shared" si="127"/>
        <v>15</v>
      </c>
      <c r="D2663" s="40" t="str">
        <f t="shared" si="128"/>
        <v>火</v>
      </c>
      <c r="E2663" t="str">
        <f>IFERROR(VLOOKUP(A2663,祝日一覧!$A:$C,3,0),"")</f>
        <v/>
      </c>
    </row>
    <row r="2664" spans="1:5" x14ac:dyDescent="0.2">
      <c r="A2664" s="41">
        <v>48045</v>
      </c>
      <c r="B2664" s="40">
        <f t="shared" si="126"/>
        <v>7</v>
      </c>
      <c r="C2664" s="40">
        <f t="shared" si="127"/>
        <v>16</v>
      </c>
      <c r="D2664" s="40" t="str">
        <f t="shared" si="128"/>
        <v>水</v>
      </c>
      <c r="E2664" t="str">
        <f>IFERROR(VLOOKUP(A2664,祝日一覧!$A:$C,3,0),"")</f>
        <v/>
      </c>
    </row>
    <row r="2665" spans="1:5" x14ac:dyDescent="0.2">
      <c r="A2665" s="41">
        <v>48046</v>
      </c>
      <c r="B2665" s="40">
        <f t="shared" si="126"/>
        <v>7</v>
      </c>
      <c r="C2665" s="40">
        <f t="shared" si="127"/>
        <v>17</v>
      </c>
      <c r="D2665" s="40" t="str">
        <f t="shared" si="128"/>
        <v>木</v>
      </c>
      <c r="E2665" t="str">
        <f>IFERROR(VLOOKUP(A2665,祝日一覧!$A:$C,3,0),"")</f>
        <v/>
      </c>
    </row>
    <row r="2666" spans="1:5" x14ac:dyDescent="0.2">
      <c r="A2666" s="41">
        <v>48047</v>
      </c>
      <c r="B2666" s="40">
        <f t="shared" ref="B2666:B2729" si="129">MONTH(A2666)</f>
        <v>7</v>
      </c>
      <c r="C2666" s="40">
        <f t="shared" ref="C2666:C2729" si="130">DAY(A2666)</f>
        <v>18</v>
      </c>
      <c r="D2666" s="40" t="str">
        <f t="shared" ref="D2666:D2729" si="131">TEXT(A2666,"aaa")</f>
        <v>金</v>
      </c>
      <c r="E2666" t="str">
        <f>IFERROR(VLOOKUP(A2666,祝日一覧!$A:$C,3,0),"")</f>
        <v/>
      </c>
    </row>
    <row r="2667" spans="1:5" x14ac:dyDescent="0.2">
      <c r="A2667" s="41">
        <v>48048</v>
      </c>
      <c r="B2667" s="40">
        <f t="shared" si="129"/>
        <v>7</v>
      </c>
      <c r="C2667" s="40">
        <f t="shared" si="130"/>
        <v>19</v>
      </c>
      <c r="D2667" s="40" t="str">
        <f t="shared" si="131"/>
        <v>土</v>
      </c>
      <c r="E2667" t="str">
        <f>IFERROR(VLOOKUP(A2667,祝日一覧!$A:$C,3,0),"")</f>
        <v/>
      </c>
    </row>
    <row r="2668" spans="1:5" x14ac:dyDescent="0.2">
      <c r="A2668" s="41">
        <v>48049</v>
      </c>
      <c r="B2668" s="40">
        <f t="shared" si="129"/>
        <v>7</v>
      </c>
      <c r="C2668" s="40">
        <f t="shared" si="130"/>
        <v>20</v>
      </c>
      <c r="D2668" s="40" t="str">
        <f t="shared" si="131"/>
        <v>日</v>
      </c>
      <c r="E2668" t="str">
        <f>IFERROR(VLOOKUP(A2668,祝日一覧!$A:$C,3,0),"")</f>
        <v/>
      </c>
    </row>
    <row r="2669" spans="1:5" x14ac:dyDescent="0.2">
      <c r="A2669" s="41">
        <v>48050</v>
      </c>
      <c r="B2669" s="40">
        <f t="shared" si="129"/>
        <v>7</v>
      </c>
      <c r="C2669" s="40">
        <f t="shared" si="130"/>
        <v>21</v>
      </c>
      <c r="D2669" s="40" t="str">
        <f t="shared" si="131"/>
        <v>月</v>
      </c>
      <c r="E2669" t="str">
        <f>IFERROR(VLOOKUP(A2669,祝日一覧!$A:$C,3,0),"")</f>
        <v>海の日</v>
      </c>
    </row>
    <row r="2670" spans="1:5" x14ac:dyDescent="0.2">
      <c r="A2670" s="41">
        <v>48051</v>
      </c>
      <c r="B2670" s="40">
        <f t="shared" si="129"/>
        <v>7</v>
      </c>
      <c r="C2670" s="40">
        <f t="shared" si="130"/>
        <v>22</v>
      </c>
      <c r="D2670" s="40" t="str">
        <f t="shared" si="131"/>
        <v>火</v>
      </c>
      <c r="E2670" t="str">
        <f>IFERROR(VLOOKUP(A2670,祝日一覧!$A:$C,3,0),"")</f>
        <v/>
      </c>
    </row>
    <row r="2671" spans="1:5" x14ac:dyDescent="0.2">
      <c r="A2671" s="41">
        <v>48052</v>
      </c>
      <c r="B2671" s="40">
        <f t="shared" si="129"/>
        <v>7</v>
      </c>
      <c r="C2671" s="40">
        <f t="shared" si="130"/>
        <v>23</v>
      </c>
      <c r="D2671" s="40" t="str">
        <f t="shared" si="131"/>
        <v>水</v>
      </c>
      <c r="E2671" t="str">
        <f>IFERROR(VLOOKUP(A2671,祝日一覧!$A:$C,3,0),"")</f>
        <v/>
      </c>
    </row>
    <row r="2672" spans="1:5" x14ac:dyDescent="0.2">
      <c r="A2672" s="41">
        <v>48053</v>
      </c>
      <c r="B2672" s="40">
        <f t="shared" si="129"/>
        <v>7</v>
      </c>
      <c r="C2672" s="40">
        <f t="shared" si="130"/>
        <v>24</v>
      </c>
      <c r="D2672" s="40" t="str">
        <f t="shared" si="131"/>
        <v>木</v>
      </c>
      <c r="E2672" t="str">
        <f>IFERROR(VLOOKUP(A2672,祝日一覧!$A:$C,3,0),"")</f>
        <v/>
      </c>
    </row>
    <row r="2673" spans="1:5" x14ac:dyDescent="0.2">
      <c r="A2673" s="41">
        <v>48054</v>
      </c>
      <c r="B2673" s="40">
        <f t="shared" si="129"/>
        <v>7</v>
      </c>
      <c r="C2673" s="40">
        <f t="shared" si="130"/>
        <v>25</v>
      </c>
      <c r="D2673" s="40" t="str">
        <f t="shared" si="131"/>
        <v>金</v>
      </c>
      <c r="E2673" t="str">
        <f>IFERROR(VLOOKUP(A2673,祝日一覧!$A:$C,3,0),"")</f>
        <v/>
      </c>
    </row>
    <row r="2674" spans="1:5" x14ac:dyDescent="0.2">
      <c r="A2674" s="41">
        <v>48055</v>
      </c>
      <c r="B2674" s="40">
        <f t="shared" si="129"/>
        <v>7</v>
      </c>
      <c r="C2674" s="40">
        <f t="shared" si="130"/>
        <v>26</v>
      </c>
      <c r="D2674" s="40" t="str">
        <f t="shared" si="131"/>
        <v>土</v>
      </c>
      <c r="E2674" t="str">
        <f>IFERROR(VLOOKUP(A2674,祝日一覧!$A:$C,3,0),"")</f>
        <v/>
      </c>
    </row>
    <row r="2675" spans="1:5" x14ac:dyDescent="0.2">
      <c r="A2675" s="41">
        <v>48056</v>
      </c>
      <c r="B2675" s="40">
        <f t="shared" si="129"/>
        <v>7</v>
      </c>
      <c r="C2675" s="40">
        <f t="shared" si="130"/>
        <v>27</v>
      </c>
      <c r="D2675" s="40" t="str">
        <f t="shared" si="131"/>
        <v>日</v>
      </c>
      <c r="E2675" t="str">
        <f>IFERROR(VLOOKUP(A2675,祝日一覧!$A:$C,3,0),"")</f>
        <v/>
      </c>
    </row>
    <row r="2676" spans="1:5" x14ac:dyDescent="0.2">
      <c r="A2676" s="41">
        <v>48057</v>
      </c>
      <c r="B2676" s="40">
        <f t="shared" si="129"/>
        <v>7</v>
      </c>
      <c r="C2676" s="40">
        <f t="shared" si="130"/>
        <v>28</v>
      </c>
      <c r="D2676" s="40" t="str">
        <f t="shared" si="131"/>
        <v>月</v>
      </c>
      <c r="E2676" t="str">
        <f>IFERROR(VLOOKUP(A2676,祝日一覧!$A:$C,3,0),"")</f>
        <v/>
      </c>
    </row>
    <row r="2677" spans="1:5" x14ac:dyDescent="0.2">
      <c r="A2677" s="41">
        <v>48058</v>
      </c>
      <c r="B2677" s="40">
        <f t="shared" si="129"/>
        <v>7</v>
      </c>
      <c r="C2677" s="40">
        <f t="shared" si="130"/>
        <v>29</v>
      </c>
      <c r="D2677" s="40" t="str">
        <f t="shared" si="131"/>
        <v>火</v>
      </c>
      <c r="E2677" t="str">
        <f>IFERROR(VLOOKUP(A2677,祝日一覧!$A:$C,3,0),"")</f>
        <v/>
      </c>
    </row>
    <row r="2678" spans="1:5" x14ac:dyDescent="0.2">
      <c r="A2678" s="41">
        <v>48059</v>
      </c>
      <c r="B2678" s="40">
        <f t="shared" si="129"/>
        <v>7</v>
      </c>
      <c r="C2678" s="40">
        <f t="shared" si="130"/>
        <v>30</v>
      </c>
      <c r="D2678" s="40" t="str">
        <f t="shared" si="131"/>
        <v>水</v>
      </c>
      <c r="E2678" t="str">
        <f>IFERROR(VLOOKUP(A2678,祝日一覧!$A:$C,3,0),"")</f>
        <v/>
      </c>
    </row>
    <row r="2679" spans="1:5" x14ac:dyDescent="0.2">
      <c r="A2679" s="41">
        <v>48060</v>
      </c>
      <c r="B2679" s="40">
        <f t="shared" si="129"/>
        <v>7</v>
      </c>
      <c r="C2679" s="40">
        <f t="shared" si="130"/>
        <v>31</v>
      </c>
      <c r="D2679" s="40" t="str">
        <f t="shared" si="131"/>
        <v>木</v>
      </c>
      <c r="E2679" t="str">
        <f>IFERROR(VLOOKUP(A2679,祝日一覧!$A:$C,3,0),"")</f>
        <v/>
      </c>
    </row>
    <row r="2680" spans="1:5" x14ac:dyDescent="0.2">
      <c r="A2680" s="41">
        <v>48061</v>
      </c>
      <c r="B2680" s="40">
        <f t="shared" si="129"/>
        <v>8</v>
      </c>
      <c r="C2680" s="40">
        <f t="shared" si="130"/>
        <v>1</v>
      </c>
      <c r="D2680" s="40" t="str">
        <f t="shared" si="131"/>
        <v>金</v>
      </c>
      <c r="E2680" t="str">
        <f>IFERROR(VLOOKUP(A2680,祝日一覧!$A:$C,3,0),"")</f>
        <v/>
      </c>
    </row>
    <row r="2681" spans="1:5" x14ac:dyDescent="0.2">
      <c r="A2681" s="41">
        <v>48062</v>
      </c>
      <c r="B2681" s="40">
        <f t="shared" si="129"/>
        <v>8</v>
      </c>
      <c r="C2681" s="40">
        <f t="shared" si="130"/>
        <v>2</v>
      </c>
      <c r="D2681" s="40" t="str">
        <f t="shared" si="131"/>
        <v>土</v>
      </c>
      <c r="E2681" t="str">
        <f>IFERROR(VLOOKUP(A2681,祝日一覧!$A:$C,3,0),"")</f>
        <v/>
      </c>
    </row>
    <row r="2682" spans="1:5" x14ac:dyDescent="0.2">
      <c r="A2682" s="41">
        <v>48063</v>
      </c>
      <c r="B2682" s="40">
        <f t="shared" si="129"/>
        <v>8</v>
      </c>
      <c r="C2682" s="40">
        <f t="shared" si="130"/>
        <v>3</v>
      </c>
      <c r="D2682" s="40" t="str">
        <f t="shared" si="131"/>
        <v>日</v>
      </c>
      <c r="E2682" t="str">
        <f>IFERROR(VLOOKUP(A2682,祝日一覧!$A:$C,3,0),"")</f>
        <v/>
      </c>
    </row>
    <row r="2683" spans="1:5" x14ac:dyDescent="0.2">
      <c r="A2683" s="41">
        <v>48064</v>
      </c>
      <c r="B2683" s="40">
        <f t="shared" si="129"/>
        <v>8</v>
      </c>
      <c r="C2683" s="40">
        <f t="shared" si="130"/>
        <v>4</v>
      </c>
      <c r="D2683" s="40" t="str">
        <f t="shared" si="131"/>
        <v>月</v>
      </c>
      <c r="E2683" t="str">
        <f>IFERROR(VLOOKUP(A2683,祝日一覧!$A:$C,3,0),"")</f>
        <v/>
      </c>
    </row>
    <row r="2684" spans="1:5" x14ac:dyDescent="0.2">
      <c r="A2684" s="41">
        <v>48065</v>
      </c>
      <c r="B2684" s="40">
        <f t="shared" si="129"/>
        <v>8</v>
      </c>
      <c r="C2684" s="40">
        <f t="shared" si="130"/>
        <v>5</v>
      </c>
      <c r="D2684" s="40" t="str">
        <f t="shared" si="131"/>
        <v>火</v>
      </c>
      <c r="E2684" t="str">
        <f>IFERROR(VLOOKUP(A2684,祝日一覧!$A:$C,3,0),"")</f>
        <v/>
      </c>
    </row>
    <row r="2685" spans="1:5" x14ac:dyDescent="0.2">
      <c r="A2685" s="41">
        <v>48066</v>
      </c>
      <c r="B2685" s="40">
        <f t="shared" si="129"/>
        <v>8</v>
      </c>
      <c r="C2685" s="40">
        <f t="shared" si="130"/>
        <v>6</v>
      </c>
      <c r="D2685" s="40" t="str">
        <f t="shared" si="131"/>
        <v>水</v>
      </c>
      <c r="E2685" t="str">
        <f>IFERROR(VLOOKUP(A2685,祝日一覧!$A:$C,3,0),"")</f>
        <v>平和記念日</v>
      </c>
    </row>
    <row r="2686" spans="1:5" x14ac:dyDescent="0.2">
      <c r="A2686" s="41">
        <v>48067</v>
      </c>
      <c r="B2686" s="40">
        <f t="shared" si="129"/>
        <v>8</v>
      </c>
      <c r="C2686" s="40">
        <f t="shared" si="130"/>
        <v>7</v>
      </c>
      <c r="D2686" s="40" t="str">
        <f t="shared" si="131"/>
        <v>木</v>
      </c>
      <c r="E2686" t="str">
        <f>IFERROR(VLOOKUP(A2686,祝日一覧!$A:$C,3,0),"")</f>
        <v/>
      </c>
    </row>
    <row r="2687" spans="1:5" x14ac:dyDescent="0.2">
      <c r="A2687" s="41">
        <v>48068</v>
      </c>
      <c r="B2687" s="40">
        <f t="shared" si="129"/>
        <v>8</v>
      </c>
      <c r="C2687" s="40">
        <f t="shared" si="130"/>
        <v>8</v>
      </c>
      <c r="D2687" s="40" t="str">
        <f t="shared" si="131"/>
        <v>金</v>
      </c>
      <c r="E2687" t="str">
        <f>IFERROR(VLOOKUP(A2687,祝日一覧!$A:$C,3,0),"")</f>
        <v/>
      </c>
    </row>
    <row r="2688" spans="1:5" x14ac:dyDescent="0.2">
      <c r="A2688" s="41">
        <v>48069</v>
      </c>
      <c r="B2688" s="40">
        <f t="shared" si="129"/>
        <v>8</v>
      </c>
      <c r="C2688" s="40">
        <f t="shared" si="130"/>
        <v>9</v>
      </c>
      <c r="D2688" s="40" t="str">
        <f t="shared" si="131"/>
        <v>土</v>
      </c>
      <c r="E2688" t="str">
        <f>IFERROR(VLOOKUP(A2688,祝日一覧!$A:$C,3,0),"")</f>
        <v/>
      </c>
    </row>
    <row r="2689" spans="1:5" x14ac:dyDescent="0.2">
      <c r="A2689" s="41">
        <v>48070</v>
      </c>
      <c r="B2689" s="40">
        <f t="shared" si="129"/>
        <v>8</v>
      </c>
      <c r="C2689" s="40">
        <f t="shared" si="130"/>
        <v>10</v>
      </c>
      <c r="D2689" s="40" t="str">
        <f t="shared" si="131"/>
        <v>日</v>
      </c>
      <c r="E2689" t="str">
        <f>IFERROR(VLOOKUP(A2689,祝日一覧!$A:$C,3,0),"")</f>
        <v/>
      </c>
    </row>
    <row r="2690" spans="1:5" x14ac:dyDescent="0.2">
      <c r="A2690" s="41">
        <v>48071</v>
      </c>
      <c r="B2690" s="40">
        <f t="shared" si="129"/>
        <v>8</v>
      </c>
      <c r="C2690" s="40">
        <f t="shared" si="130"/>
        <v>11</v>
      </c>
      <c r="D2690" s="40" t="str">
        <f t="shared" si="131"/>
        <v>月</v>
      </c>
      <c r="E2690" t="str">
        <f>IFERROR(VLOOKUP(A2690,祝日一覧!$A:$C,3,0),"")</f>
        <v>山の日</v>
      </c>
    </row>
    <row r="2691" spans="1:5" x14ac:dyDescent="0.2">
      <c r="A2691" s="41">
        <v>48072</v>
      </c>
      <c r="B2691" s="40">
        <f t="shared" si="129"/>
        <v>8</v>
      </c>
      <c r="C2691" s="40">
        <f t="shared" si="130"/>
        <v>12</v>
      </c>
      <c r="D2691" s="40" t="str">
        <f t="shared" si="131"/>
        <v>火</v>
      </c>
      <c r="E2691" t="str">
        <f>IFERROR(VLOOKUP(A2691,祝日一覧!$A:$C,3,0),"")</f>
        <v/>
      </c>
    </row>
    <row r="2692" spans="1:5" x14ac:dyDescent="0.2">
      <c r="A2692" s="41">
        <v>48073</v>
      </c>
      <c r="B2692" s="40">
        <f t="shared" si="129"/>
        <v>8</v>
      </c>
      <c r="C2692" s="40">
        <f t="shared" si="130"/>
        <v>13</v>
      </c>
      <c r="D2692" s="40" t="str">
        <f t="shared" si="131"/>
        <v>水</v>
      </c>
      <c r="E2692" t="str">
        <f>IFERROR(VLOOKUP(A2692,祝日一覧!$A:$C,3,0),"")</f>
        <v/>
      </c>
    </row>
    <row r="2693" spans="1:5" x14ac:dyDescent="0.2">
      <c r="A2693" s="41">
        <v>48074</v>
      </c>
      <c r="B2693" s="40">
        <f t="shared" si="129"/>
        <v>8</v>
      </c>
      <c r="C2693" s="40">
        <f t="shared" si="130"/>
        <v>14</v>
      </c>
      <c r="D2693" s="40" t="str">
        <f t="shared" si="131"/>
        <v>木</v>
      </c>
      <c r="E2693" t="str">
        <f>IFERROR(VLOOKUP(A2693,祝日一覧!$A:$C,3,0),"")</f>
        <v/>
      </c>
    </row>
    <row r="2694" spans="1:5" x14ac:dyDescent="0.2">
      <c r="A2694" s="41">
        <v>48075</v>
      </c>
      <c r="B2694" s="40">
        <f t="shared" si="129"/>
        <v>8</v>
      </c>
      <c r="C2694" s="40">
        <f t="shared" si="130"/>
        <v>15</v>
      </c>
      <c r="D2694" s="40" t="str">
        <f t="shared" si="131"/>
        <v>金</v>
      </c>
      <c r="E2694" t="str">
        <f>IFERROR(VLOOKUP(A2694,祝日一覧!$A:$C,3,0),"")</f>
        <v/>
      </c>
    </row>
    <row r="2695" spans="1:5" x14ac:dyDescent="0.2">
      <c r="A2695" s="41">
        <v>48076</v>
      </c>
      <c r="B2695" s="40">
        <f t="shared" si="129"/>
        <v>8</v>
      </c>
      <c r="C2695" s="40">
        <f t="shared" si="130"/>
        <v>16</v>
      </c>
      <c r="D2695" s="40" t="str">
        <f t="shared" si="131"/>
        <v>土</v>
      </c>
      <c r="E2695" t="str">
        <f>IFERROR(VLOOKUP(A2695,祝日一覧!$A:$C,3,0),"")</f>
        <v/>
      </c>
    </row>
    <row r="2696" spans="1:5" x14ac:dyDescent="0.2">
      <c r="A2696" s="41">
        <v>48077</v>
      </c>
      <c r="B2696" s="40">
        <f t="shared" si="129"/>
        <v>8</v>
      </c>
      <c r="C2696" s="40">
        <f t="shared" si="130"/>
        <v>17</v>
      </c>
      <c r="D2696" s="40" t="str">
        <f t="shared" si="131"/>
        <v>日</v>
      </c>
      <c r="E2696" t="str">
        <f>IFERROR(VLOOKUP(A2696,祝日一覧!$A:$C,3,0),"")</f>
        <v/>
      </c>
    </row>
    <row r="2697" spans="1:5" x14ac:dyDescent="0.2">
      <c r="A2697" s="41">
        <v>48078</v>
      </c>
      <c r="B2697" s="40">
        <f t="shared" si="129"/>
        <v>8</v>
      </c>
      <c r="C2697" s="40">
        <f t="shared" si="130"/>
        <v>18</v>
      </c>
      <c r="D2697" s="40" t="str">
        <f t="shared" si="131"/>
        <v>月</v>
      </c>
      <c r="E2697" t="str">
        <f>IFERROR(VLOOKUP(A2697,祝日一覧!$A:$C,3,0),"")</f>
        <v/>
      </c>
    </row>
    <row r="2698" spans="1:5" x14ac:dyDescent="0.2">
      <c r="A2698" s="41">
        <v>48079</v>
      </c>
      <c r="B2698" s="40">
        <f t="shared" si="129"/>
        <v>8</v>
      </c>
      <c r="C2698" s="40">
        <f t="shared" si="130"/>
        <v>19</v>
      </c>
      <c r="D2698" s="40" t="str">
        <f t="shared" si="131"/>
        <v>火</v>
      </c>
      <c r="E2698" t="str">
        <f>IFERROR(VLOOKUP(A2698,祝日一覧!$A:$C,3,0),"")</f>
        <v/>
      </c>
    </row>
    <row r="2699" spans="1:5" x14ac:dyDescent="0.2">
      <c r="A2699" s="41">
        <v>48080</v>
      </c>
      <c r="B2699" s="40">
        <f t="shared" si="129"/>
        <v>8</v>
      </c>
      <c r="C2699" s="40">
        <f t="shared" si="130"/>
        <v>20</v>
      </c>
      <c r="D2699" s="40" t="str">
        <f t="shared" si="131"/>
        <v>水</v>
      </c>
      <c r="E2699" t="str">
        <f>IFERROR(VLOOKUP(A2699,祝日一覧!$A:$C,3,0),"")</f>
        <v/>
      </c>
    </row>
    <row r="2700" spans="1:5" x14ac:dyDescent="0.2">
      <c r="A2700" s="41">
        <v>48081</v>
      </c>
      <c r="B2700" s="40">
        <f t="shared" si="129"/>
        <v>8</v>
      </c>
      <c r="C2700" s="40">
        <f t="shared" si="130"/>
        <v>21</v>
      </c>
      <c r="D2700" s="40" t="str">
        <f t="shared" si="131"/>
        <v>木</v>
      </c>
      <c r="E2700" t="str">
        <f>IFERROR(VLOOKUP(A2700,祝日一覧!$A:$C,3,0),"")</f>
        <v/>
      </c>
    </row>
    <row r="2701" spans="1:5" x14ac:dyDescent="0.2">
      <c r="A2701" s="41">
        <v>48082</v>
      </c>
      <c r="B2701" s="40">
        <f t="shared" si="129"/>
        <v>8</v>
      </c>
      <c r="C2701" s="40">
        <f t="shared" si="130"/>
        <v>22</v>
      </c>
      <c r="D2701" s="40" t="str">
        <f t="shared" si="131"/>
        <v>金</v>
      </c>
      <c r="E2701" t="str">
        <f>IFERROR(VLOOKUP(A2701,祝日一覧!$A:$C,3,0),"")</f>
        <v/>
      </c>
    </row>
    <row r="2702" spans="1:5" x14ac:dyDescent="0.2">
      <c r="A2702" s="41">
        <v>48083</v>
      </c>
      <c r="B2702" s="40">
        <f t="shared" si="129"/>
        <v>8</v>
      </c>
      <c r="C2702" s="40">
        <f t="shared" si="130"/>
        <v>23</v>
      </c>
      <c r="D2702" s="40" t="str">
        <f t="shared" si="131"/>
        <v>土</v>
      </c>
      <c r="E2702" t="str">
        <f>IFERROR(VLOOKUP(A2702,祝日一覧!$A:$C,3,0),"")</f>
        <v/>
      </c>
    </row>
    <row r="2703" spans="1:5" x14ac:dyDescent="0.2">
      <c r="A2703" s="41">
        <v>48084</v>
      </c>
      <c r="B2703" s="40">
        <f t="shared" si="129"/>
        <v>8</v>
      </c>
      <c r="C2703" s="40">
        <f t="shared" si="130"/>
        <v>24</v>
      </c>
      <c r="D2703" s="40" t="str">
        <f t="shared" si="131"/>
        <v>日</v>
      </c>
      <c r="E2703" t="str">
        <f>IFERROR(VLOOKUP(A2703,祝日一覧!$A:$C,3,0),"")</f>
        <v/>
      </c>
    </row>
    <row r="2704" spans="1:5" x14ac:dyDescent="0.2">
      <c r="A2704" s="41">
        <v>48085</v>
      </c>
      <c r="B2704" s="40">
        <f t="shared" si="129"/>
        <v>8</v>
      </c>
      <c r="C2704" s="40">
        <f t="shared" si="130"/>
        <v>25</v>
      </c>
      <c r="D2704" s="40" t="str">
        <f t="shared" si="131"/>
        <v>月</v>
      </c>
      <c r="E2704" t="str">
        <f>IFERROR(VLOOKUP(A2704,祝日一覧!$A:$C,3,0),"")</f>
        <v/>
      </c>
    </row>
    <row r="2705" spans="1:5" x14ac:dyDescent="0.2">
      <c r="A2705" s="41">
        <v>48086</v>
      </c>
      <c r="B2705" s="40">
        <f t="shared" si="129"/>
        <v>8</v>
      </c>
      <c r="C2705" s="40">
        <f t="shared" si="130"/>
        <v>26</v>
      </c>
      <c r="D2705" s="40" t="str">
        <f t="shared" si="131"/>
        <v>火</v>
      </c>
      <c r="E2705" t="str">
        <f>IFERROR(VLOOKUP(A2705,祝日一覧!$A:$C,3,0),"")</f>
        <v/>
      </c>
    </row>
    <row r="2706" spans="1:5" x14ac:dyDescent="0.2">
      <c r="A2706" s="41">
        <v>48087</v>
      </c>
      <c r="B2706" s="40">
        <f t="shared" si="129"/>
        <v>8</v>
      </c>
      <c r="C2706" s="40">
        <f t="shared" si="130"/>
        <v>27</v>
      </c>
      <c r="D2706" s="40" t="str">
        <f t="shared" si="131"/>
        <v>水</v>
      </c>
      <c r="E2706" t="str">
        <f>IFERROR(VLOOKUP(A2706,祝日一覧!$A:$C,3,0),"")</f>
        <v/>
      </c>
    </row>
    <row r="2707" spans="1:5" x14ac:dyDescent="0.2">
      <c r="A2707" s="41">
        <v>48088</v>
      </c>
      <c r="B2707" s="40">
        <f t="shared" si="129"/>
        <v>8</v>
      </c>
      <c r="C2707" s="40">
        <f t="shared" si="130"/>
        <v>28</v>
      </c>
      <c r="D2707" s="40" t="str">
        <f t="shared" si="131"/>
        <v>木</v>
      </c>
      <c r="E2707" t="str">
        <f>IFERROR(VLOOKUP(A2707,祝日一覧!$A:$C,3,0),"")</f>
        <v/>
      </c>
    </row>
    <row r="2708" spans="1:5" x14ac:dyDescent="0.2">
      <c r="A2708" s="41">
        <v>48089</v>
      </c>
      <c r="B2708" s="40">
        <f t="shared" si="129"/>
        <v>8</v>
      </c>
      <c r="C2708" s="40">
        <f t="shared" si="130"/>
        <v>29</v>
      </c>
      <c r="D2708" s="40" t="str">
        <f t="shared" si="131"/>
        <v>金</v>
      </c>
      <c r="E2708" t="str">
        <f>IFERROR(VLOOKUP(A2708,祝日一覧!$A:$C,3,0),"")</f>
        <v/>
      </c>
    </row>
    <row r="2709" spans="1:5" x14ac:dyDescent="0.2">
      <c r="A2709" s="41">
        <v>48090</v>
      </c>
      <c r="B2709" s="40">
        <f t="shared" si="129"/>
        <v>8</v>
      </c>
      <c r="C2709" s="40">
        <f t="shared" si="130"/>
        <v>30</v>
      </c>
      <c r="D2709" s="40" t="str">
        <f t="shared" si="131"/>
        <v>土</v>
      </c>
      <c r="E2709" t="str">
        <f>IFERROR(VLOOKUP(A2709,祝日一覧!$A:$C,3,0),"")</f>
        <v/>
      </c>
    </row>
    <row r="2710" spans="1:5" x14ac:dyDescent="0.2">
      <c r="A2710" s="41">
        <v>48091</v>
      </c>
      <c r="B2710" s="40">
        <f t="shared" si="129"/>
        <v>8</v>
      </c>
      <c r="C2710" s="40">
        <f t="shared" si="130"/>
        <v>31</v>
      </c>
      <c r="D2710" s="40" t="str">
        <f t="shared" si="131"/>
        <v>日</v>
      </c>
      <c r="E2710" t="str">
        <f>IFERROR(VLOOKUP(A2710,祝日一覧!$A:$C,3,0),"")</f>
        <v/>
      </c>
    </row>
    <row r="2711" spans="1:5" x14ac:dyDescent="0.2">
      <c r="A2711" s="41">
        <v>48092</v>
      </c>
      <c r="B2711" s="40">
        <f t="shared" si="129"/>
        <v>9</v>
      </c>
      <c r="C2711" s="40">
        <f t="shared" si="130"/>
        <v>1</v>
      </c>
      <c r="D2711" s="40" t="str">
        <f t="shared" si="131"/>
        <v>月</v>
      </c>
      <c r="E2711" t="str">
        <f>IFERROR(VLOOKUP(A2711,祝日一覧!$A:$C,3,0),"")</f>
        <v/>
      </c>
    </row>
    <row r="2712" spans="1:5" x14ac:dyDescent="0.2">
      <c r="A2712" s="41">
        <v>48093</v>
      </c>
      <c r="B2712" s="40">
        <f t="shared" si="129"/>
        <v>9</v>
      </c>
      <c r="C2712" s="40">
        <f t="shared" si="130"/>
        <v>2</v>
      </c>
      <c r="D2712" s="40" t="str">
        <f t="shared" si="131"/>
        <v>火</v>
      </c>
      <c r="E2712" t="str">
        <f>IFERROR(VLOOKUP(A2712,祝日一覧!$A:$C,3,0),"")</f>
        <v/>
      </c>
    </row>
    <row r="2713" spans="1:5" x14ac:dyDescent="0.2">
      <c r="A2713" s="41">
        <v>48094</v>
      </c>
      <c r="B2713" s="40">
        <f t="shared" si="129"/>
        <v>9</v>
      </c>
      <c r="C2713" s="40">
        <f t="shared" si="130"/>
        <v>3</v>
      </c>
      <c r="D2713" s="40" t="str">
        <f t="shared" si="131"/>
        <v>水</v>
      </c>
      <c r="E2713" t="str">
        <f>IFERROR(VLOOKUP(A2713,祝日一覧!$A:$C,3,0),"")</f>
        <v/>
      </c>
    </row>
    <row r="2714" spans="1:5" x14ac:dyDescent="0.2">
      <c r="A2714" s="41">
        <v>48095</v>
      </c>
      <c r="B2714" s="40">
        <f t="shared" si="129"/>
        <v>9</v>
      </c>
      <c r="C2714" s="40">
        <f t="shared" si="130"/>
        <v>4</v>
      </c>
      <c r="D2714" s="40" t="str">
        <f t="shared" si="131"/>
        <v>木</v>
      </c>
      <c r="E2714" t="str">
        <f>IFERROR(VLOOKUP(A2714,祝日一覧!$A:$C,3,0),"")</f>
        <v/>
      </c>
    </row>
    <row r="2715" spans="1:5" x14ac:dyDescent="0.2">
      <c r="A2715" s="41">
        <v>48096</v>
      </c>
      <c r="B2715" s="40">
        <f t="shared" si="129"/>
        <v>9</v>
      </c>
      <c r="C2715" s="40">
        <f t="shared" si="130"/>
        <v>5</v>
      </c>
      <c r="D2715" s="40" t="str">
        <f t="shared" si="131"/>
        <v>金</v>
      </c>
      <c r="E2715" t="str">
        <f>IFERROR(VLOOKUP(A2715,祝日一覧!$A:$C,3,0),"")</f>
        <v/>
      </c>
    </row>
    <row r="2716" spans="1:5" x14ac:dyDescent="0.2">
      <c r="A2716" s="41">
        <v>48097</v>
      </c>
      <c r="B2716" s="40">
        <f t="shared" si="129"/>
        <v>9</v>
      </c>
      <c r="C2716" s="40">
        <f t="shared" si="130"/>
        <v>6</v>
      </c>
      <c r="D2716" s="40" t="str">
        <f t="shared" si="131"/>
        <v>土</v>
      </c>
      <c r="E2716" t="str">
        <f>IFERROR(VLOOKUP(A2716,祝日一覧!$A:$C,3,0),"")</f>
        <v/>
      </c>
    </row>
    <row r="2717" spans="1:5" x14ac:dyDescent="0.2">
      <c r="A2717" s="41">
        <v>48098</v>
      </c>
      <c r="B2717" s="40">
        <f t="shared" si="129"/>
        <v>9</v>
      </c>
      <c r="C2717" s="40">
        <f t="shared" si="130"/>
        <v>7</v>
      </c>
      <c r="D2717" s="40" t="str">
        <f t="shared" si="131"/>
        <v>日</v>
      </c>
      <c r="E2717" t="str">
        <f>IFERROR(VLOOKUP(A2717,祝日一覧!$A:$C,3,0),"")</f>
        <v/>
      </c>
    </row>
    <row r="2718" spans="1:5" x14ac:dyDescent="0.2">
      <c r="A2718" s="41">
        <v>48099</v>
      </c>
      <c r="B2718" s="40">
        <f t="shared" si="129"/>
        <v>9</v>
      </c>
      <c r="C2718" s="40">
        <f t="shared" si="130"/>
        <v>8</v>
      </c>
      <c r="D2718" s="40" t="str">
        <f t="shared" si="131"/>
        <v>月</v>
      </c>
      <c r="E2718" t="str">
        <f>IFERROR(VLOOKUP(A2718,祝日一覧!$A:$C,3,0),"")</f>
        <v/>
      </c>
    </row>
    <row r="2719" spans="1:5" x14ac:dyDescent="0.2">
      <c r="A2719" s="41">
        <v>48100</v>
      </c>
      <c r="B2719" s="40">
        <f t="shared" si="129"/>
        <v>9</v>
      </c>
      <c r="C2719" s="40">
        <f t="shared" si="130"/>
        <v>9</v>
      </c>
      <c r="D2719" s="40" t="str">
        <f t="shared" si="131"/>
        <v>火</v>
      </c>
      <c r="E2719" t="str">
        <f>IFERROR(VLOOKUP(A2719,祝日一覧!$A:$C,3,0),"")</f>
        <v/>
      </c>
    </row>
    <row r="2720" spans="1:5" x14ac:dyDescent="0.2">
      <c r="A2720" s="41">
        <v>48101</v>
      </c>
      <c r="B2720" s="40">
        <f t="shared" si="129"/>
        <v>9</v>
      </c>
      <c r="C2720" s="40">
        <f t="shared" si="130"/>
        <v>10</v>
      </c>
      <c r="D2720" s="40" t="str">
        <f t="shared" si="131"/>
        <v>水</v>
      </c>
      <c r="E2720" t="str">
        <f>IFERROR(VLOOKUP(A2720,祝日一覧!$A:$C,3,0),"")</f>
        <v/>
      </c>
    </row>
    <row r="2721" spans="1:5" x14ac:dyDescent="0.2">
      <c r="A2721" s="41">
        <v>48102</v>
      </c>
      <c r="B2721" s="40">
        <f t="shared" si="129"/>
        <v>9</v>
      </c>
      <c r="C2721" s="40">
        <f t="shared" si="130"/>
        <v>11</v>
      </c>
      <c r="D2721" s="40" t="str">
        <f t="shared" si="131"/>
        <v>木</v>
      </c>
      <c r="E2721" t="str">
        <f>IFERROR(VLOOKUP(A2721,祝日一覧!$A:$C,3,0),"")</f>
        <v/>
      </c>
    </row>
    <row r="2722" spans="1:5" x14ac:dyDescent="0.2">
      <c r="A2722" s="41">
        <v>48103</v>
      </c>
      <c r="B2722" s="40">
        <f t="shared" si="129"/>
        <v>9</v>
      </c>
      <c r="C2722" s="40">
        <f t="shared" si="130"/>
        <v>12</v>
      </c>
      <c r="D2722" s="40" t="str">
        <f t="shared" si="131"/>
        <v>金</v>
      </c>
      <c r="E2722" t="str">
        <f>IFERROR(VLOOKUP(A2722,祝日一覧!$A:$C,3,0),"")</f>
        <v/>
      </c>
    </row>
    <row r="2723" spans="1:5" x14ac:dyDescent="0.2">
      <c r="A2723" s="41">
        <v>48104</v>
      </c>
      <c r="B2723" s="40">
        <f t="shared" si="129"/>
        <v>9</v>
      </c>
      <c r="C2723" s="40">
        <f t="shared" si="130"/>
        <v>13</v>
      </c>
      <c r="D2723" s="40" t="str">
        <f t="shared" si="131"/>
        <v>土</v>
      </c>
      <c r="E2723" t="str">
        <f>IFERROR(VLOOKUP(A2723,祝日一覧!$A:$C,3,0),"")</f>
        <v/>
      </c>
    </row>
    <row r="2724" spans="1:5" x14ac:dyDescent="0.2">
      <c r="A2724" s="41">
        <v>48105</v>
      </c>
      <c r="B2724" s="40">
        <f t="shared" si="129"/>
        <v>9</v>
      </c>
      <c r="C2724" s="40">
        <f t="shared" si="130"/>
        <v>14</v>
      </c>
      <c r="D2724" s="40" t="str">
        <f t="shared" si="131"/>
        <v>日</v>
      </c>
      <c r="E2724" t="str">
        <f>IFERROR(VLOOKUP(A2724,祝日一覧!$A:$C,3,0),"")</f>
        <v/>
      </c>
    </row>
    <row r="2725" spans="1:5" x14ac:dyDescent="0.2">
      <c r="A2725" s="41">
        <v>48106</v>
      </c>
      <c r="B2725" s="40">
        <f t="shared" si="129"/>
        <v>9</v>
      </c>
      <c r="C2725" s="40">
        <f t="shared" si="130"/>
        <v>15</v>
      </c>
      <c r="D2725" s="40" t="str">
        <f t="shared" si="131"/>
        <v>月</v>
      </c>
      <c r="E2725" t="str">
        <f>IFERROR(VLOOKUP(A2725,祝日一覧!$A:$C,3,0),"")</f>
        <v>敬老の日</v>
      </c>
    </row>
    <row r="2726" spans="1:5" x14ac:dyDescent="0.2">
      <c r="A2726" s="41">
        <v>48107</v>
      </c>
      <c r="B2726" s="40">
        <f t="shared" si="129"/>
        <v>9</v>
      </c>
      <c r="C2726" s="40">
        <f t="shared" si="130"/>
        <v>16</v>
      </c>
      <c r="D2726" s="40" t="str">
        <f t="shared" si="131"/>
        <v>火</v>
      </c>
      <c r="E2726" t="str">
        <f>IFERROR(VLOOKUP(A2726,祝日一覧!$A:$C,3,0),"")</f>
        <v/>
      </c>
    </row>
    <row r="2727" spans="1:5" x14ac:dyDescent="0.2">
      <c r="A2727" s="41">
        <v>48108</v>
      </c>
      <c r="B2727" s="40">
        <f t="shared" si="129"/>
        <v>9</v>
      </c>
      <c r="C2727" s="40">
        <f t="shared" si="130"/>
        <v>17</v>
      </c>
      <c r="D2727" s="40" t="str">
        <f t="shared" si="131"/>
        <v>水</v>
      </c>
      <c r="E2727" t="str">
        <f>IFERROR(VLOOKUP(A2727,祝日一覧!$A:$C,3,0),"")</f>
        <v/>
      </c>
    </row>
    <row r="2728" spans="1:5" x14ac:dyDescent="0.2">
      <c r="A2728" s="41">
        <v>48109</v>
      </c>
      <c r="B2728" s="40">
        <f t="shared" si="129"/>
        <v>9</v>
      </c>
      <c r="C2728" s="40">
        <f t="shared" si="130"/>
        <v>18</v>
      </c>
      <c r="D2728" s="40" t="str">
        <f t="shared" si="131"/>
        <v>木</v>
      </c>
      <c r="E2728" t="str">
        <f>IFERROR(VLOOKUP(A2728,祝日一覧!$A:$C,3,0),"")</f>
        <v/>
      </c>
    </row>
    <row r="2729" spans="1:5" x14ac:dyDescent="0.2">
      <c r="A2729" s="41">
        <v>48110</v>
      </c>
      <c r="B2729" s="40">
        <f t="shared" si="129"/>
        <v>9</v>
      </c>
      <c r="C2729" s="40">
        <f t="shared" si="130"/>
        <v>19</v>
      </c>
      <c r="D2729" s="40" t="str">
        <f t="shared" si="131"/>
        <v>金</v>
      </c>
      <c r="E2729" t="str">
        <f>IFERROR(VLOOKUP(A2729,祝日一覧!$A:$C,3,0),"")</f>
        <v/>
      </c>
    </row>
    <row r="2730" spans="1:5" x14ac:dyDescent="0.2">
      <c r="A2730" s="41">
        <v>48111</v>
      </c>
      <c r="B2730" s="40">
        <f t="shared" ref="B2730:B2793" si="132">MONTH(A2730)</f>
        <v>9</v>
      </c>
      <c r="C2730" s="40">
        <f t="shared" ref="C2730:C2793" si="133">DAY(A2730)</f>
        <v>20</v>
      </c>
      <c r="D2730" s="40" t="str">
        <f t="shared" ref="D2730:D2793" si="134">TEXT(A2730,"aaa")</f>
        <v>土</v>
      </c>
      <c r="E2730" t="str">
        <f>IFERROR(VLOOKUP(A2730,祝日一覧!$A:$C,3,0),"")</f>
        <v/>
      </c>
    </row>
    <row r="2731" spans="1:5" x14ac:dyDescent="0.2">
      <c r="A2731" s="41">
        <v>48112</v>
      </c>
      <c r="B2731" s="40">
        <f t="shared" si="132"/>
        <v>9</v>
      </c>
      <c r="C2731" s="40">
        <f t="shared" si="133"/>
        <v>21</v>
      </c>
      <c r="D2731" s="40" t="str">
        <f t="shared" si="134"/>
        <v>日</v>
      </c>
      <c r="E2731" t="str">
        <f>IFERROR(VLOOKUP(A2731,祝日一覧!$A:$C,3,0),"")</f>
        <v/>
      </c>
    </row>
    <row r="2732" spans="1:5" x14ac:dyDescent="0.2">
      <c r="A2732" s="41">
        <v>48113</v>
      </c>
      <c r="B2732" s="40">
        <f t="shared" si="132"/>
        <v>9</v>
      </c>
      <c r="C2732" s="40">
        <f t="shared" si="133"/>
        <v>22</v>
      </c>
      <c r="D2732" s="40" t="str">
        <f t="shared" si="134"/>
        <v>月</v>
      </c>
      <c r="E2732" t="str">
        <f>IFERROR(VLOOKUP(A2732,祝日一覧!$A:$C,3,0),"")</f>
        <v/>
      </c>
    </row>
    <row r="2733" spans="1:5" x14ac:dyDescent="0.2">
      <c r="A2733" s="41">
        <v>48114</v>
      </c>
      <c r="B2733" s="40">
        <f t="shared" si="132"/>
        <v>9</v>
      </c>
      <c r="C2733" s="40">
        <f t="shared" si="133"/>
        <v>23</v>
      </c>
      <c r="D2733" s="40" t="str">
        <f t="shared" si="134"/>
        <v>火</v>
      </c>
      <c r="E2733" t="str">
        <f>IFERROR(VLOOKUP(A2733,祝日一覧!$A:$C,3,0),"")</f>
        <v>秋分の日</v>
      </c>
    </row>
    <row r="2734" spans="1:5" x14ac:dyDescent="0.2">
      <c r="A2734" s="41">
        <v>48115</v>
      </c>
      <c r="B2734" s="40">
        <f t="shared" si="132"/>
        <v>9</v>
      </c>
      <c r="C2734" s="40">
        <f t="shared" si="133"/>
        <v>24</v>
      </c>
      <c r="D2734" s="40" t="str">
        <f t="shared" si="134"/>
        <v>水</v>
      </c>
      <c r="E2734" t="str">
        <f>IFERROR(VLOOKUP(A2734,祝日一覧!$A:$C,3,0),"")</f>
        <v/>
      </c>
    </row>
    <row r="2735" spans="1:5" x14ac:dyDescent="0.2">
      <c r="A2735" s="41">
        <v>48116</v>
      </c>
      <c r="B2735" s="40">
        <f t="shared" si="132"/>
        <v>9</v>
      </c>
      <c r="C2735" s="40">
        <f t="shared" si="133"/>
        <v>25</v>
      </c>
      <c r="D2735" s="40" t="str">
        <f t="shared" si="134"/>
        <v>木</v>
      </c>
      <c r="E2735" t="str">
        <f>IFERROR(VLOOKUP(A2735,祝日一覧!$A:$C,3,0),"")</f>
        <v/>
      </c>
    </row>
    <row r="2736" spans="1:5" x14ac:dyDescent="0.2">
      <c r="A2736" s="41">
        <v>48117</v>
      </c>
      <c r="B2736" s="40">
        <f t="shared" si="132"/>
        <v>9</v>
      </c>
      <c r="C2736" s="40">
        <f t="shared" si="133"/>
        <v>26</v>
      </c>
      <c r="D2736" s="40" t="str">
        <f t="shared" si="134"/>
        <v>金</v>
      </c>
      <c r="E2736" t="str">
        <f>IFERROR(VLOOKUP(A2736,祝日一覧!$A:$C,3,0),"")</f>
        <v/>
      </c>
    </row>
    <row r="2737" spans="1:5" x14ac:dyDescent="0.2">
      <c r="A2737" s="41">
        <v>48118</v>
      </c>
      <c r="B2737" s="40">
        <f t="shared" si="132"/>
        <v>9</v>
      </c>
      <c r="C2737" s="40">
        <f t="shared" si="133"/>
        <v>27</v>
      </c>
      <c r="D2737" s="40" t="str">
        <f t="shared" si="134"/>
        <v>土</v>
      </c>
      <c r="E2737" t="str">
        <f>IFERROR(VLOOKUP(A2737,祝日一覧!$A:$C,3,0),"")</f>
        <v/>
      </c>
    </row>
    <row r="2738" spans="1:5" x14ac:dyDescent="0.2">
      <c r="A2738" s="41">
        <v>48119</v>
      </c>
      <c r="B2738" s="40">
        <f t="shared" si="132"/>
        <v>9</v>
      </c>
      <c r="C2738" s="40">
        <f t="shared" si="133"/>
        <v>28</v>
      </c>
      <c r="D2738" s="40" t="str">
        <f t="shared" si="134"/>
        <v>日</v>
      </c>
      <c r="E2738" t="str">
        <f>IFERROR(VLOOKUP(A2738,祝日一覧!$A:$C,3,0),"")</f>
        <v/>
      </c>
    </row>
    <row r="2739" spans="1:5" x14ac:dyDescent="0.2">
      <c r="A2739" s="41">
        <v>48120</v>
      </c>
      <c r="B2739" s="40">
        <f t="shared" si="132"/>
        <v>9</v>
      </c>
      <c r="C2739" s="40">
        <f t="shared" si="133"/>
        <v>29</v>
      </c>
      <c r="D2739" s="40" t="str">
        <f t="shared" si="134"/>
        <v>月</v>
      </c>
      <c r="E2739" t="str">
        <f>IFERROR(VLOOKUP(A2739,祝日一覧!$A:$C,3,0),"")</f>
        <v/>
      </c>
    </row>
    <row r="2740" spans="1:5" x14ac:dyDescent="0.2">
      <c r="A2740" s="41">
        <v>48121</v>
      </c>
      <c r="B2740" s="40">
        <f t="shared" si="132"/>
        <v>9</v>
      </c>
      <c r="C2740" s="40">
        <f t="shared" si="133"/>
        <v>30</v>
      </c>
      <c r="D2740" s="40" t="str">
        <f t="shared" si="134"/>
        <v>火</v>
      </c>
      <c r="E2740" t="str">
        <f>IFERROR(VLOOKUP(A2740,祝日一覧!$A:$C,3,0),"")</f>
        <v/>
      </c>
    </row>
    <row r="2741" spans="1:5" x14ac:dyDescent="0.2">
      <c r="A2741" s="41">
        <v>48122</v>
      </c>
      <c r="B2741" s="40">
        <f t="shared" si="132"/>
        <v>10</v>
      </c>
      <c r="C2741" s="40">
        <f t="shared" si="133"/>
        <v>1</v>
      </c>
      <c r="D2741" s="40" t="str">
        <f t="shared" si="134"/>
        <v>水</v>
      </c>
      <c r="E2741" t="str">
        <f>IFERROR(VLOOKUP(A2741,祝日一覧!$A:$C,3,0),"")</f>
        <v/>
      </c>
    </row>
    <row r="2742" spans="1:5" x14ac:dyDescent="0.2">
      <c r="A2742" s="41">
        <v>48123</v>
      </c>
      <c r="B2742" s="40">
        <f t="shared" si="132"/>
        <v>10</v>
      </c>
      <c r="C2742" s="40">
        <f t="shared" si="133"/>
        <v>2</v>
      </c>
      <c r="D2742" s="40" t="str">
        <f t="shared" si="134"/>
        <v>木</v>
      </c>
      <c r="E2742" t="str">
        <f>IFERROR(VLOOKUP(A2742,祝日一覧!$A:$C,3,0),"")</f>
        <v/>
      </c>
    </row>
    <row r="2743" spans="1:5" x14ac:dyDescent="0.2">
      <c r="A2743" s="41">
        <v>48124</v>
      </c>
      <c r="B2743" s="40">
        <f t="shared" si="132"/>
        <v>10</v>
      </c>
      <c r="C2743" s="40">
        <f t="shared" si="133"/>
        <v>3</v>
      </c>
      <c r="D2743" s="40" t="str">
        <f t="shared" si="134"/>
        <v>金</v>
      </c>
      <c r="E2743" t="str">
        <f>IFERROR(VLOOKUP(A2743,祝日一覧!$A:$C,3,0),"")</f>
        <v/>
      </c>
    </row>
    <row r="2744" spans="1:5" x14ac:dyDescent="0.2">
      <c r="A2744" s="41">
        <v>48125</v>
      </c>
      <c r="B2744" s="40">
        <f t="shared" si="132"/>
        <v>10</v>
      </c>
      <c r="C2744" s="40">
        <f t="shared" si="133"/>
        <v>4</v>
      </c>
      <c r="D2744" s="40" t="str">
        <f t="shared" si="134"/>
        <v>土</v>
      </c>
      <c r="E2744" t="str">
        <f>IFERROR(VLOOKUP(A2744,祝日一覧!$A:$C,3,0),"")</f>
        <v/>
      </c>
    </row>
    <row r="2745" spans="1:5" x14ac:dyDescent="0.2">
      <c r="A2745" s="41">
        <v>48126</v>
      </c>
      <c r="B2745" s="40">
        <f t="shared" si="132"/>
        <v>10</v>
      </c>
      <c r="C2745" s="40">
        <f t="shared" si="133"/>
        <v>5</v>
      </c>
      <c r="D2745" s="40" t="str">
        <f t="shared" si="134"/>
        <v>日</v>
      </c>
      <c r="E2745" t="str">
        <f>IFERROR(VLOOKUP(A2745,祝日一覧!$A:$C,3,0),"")</f>
        <v/>
      </c>
    </row>
    <row r="2746" spans="1:5" x14ac:dyDescent="0.2">
      <c r="A2746" s="41">
        <v>48127</v>
      </c>
      <c r="B2746" s="40">
        <f t="shared" si="132"/>
        <v>10</v>
      </c>
      <c r="C2746" s="40">
        <f t="shared" si="133"/>
        <v>6</v>
      </c>
      <c r="D2746" s="40" t="str">
        <f t="shared" si="134"/>
        <v>月</v>
      </c>
      <c r="E2746" t="str">
        <f>IFERROR(VLOOKUP(A2746,祝日一覧!$A:$C,3,0),"")</f>
        <v/>
      </c>
    </row>
    <row r="2747" spans="1:5" x14ac:dyDescent="0.2">
      <c r="A2747" s="41">
        <v>48128</v>
      </c>
      <c r="B2747" s="40">
        <f t="shared" si="132"/>
        <v>10</v>
      </c>
      <c r="C2747" s="40">
        <f t="shared" si="133"/>
        <v>7</v>
      </c>
      <c r="D2747" s="40" t="str">
        <f t="shared" si="134"/>
        <v>火</v>
      </c>
      <c r="E2747" t="str">
        <f>IFERROR(VLOOKUP(A2747,祝日一覧!$A:$C,3,0),"")</f>
        <v/>
      </c>
    </row>
    <row r="2748" spans="1:5" x14ac:dyDescent="0.2">
      <c r="A2748" s="41">
        <v>48129</v>
      </c>
      <c r="B2748" s="40">
        <f t="shared" si="132"/>
        <v>10</v>
      </c>
      <c r="C2748" s="40">
        <f t="shared" si="133"/>
        <v>8</v>
      </c>
      <c r="D2748" s="40" t="str">
        <f t="shared" si="134"/>
        <v>水</v>
      </c>
      <c r="E2748" t="str">
        <f>IFERROR(VLOOKUP(A2748,祝日一覧!$A:$C,3,0),"")</f>
        <v/>
      </c>
    </row>
    <row r="2749" spans="1:5" x14ac:dyDescent="0.2">
      <c r="A2749" s="41">
        <v>48130</v>
      </c>
      <c r="B2749" s="40">
        <f t="shared" si="132"/>
        <v>10</v>
      </c>
      <c r="C2749" s="40">
        <f t="shared" si="133"/>
        <v>9</v>
      </c>
      <c r="D2749" s="40" t="str">
        <f t="shared" si="134"/>
        <v>木</v>
      </c>
      <c r="E2749" t="str">
        <f>IFERROR(VLOOKUP(A2749,祝日一覧!$A:$C,3,0),"")</f>
        <v/>
      </c>
    </row>
    <row r="2750" spans="1:5" x14ac:dyDescent="0.2">
      <c r="A2750" s="41">
        <v>48131</v>
      </c>
      <c r="B2750" s="40">
        <f t="shared" si="132"/>
        <v>10</v>
      </c>
      <c r="C2750" s="40">
        <f t="shared" si="133"/>
        <v>10</v>
      </c>
      <c r="D2750" s="40" t="str">
        <f t="shared" si="134"/>
        <v>金</v>
      </c>
      <c r="E2750" t="str">
        <f>IFERROR(VLOOKUP(A2750,祝日一覧!$A:$C,3,0),"")</f>
        <v/>
      </c>
    </row>
    <row r="2751" spans="1:5" x14ac:dyDescent="0.2">
      <c r="A2751" s="41">
        <v>48132</v>
      </c>
      <c r="B2751" s="40">
        <f t="shared" si="132"/>
        <v>10</v>
      </c>
      <c r="C2751" s="40">
        <f t="shared" si="133"/>
        <v>11</v>
      </c>
      <c r="D2751" s="40" t="str">
        <f t="shared" si="134"/>
        <v>土</v>
      </c>
      <c r="E2751" t="str">
        <f>IFERROR(VLOOKUP(A2751,祝日一覧!$A:$C,3,0),"")</f>
        <v/>
      </c>
    </row>
    <row r="2752" spans="1:5" x14ac:dyDescent="0.2">
      <c r="A2752" s="41">
        <v>48133</v>
      </c>
      <c r="B2752" s="40">
        <f t="shared" si="132"/>
        <v>10</v>
      </c>
      <c r="C2752" s="40">
        <f t="shared" si="133"/>
        <v>12</v>
      </c>
      <c r="D2752" s="40" t="str">
        <f t="shared" si="134"/>
        <v>日</v>
      </c>
      <c r="E2752" t="str">
        <f>IFERROR(VLOOKUP(A2752,祝日一覧!$A:$C,3,0),"")</f>
        <v/>
      </c>
    </row>
    <row r="2753" spans="1:5" x14ac:dyDescent="0.2">
      <c r="A2753" s="41">
        <v>48134</v>
      </c>
      <c r="B2753" s="40">
        <f t="shared" si="132"/>
        <v>10</v>
      </c>
      <c r="C2753" s="40">
        <f t="shared" si="133"/>
        <v>13</v>
      </c>
      <c r="D2753" s="40" t="str">
        <f t="shared" si="134"/>
        <v>月</v>
      </c>
      <c r="E2753" t="str">
        <f>IFERROR(VLOOKUP(A2753,祝日一覧!$A:$C,3,0),"")</f>
        <v>スポーツの日</v>
      </c>
    </row>
    <row r="2754" spans="1:5" x14ac:dyDescent="0.2">
      <c r="A2754" s="41">
        <v>48135</v>
      </c>
      <c r="B2754" s="40">
        <f t="shared" si="132"/>
        <v>10</v>
      </c>
      <c r="C2754" s="40">
        <f t="shared" si="133"/>
        <v>14</v>
      </c>
      <c r="D2754" s="40" t="str">
        <f t="shared" si="134"/>
        <v>火</v>
      </c>
      <c r="E2754" t="str">
        <f>IFERROR(VLOOKUP(A2754,祝日一覧!$A:$C,3,0),"")</f>
        <v/>
      </c>
    </row>
    <row r="2755" spans="1:5" x14ac:dyDescent="0.2">
      <c r="A2755" s="41">
        <v>48136</v>
      </c>
      <c r="B2755" s="40">
        <f t="shared" si="132"/>
        <v>10</v>
      </c>
      <c r="C2755" s="40">
        <f t="shared" si="133"/>
        <v>15</v>
      </c>
      <c r="D2755" s="40" t="str">
        <f t="shared" si="134"/>
        <v>水</v>
      </c>
      <c r="E2755" t="str">
        <f>IFERROR(VLOOKUP(A2755,祝日一覧!$A:$C,3,0),"")</f>
        <v/>
      </c>
    </row>
    <row r="2756" spans="1:5" x14ac:dyDescent="0.2">
      <c r="A2756" s="41">
        <v>48137</v>
      </c>
      <c r="B2756" s="40">
        <f t="shared" si="132"/>
        <v>10</v>
      </c>
      <c r="C2756" s="40">
        <f t="shared" si="133"/>
        <v>16</v>
      </c>
      <c r="D2756" s="40" t="str">
        <f t="shared" si="134"/>
        <v>木</v>
      </c>
      <c r="E2756" t="str">
        <f>IFERROR(VLOOKUP(A2756,祝日一覧!$A:$C,3,0),"")</f>
        <v/>
      </c>
    </row>
    <row r="2757" spans="1:5" x14ac:dyDescent="0.2">
      <c r="A2757" s="41">
        <v>48138</v>
      </c>
      <c r="B2757" s="40">
        <f t="shared" si="132"/>
        <v>10</v>
      </c>
      <c r="C2757" s="40">
        <f t="shared" si="133"/>
        <v>17</v>
      </c>
      <c r="D2757" s="40" t="str">
        <f t="shared" si="134"/>
        <v>金</v>
      </c>
      <c r="E2757" t="str">
        <f>IFERROR(VLOOKUP(A2757,祝日一覧!$A:$C,3,0),"")</f>
        <v/>
      </c>
    </row>
    <row r="2758" spans="1:5" x14ac:dyDescent="0.2">
      <c r="A2758" s="41">
        <v>48139</v>
      </c>
      <c r="B2758" s="40">
        <f t="shared" si="132"/>
        <v>10</v>
      </c>
      <c r="C2758" s="40">
        <f t="shared" si="133"/>
        <v>18</v>
      </c>
      <c r="D2758" s="40" t="str">
        <f t="shared" si="134"/>
        <v>土</v>
      </c>
      <c r="E2758" t="str">
        <f>IFERROR(VLOOKUP(A2758,祝日一覧!$A:$C,3,0),"")</f>
        <v/>
      </c>
    </row>
    <row r="2759" spans="1:5" x14ac:dyDescent="0.2">
      <c r="A2759" s="41">
        <v>48140</v>
      </c>
      <c r="B2759" s="40">
        <f t="shared" si="132"/>
        <v>10</v>
      </c>
      <c r="C2759" s="40">
        <f t="shared" si="133"/>
        <v>19</v>
      </c>
      <c r="D2759" s="40" t="str">
        <f t="shared" si="134"/>
        <v>日</v>
      </c>
      <c r="E2759" t="str">
        <f>IFERROR(VLOOKUP(A2759,祝日一覧!$A:$C,3,0),"")</f>
        <v/>
      </c>
    </row>
    <row r="2760" spans="1:5" x14ac:dyDescent="0.2">
      <c r="A2760" s="41">
        <v>48141</v>
      </c>
      <c r="B2760" s="40">
        <f t="shared" si="132"/>
        <v>10</v>
      </c>
      <c r="C2760" s="40">
        <f t="shared" si="133"/>
        <v>20</v>
      </c>
      <c r="D2760" s="40" t="str">
        <f t="shared" si="134"/>
        <v>月</v>
      </c>
      <c r="E2760" t="str">
        <f>IFERROR(VLOOKUP(A2760,祝日一覧!$A:$C,3,0),"")</f>
        <v/>
      </c>
    </row>
    <row r="2761" spans="1:5" x14ac:dyDescent="0.2">
      <c r="A2761" s="41">
        <v>48142</v>
      </c>
      <c r="B2761" s="40">
        <f t="shared" si="132"/>
        <v>10</v>
      </c>
      <c r="C2761" s="40">
        <f t="shared" si="133"/>
        <v>21</v>
      </c>
      <c r="D2761" s="40" t="str">
        <f t="shared" si="134"/>
        <v>火</v>
      </c>
      <c r="E2761" t="str">
        <f>IFERROR(VLOOKUP(A2761,祝日一覧!$A:$C,3,0),"")</f>
        <v/>
      </c>
    </row>
    <row r="2762" spans="1:5" x14ac:dyDescent="0.2">
      <c r="A2762" s="41">
        <v>48143</v>
      </c>
      <c r="B2762" s="40">
        <f t="shared" si="132"/>
        <v>10</v>
      </c>
      <c r="C2762" s="40">
        <f t="shared" si="133"/>
        <v>22</v>
      </c>
      <c r="D2762" s="40" t="str">
        <f t="shared" si="134"/>
        <v>水</v>
      </c>
      <c r="E2762" t="str">
        <f>IFERROR(VLOOKUP(A2762,祝日一覧!$A:$C,3,0),"")</f>
        <v/>
      </c>
    </row>
    <row r="2763" spans="1:5" x14ac:dyDescent="0.2">
      <c r="A2763" s="41">
        <v>48144</v>
      </c>
      <c r="B2763" s="40">
        <f t="shared" si="132"/>
        <v>10</v>
      </c>
      <c r="C2763" s="40">
        <f t="shared" si="133"/>
        <v>23</v>
      </c>
      <c r="D2763" s="40" t="str">
        <f t="shared" si="134"/>
        <v>木</v>
      </c>
      <c r="E2763" t="str">
        <f>IFERROR(VLOOKUP(A2763,祝日一覧!$A:$C,3,0),"")</f>
        <v/>
      </c>
    </row>
    <row r="2764" spans="1:5" x14ac:dyDescent="0.2">
      <c r="A2764" s="41">
        <v>48145</v>
      </c>
      <c r="B2764" s="40">
        <f t="shared" si="132"/>
        <v>10</v>
      </c>
      <c r="C2764" s="40">
        <f t="shared" si="133"/>
        <v>24</v>
      </c>
      <c r="D2764" s="40" t="str">
        <f t="shared" si="134"/>
        <v>金</v>
      </c>
      <c r="E2764" t="str">
        <f>IFERROR(VLOOKUP(A2764,祝日一覧!$A:$C,3,0),"")</f>
        <v/>
      </c>
    </row>
    <row r="2765" spans="1:5" x14ac:dyDescent="0.2">
      <c r="A2765" s="41">
        <v>48146</v>
      </c>
      <c r="B2765" s="40">
        <f t="shared" si="132"/>
        <v>10</v>
      </c>
      <c r="C2765" s="40">
        <f t="shared" si="133"/>
        <v>25</v>
      </c>
      <c r="D2765" s="40" t="str">
        <f t="shared" si="134"/>
        <v>土</v>
      </c>
      <c r="E2765" t="str">
        <f>IFERROR(VLOOKUP(A2765,祝日一覧!$A:$C,3,0),"")</f>
        <v/>
      </c>
    </row>
    <row r="2766" spans="1:5" x14ac:dyDescent="0.2">
      <c r="A2766" s="41">
        <v>48147</v>
      </c>
      <c r="B2766" s="40">
        <f t="shared" si="132"/>
        <v>10</v>
      </c>
      <c r="C2766" s="40">
        <f t="shared" si="133"/>
        <v>26</v>
      </c>
      <c r="D2766" s="40" t="str">
        <f t="shared" si="134"/>
        <v>日</v>
      </c>
      <c r="E2766" t="str">
        <f>IFERROR(VLOOKUP(A2766,祝日一覧!$A:$C,3,0),"")</f>
        <v/>
      </c>
    </row>
    <row r="2767" spans="1:5" x14ac:dyDescent="0.2">
      <c r="A2767" s="41">
        <v>48148</v>
      </c>
      <c r="B2767" s="40">
        <f t="shared" si="132"/>
        <v>10</v>
      </c>
      <c r="C2767" s="40">
        <f t="shared" si="133"/>
        <v>27</v>
      </c>
      <c r="D2767" s="40" t="str">
        <f t="shared" si="134"/>
        <v>月</v>
      </c>
      <c r="E2767" t="str">
        <f>IFERROR(VLOOKUP(A2767,祝日一覧!$A:$C,3,0),"")</f>
        <v/>
      </c>
    </row>
    <row r="2768" spans="1:5" x14ac:dyDescent="0.2">
      <c r="A2768" s="41">
        <v>48149</v>
      </c>
      <c r="B2768" s="40">
        <f t="shared" si="132"/>
        <v>10</v>
      </c>
      <c r="C2768" s="40">
        <f t="shared" si="133"/>
        <v>28</v>
      </c>
      <c r="D2768" s="40" t="str">
        <f t="shared" si="134"/>
        <v>火</v>
      </c>
      <c r="E2768" t="str">
        <f>IFERROR(VLOOKUP(A2768,祝日一覧!$A:$C,3,0),"")</f>
        <v/>
      </c>
    </row>
    <row r="2769" spans="1:5" x14ac:dyDescent="0.2">
      <c r="A2769" s="41">
        <v>48150</v>
      </c>
      <c r="B2769" s="40">
        <f t="shared" si="132"/>
        <v>10</v>
      </c>
      <c r="C2769" s="40">
        <f t="shared" si="133"/>
        <v>29</v>
      </c>
      <c r="D2769" s="40" t="str">
        <f t="shared" si="134"/>
        <v>水</v>
      </c>
      <c r="E2769" t="str">
        <f>IFERROR(VLOOKUP(A2769,祝日一覧!$A:$C,3,0),"")</f>
        <v/>
      </c>
    </row>
    <row r="2770" spans="1:5" x14ac:dyDescent="0.2">
      <c r="A2770" s="41">
        <v>48151</v>
      </c>
      <c r="B2770" s="40">
        <f t="shared" si="132"/>
        <v>10</v>
      </c>
      <c r="C2770" s="40">
        <f t="shared" si="133"/>
        <v>30</v>
      </c>
      <c r="D2770" s="40" t="str">
        <f t="shared" si="134"/>
        <v>木</v>
      </c>
      <c r="E2770" t="str">
        <f>IFERROR(VLOOKUP(A2770,祝日一覧!$A:$C,3,0),"")</f>
        <v/>
      </c>
    </row>
    <row r="2771" spans="1:5" x14ac:dyDescent="0.2">
      <c r="A2771" s="41">
        <v>48152</v>
      </c>
      <c r="B2771" s="40">
        <f t="shared" si="132"/>
        <v>10</v>
      </c>
      <c r="C2771" s="40">
        <f t="shared" si="133"/>
        <v>31</v>
      </c>
      <c r="D2771" s="40" t="str">
        <f t="shared" si="134"/>
        <v>金</v>
      </c>
      <c r="E2771" t="str">
        <f>IFERROR(VLOOKUP(A2771,祝日一覧!$A:$C,3,0),"")</f>
        <v/>
      </c>
    </row>
    <row r="2772" spans="1:5" x14ac:dyDescent="0.2">
      <c r="A2772" s="41">
        <v>48153</v>
      </c>
      <c r="B2772" s="40">
        <f t="shared" si="132"/>
        <v>11</v>
      </c>
      <c r="C2772" s="40">
        <f t="shared" si="133"/>
        <v>1</v>
      </c>
      <c r="D2772" s="40" t="str">
        <f t="shared" si="134"/>
        <v>土</v>
      </c>
      <c r="E2772" t="str">
        <f>IFERROR(VLOOKUP(A2772,祝日一覧!$A:$C,3,0),"")</f>
        <v/>
      </c>
    </row>
    <row r="2773" spans="1:5" x14ac:dyDescent="0.2">
      <c r="A2773" s="41">
        <v>48154</v>
      </c>
      <c r="B2773" s="40">
        <f t="shared" si="132"/>
        <v>11</v>
      </c>
      <c r="C2773" s="40">
        <f t="shared" si="133"/>
        <v>2</v>
      </c>
      <c r="D2773" s="40" t="str">
        <f t="shared" si="134"/>
        <v>日</v>
      </c>
      <c r="E2773" t="str">
        <f>IFERROR(VLOOKUP(A2773,祝日一覧!$A:$C,3,0),"")</f>
        <v/>
      </c>
    </row>
    <row r="2774" spans="1:5" x14ac:dyDescent="0.2">
      <c r="A2774" s="41">
        <v>48155</v>
      </c>
      <c r="B2774" s="40">
        <f t="shared" si="132"/>
        <v>11</v>
      </c>
      <c r="C2774" s="40">
        <f t="shared" si="133"/>
        <v>3</v>
      </c>
      <c r="D2774" s="40" t="str">
        <f t="shared" si="134"/>
        <v>月</v>
      </c>
      <c r="E2774" t="str">
        <f>IFERROR(VLOOKUP(A2774,祝日一覧!$A:$C,3,0),"")</f>
        <v>文化の日</v>
      </c>
    </row>
    <row r="2775" spans="1:5" x14ac:dyDescent="0.2">
      <c r="A2775" s="41">
        <v>48156</v>
      </c>
      <c r="B2775" s="40">
        <f t="shared" si="132"/>
        <v>11</v>
      </c>
      <c r="C2775" s="40">
        <f t="shared" si="133"/>
        <v>4</v>
      </c>
      <c r="D2775" s="40" t="str">
        <f t="shared" si="134"/>
        <v>火</v>
      </c>
      <c r="E2775" t="str">
        <f>IFERROR(VLOOKUP(A2775,祝日一覧!$A:$C,3,0),"")</f>
        <v/>
      </c>
    </row>
    <row r="2776" spans="1:5" x14ac:dyDescent="0.2">
      <c r="A2776" s="41">
        <v>48157</v>
      </c>
      <c r="B2776" s="40">
        <f t="shared" si="132"/>
        <v>11</v>
      </c>
      <c r="C2776" s="40">
        <f t="shared" si="133"/>
        <v>5</v>
      </c>
      <c r="D2776" s="40" t="str">
        <f t="shared" si="134"/>
        <v>水</v>
      </c>
      <c r="E2776" t="str">
        <f>IFERROR(VLOOKUP(A2776,祝日一覧!$A:$C,3,0),"")</f>
        <v/>
      </c>
    </row>
    <row r="2777" spans="1:5" x14ac:dyDescent="0.2">
      <c r="A2777" s="41">
        <v>48158</v>
      </c>
      <c r="B2777" s="40">
        <f t="shared" si="132"/>
        <v>11</v>
      </c>
      <c r="C2777" s="40">
        <f t="shared" si="133"/>
        <v>6</v>
      </c>
      <c r="D2777" s="40" t="str">
        <f t="shared" si="134"/>
        <v>木</v>
      </c>
      <c r="E2777" t="str">
        <f>IFERROR(VLOOKUP(A2777,祝日一覧!$A:$C,3,0),"")</f>
        <v/>
      </c>
    </row>
    <row r="2778" spans="1:5" x14ac:dyDescent="0.2">
      <c r="A2778" s="41">
        <v>48159</v>
      </c>
      <c r="B2778" s="40">
        <f t="shared" si="132"/>
        <v>11</v>
      </c>
      <c r="C2778" s="40">
        <f t="shared" si="133"/>
        <v>7</v>
      </c>
      <c r="D2778" s="40" t="str">
        <f t="shared" si="134"/>
        <v>金</v>
      </c>
      <c r="E2778" t="str">
        <f>IFERROR(VLOOKUP(A2778,祝日一覧!$A:$C,3,0),"")</f>
        <v/>
      </c>
    </row>
    <row r="2779" spans="1:5" x14ac:dyDescent="0.2">
      <c r="A2779" s="41">
        <v>48160</v>
      </c>
      <c r="B2779" s="40">
        <f t="shared" si="132"/>
        <v>11</v>
      </c>
      <c r="C2779" s="40">
        <f t="shared" si="133"/>
        <v>8</v>
      </c>
      <c r="D2779" s="40" t="str">
        <f t="shared" si="134"/>
        <v>土</v>
      </c>
      <c r="E2779" t="str">
        <f>IFERROR(VLOOKUP(A2779,祝日一覧!$A:$C,3,0),"")</f>
        <v/>
      </c>
    </row>
    <row r="2780" spans="1:5" x14ac:dyDescent="0.2">
      <c r="A2780" s="41">
        <v>48161</v>
      </c>
      <c r="B2780" s="40">
        <f t="shared" si="132"/>
        <v>11</v>
      </c>
      <c r="C2780" s="40">
        <f t="shared" si="133"/>
        <v>9</v>
      </c>
      <c r="D2780" s="40" t="str">
        <f t="shared" si="134"/>
        <v>日</v>
      </c>
      <c r="E2780" t="str">
        <f>IFERROR(VLOOKUP(A2780,祝日一覧!$A:$C,3,0),"")</f>
        <v/>
      </c>
    </row>
    <row r="2781" spans="1:5" x14ac:dyDescent="0.2">
      <c r="A2781" s="41">
        <v>48162</v>
      </c>
      <c r="B2781" s="40">
        <f t="shared" si="132"/>
        <v>11</v>
      </c>
      <c r="C2781" s="40">
        <f t="shared" si="133"/>
        <v>10</v>
      </c>
      <c r="D2781" s="40" t="str">
        <f t="shared" si="134"/>
        <v>月</v>
      </c>
      <c r="E2781" t="str">
        <f>IFERROR(VLOOKUP(A2781,祝日一覧!$A:$C,3,0),"")</f>
        <v/>
      </c>
    </row>
    <row r="2782" spans="1:5" x14ac:dyDescent="0.2">
      <c r="A2782" s="41">
        <v>48163</v>
      </c>
      <c r="B2782" s="40">
        <f t="shared" si="132"/>
        <v>11</v>
      </c>
      <c r="C2782" s="40">
        <f t="shared" si="133"/>
        <v>11</v>
      </c>
      <c r="D2782" s="40" t="str">
        <f t="shared" si="134"/>
        <v>火</v>
      </c>
      <c r="E2782" t="str">
        <f>IFERROR(VLOOKUP(A2782,祝日一覧!$A:$C,3,0),"")</f>
        <v/>
      </c>
    </row>
    <row r="2783" spans="1:5" x14ac:dyDescent="0.2">
      <c r="A2783" s="41">
        <v>48164</v>
      </c>
      <c r="B2783" s="40">
        <f t="shared" si="132"/>
        <v>11</v>
      </c>
      <c r="C2783" s="40">
        <f t="shared" si="133"/>
        <v>12</v>
      </c>
      <c r="D2783" s="40" t="str">
        <f t="shared" si="134"/>
        <v>水</v>
      </c>
      <c r="E2783" t="str">
        <f>IFERROR(VLOOKUP(A2783,祝日一覧!$A:$C,3,0),"")</f>
        <v/>
      </c>
    </row>
    <row r="2784" spans="1:5" x14ac:dyDescent="0.2">
      <c r="A2784" s="41">
        <v>48165</v>
      </c>
      <c r="B2784" s="40">
        <f t="shared" si="132"/>
        <v>11</v>
      </c>
      <c r="C2784" s="40">
        <f t="shared" si="133"/>
        <v>13</v>
      </c>
      <c r="D2784" s="40" t="str">
        <f t="shared" si="134"/>
        <v>木</v>
      </c>
      <c r="E2784" t="str">
        <f>IFERROR(VLOOKUP(A2784,祝日一覧!$A:$C,3,0),"")</f>
        <v/>
      </c>
    </row>
    <row r="2785" spans="1:5" x14ac:dyDescent="0.2">
      <c r="A2785" s="41">
        <v>48166</v>
      </c>
      <c r="B2785" s="40">
        <f t="shared" si="132"/>
        <v>11</v>
      </c>
      <c r="C2785" s="40">
        <f t="shared" si="133"/>
        <v>14</v>
      </c>
      <c r="D2785" s="40" t="str">
        <f t="shared" si="134"/>
        <v>金</v>
      </c>
      <c r="E2785" t="str">
        <f>IFERROR(VLOOKUP(A2785,祝日一覧!$A:$C,3,0),"")</f>
        <v/>
      </c>
    </row>
    <row r="2786" spans="1:5" x14ac:dyDescent="0.2">
      <c r="A2786" s="41">
        <v>48167</v>
      </c>
      <c r="B2786" s="40">
        <f t="shared" si="132"/>
        <v>11</v>
      </c>
      <c r="C2786" s="40">
        <f t="shared" si="133"/>
        <v>15</v>
      </c>
      <c r="D2786" s="40" t="str">
        <f t="shared" si="134"/>
        <v>土</v>
      </c>
      <c r="E2786" t="str">
        <f>IFERROR(VLOOKUP(A2786,祝日一覧!$A:$C,3,0),"")</f>
        <v/>
      </c>
    </row>
    <row r="2787" spans="1:5" x14ac:dyDescent="0.2">
      <c r="A2787" s="41">
        <v>48168</v>
      </c>
      <c r="B2787" s="40">
        <f t="shared" si="132"/>
        <v>11</v>
      </c>
      <c r="C2787" s="40">
        <f t="shared" si="133"/>
        <v>16</v>
      </c>
      <c r="D2787" s="40" t="str">
        <f t="shared" si="134"/>
        <v>日</v>
      </c>
      <c r="E2787" t="str">
        <f>IFERROR(VLOOKUP(A2787,祝日一覧!$A:$C,3,0),"")</f>
        <v/>
      </c>
    </row>
    <row r="2788" spans="1:5" x14ac:dyDescent="0.2">
      <c r="A2788" s="41">
        <v>48169</v>
      </c>
      <c r="B2788" s="40">
        <f t="shared" si="132"/>
        <v>11</v>
      </c>
      <c r="C2788" s="40">
        <f t="shared" si="133"/>
        <v>17</v>
      </c>
      <c r="D2788" s="40" t="str">
        <f t="shared" si="134"/>
        <v>月</v>
      </c>
      <c r="E2788" t="str">
        <f>IFERROR(VLOOKUP(A2788,祝日一覧!$A:$C,3,0),"")</f>
        <v/>
      </c>
    </row>
    <row r="2789" spans="1:5" x14ac:dyDescent="0.2">
      <c r="A2789" s="41">
        <v>48170</v>
      </c>
      <c r="B2789" s="40">
        <f t="shared" si="132"/>
        <v>11</v>
      </c>
      <c r="C2789" s="40">
        <f t="shared" si="133"/>
        <v>18</v>
      </c>
      <c r="D2789" s="40" t="str">
        <f t="shared" si="134"/>
        <v>火</v>
      </c>
      <c r="E2789" t="str">
        <f>IFERROR(VLOOKUP(A2789,祝日一覧!$A:$C,3,0),"")</f>
        <v/>
      </c>
    </row>
    <row r="2790" spans="1:5" x14ac:dyDescent="0.2">
      <c r="A2790" s="41">
        <v>48171</v>
      </c>
      <c r="B2790" s="40">
        <f t="shared" si="132"/>
        <v>11</v>
      </c>
      <c r="C2790" s="40">
        <f t="shared" si="133"/>
        <v>19</v>
      </c>
      <c r="D2790" s="40" t="str">
        <f t="shared" si="134"/>
        <v>水</v>
      </c>
      <c r="E2790" t="str">
        <f>IFERROR(VLOOKUP(A2790,祝日一覧!$A:$C,3,0),"")</f>
        <v/>
      </c>
    </row>
    <row r="2791" spans="1:5" x14ac:dyDescent="0.2">
      <c r="A2791" s="41">
        <v>48172</v>
      </c>
      <c r="B2791" s="40">
        <f t="shared" si="132"/>
        <v>11</v>
      </c>
      <c r="C2791" s="40">
        <f t="shared" si="133"/>
        <v>20</v>
      </c>
      <c r="D2791" s="40" t="str">
        <f t="shared" si="134"/>
        <v>木</v>
      </c>
      <c r="E2791" t="str">
        <f>IFERROR(VLOOKUP(A2791,祝日一覧!$A:$C,3,0),"")</f>
        <v/>
      </c>
    </row>
    <row r="2792" spans="1:5" x14ac:dyDescent="0.2">
      <c r="A2792" s="41">
        <v>48173</v>
      </c>
      <c r="B2792" s="40">
        <f t="shared" si="132"/>
        <v>11</v>
      </c>
      <c r="C2792" s="40">
        <f t="shared" si="133"/>
        <v>21</v>
      </c>
      <c r="D2792" s="40" t="str">
        <f t="shared" si="134"/>
        <v>金</v>
      </c>
      <c r="E2792" t="str">
        <f>IFERROR(VLOOKUP(A2792,祝日一覧!$A:$C,3,0),"")</f>
        <v/>
      </c>
    </row>
    <row r="2793" spans="1:5" x14ac:dyDescent="0.2">
      <c r="A2793" s="41">
        <v>48174</v>
      </c>
      <c r="B2793" s="40">
        <f t="shared" si="132"/>
        <v>11</v>
      </c>
      <c r="C2793" s="40">
        <f t="shared" si="133"/>
        <v>22</v>
      </c>
      <c r="D2793" s="40" t="str">
        <f t="shared" si="134"/>
        <v>土</v>
      </c>
      <c r="E2793" t="str">
        <f>IFERROR(VLOOKUP(A2793,祝日一覧!$A:$C,3,0),"")</f>
        <v/>
      </c>
    </row>
    <row r="2794" spans="1:5" x14ac:dyDescent="0.2">
      <c r="A2794" s="41">
        <v>48175</v>
      </c>
      <c r="B2794" s="40">
        <f t="shared" ref="B2794:B2857" si="135">MONTH(A2794)</f>
        <v>11</v>
      </c>
      <c r="C2794" s="40">
        <f t="shared" ref="C2794:C2857" si="136">DAY(A2794)</f>
        <v>23</v>
      </c>
      <c r="D2794" s="40" t="str">
        <f t="shared" ref="D2794:D2857" si="137">TEXT(A2794,"aaa")</f>
        <v>日</v>
      </c>
      <c r="E2794" t="str">
        <f>IFERROR(VLOOKUP(A2794,祝日一覧!$A:$C,3,0),"")</f>
        <v>勤労感謝の日</v>
      </c>
    </row>
    <row r="2795" spans="1:5" x14ac:dyDescent="0.2">
      <c r="A2795" s="41">
        <v>48176</v>
      </c>
      <c r="B2795" s="40">
        <f t="shared" si="135"/>
        <v>11</v>
      </c>
      <c r="C2795" s="40">
        <f t="shared" si="136"/>
        <v>24</v>
      </c>
      <c r="D2795" s="40" t="str">
        <f t="shared" si="137"/>
        <v>月</v>
      </c>
      <c r="E2795" t="str">
        <f>IFERROR(VLOOKUP(A2795,祝日一覧!$A:$C,3,0),"")</f>
        <v>振替休日</v>
      </c>
    </row>
    <row r="2796" spans="1:5" x14ac:dyDescent="0.2">
      <c r="A2796" s="41">
        <v>48177</v>
      </c>
      <c r="B2796" s="40">
        <f t="shared" si="135"/>
        <v>11</v>
      </c>
      <c r="C2796" s="40">
        <f t="shared" si="136"/>
        <v>25</v>
      </c>
      <c r="D2796" s="40" t="str">
        <f t="shared" si="137"/>
        <v>火</v>
      </c>
      <c r="E2796" t="str">
        <f>IFERROR(VLOOKUP(A2796,祝日一覧!$A:$C,3,0),"")</f>
        <v/>
      </c>
    </row>
    <row r="2797" spans="1:5" x14ac:dyDescent="0.2">
      <c r="A2797" s="41">
        <v>48178</v>
      </c>
      <c r="B2797" s="40">
        <f t="shared" si="135"/>
        <v>11</v>
      </c>
      <c r="C2797" s="40">
        <f t="shared" si="136"/>
        <v>26</v>
      </c>
      <c r="D2797" s="40" t="str">
        <f t="shared" si="137"/>
        <v>水</v>
      </c>
      <c r="E2797" t="str">
        <f>IFERROR(VLOOKUP(A2797,祝日一覧!$A:$C,3,0),"")</f>
        <v/>
      </c>
    </row>
    <row r="2798" spans="1:5" x14ac:dyDescent="0.2">
      <c r="A2798" s="41">
        <v>48179</v>
      </c>
      <c r="B2798" s="40">
        <f t="shared" si="135"/>
        <v>11</v>
      </c>
      <c r="C2798" s="40">
        <f t="shared" si="136"/>
        <v>27</v>
      </c>
      <c r="D2798" s="40" t="str">
        <f t="shared" si="137"/>
        <v>木</v>
      </c>
      <c r="E2798" t="str">
        <f>IFERROR(VLOOKUP(A2798,祝日一覧!$A:$C,3,0),"")</f>
        <v/>
      </c>
    </row>
    <row r="2799" spans="1:5" x14ac:dyDescent="0.2">
      <c r="A2799" s="41">
        <v>48180</v>
      </c>
      <c r="B2799" s="40">
        <f t="shared" si="135"/>
        <v>11</v>
      </c>
      <c r="C2799" s="40">
        <f t="shared" si="136"/>
        <v>28</v>
      </c>
      <c r="D2799" s="40" t="str">
        <f t="shared" si="137"/>
        <v>金</v>
      </c>
      <c r="E2799" t="str">
        <f>IFERROR(VLOOKUP(A2799,祝日一覧!$A:$C,3,0),"")</f>
        <v/>
      </c>
    </row>
    <row r="2800" spans="1:5" x14ac:dyDescent="0.2">
      <c r="A2800" s="41">
        <v>48181</v>
      </c>
      <c r="B2800" s="40">
        <f t="shared" si="135"/>
        <v>11</v>
      </c>
      <c r="C2800" s="40">
        <f t="shared" si="136"/>
        <v>29</v>
      </c>
      <c r="D2800" s="40" t="str">
        <f t="shared" si="137"/>
        <v>土</v>
      </c>
      <c r="E2800" t="str">
        <f>IFERROR(VLOOKUP(A2800,祝日一覧!$A:$C,3,0),"")</f>
        <v/>
      </c>
    </row>
    <row r="2801" spans="1:5" x14ac:dyDescent="0.2">
      <c r="A2801" s="41">
        <v>48182</v>
      </c>
      <c r="B2801" s="40">
        <f t="shared" si="135"/>
        <v>11</v>
      </c>
      <c r="C2801" s="40">
        <f t="shared" si="136"/>
        <v>30</v>
      </c>
      <c r="D2801" s="40" t="str">
        <f t="shared" si="137"/>
        <v>日</v>
      </c>
      <c r="E2801" t="str">
        <f>IFERROR(VLOOKUP(A2801,祝日一覧!$A:$C,3,0),"")</f>
        <v/>
      </c>
    </row>
    <row r="2802" spans="1:5" x14ac:dyDescent="0.2">
      <c r="A2802" s="41">
        <v>48183</v>
      </c>
      <c r="B2802" s="40">
        <f t="shared" si="135"/>
        <v>12</v>
      </c>
      <c r="C2802" s="40">
        <f t="shared" si="136"/>
        <v>1</v>
      </c>
      <c r="D2802" s="40" t="str">
        <f t="shared" si="137"/>
        <v>月</v>
      </c>
      <c r="E2802" t="str">
        <f>IFERROR(VLOOKUP(A2802,祝日一覧!$A:$C,3,0),"")</f>
        <v/>
      </c>
    </row>
    <row r="2803" spans="1:5" x14ac:dyDescent="0.2">
      <c r="A2803" s="41">
        <v>48184</v>
      </c>
      <c r="B2803" s="40">
        <f t="shared" si="135"/>
        <v>12</v>
      </c>
      <c r="C2803" s="40">
        <f t="shared" si="136"/>
        <v>2</v>
      </c>
      <c r="D2803" s="40" t="str">
        <f t="shared" si="137"/>
        <v>火</v>
      </c>
      <c r="E2803" t="str">
        <f>IFERROR(VLOOKUP(A2803,祝日一覧!$A:$C,3,0),"")</f>
        <v/>
      </c>
    </row>
    <row r="2804" spans="1:5" x14ac:dyDescent="0.2">
      <c r="A2804" s="41">
        <v>48185</v>
      </c>
      <c r="B2804" s="40">
        <f t="shared" si="135"/>
        <v>12</v>
      </c>
      <c r="C2804" s="40">
        <f t="shared" si="136"/>
        <v>3</v>
      </c>
      <c r="D2804" s="40" t="str">
        <f t="shared" si="137"/>
        <v>水</v>
      </c>
      <c r="E2804" t="str">
        <f>IFERROR(VLOOKUP(A2804,祝日一覧!$A:$C,3,0),"")</f>
        <v/>
      </c>
    </row>
    <row r="2805" spans="1:5" x14ac:dyDescent="0.2">
      <c r="A2805" s="41">
        <v>48186</v>
      </c>
      <c r="B2805" s="40">
        <f t="shared" si="135"/>
        <v>12</v>
      </c>
      <c r="C2805" s="40">
        <f t="shared" si="136"/>
        <v>4</v>
      </c>
      <c r="D2805" s="40" t="str">
        <f t="shared" si="137"/>
        <v>木</v>
      </c>
      <c r="E2805" t="str">
        <f>IFERROR(VLOOKUP(A2805,祝日一覧!$A:$C,3,0),"")</f>
        <v/>
      </c>
    </row>
    <row r="2806" spans="1:5" x14ac:dyDescent="0.2">
      <c r="A2806" s="41">
        <v>48187</v>
      </c>
      <c r="B2806" s="40">
        <f t="shared" si="135"/>
        <v>12</v>
      </c>
      <c r="C2806" s="40">
        <f t="shared" si="136"/>
        <v>5</v>
      </c>
      <c r="D2806" s="40" t="str">
        <f t="shared" si="137"/>
        <v>金</v>
      </c>
      <c r="E2806" t="str">
        <f>IFERROR(VLOOKUP(A2806,祝日一覧!$A:$C,3,0),"")</f>
        <v/>
      </c>
    </row>
    <row r="2807" spans="1:5" x14ac:dyDescent="0.2">
      <c r="A2807" s="41">
        <v>48188</v>
      </c>
      <c r="B2807" s="40">
        <f t="shared" si="135"/>
        <v>12</v>
      </c>
      <c r="C2807" s="40">
        <f t="shared" si="136"/>
        <v>6</v>
      </c>
      <c r="D2807" s="40" t="str">
        <f t="shared" si="137"/>
        <v>土</v>
      </c>
      <c r="E2807" t="str">
        <f>IFERROR(VLOOKUP(A2807,祝日一覧!$A:$C,3,0),"")</f>
        <v/>
      </c>
    </row>
    <row r="2808" spans="1:5" x14ac:dyDescent="0.2">
      <c r="A2808" s="41">
        <v>48189</v>
      </c>
      <c r="B2808" s="40">
        <f t="shared" si="135"/>
        <v>12</v>
      </c>
      <c r="C2808" s="40">
        <f t="shared" si="136"/>
        <v>7</v>
      </c>
      <c r="D2808" s="40" t="str">
        <f t="shared" si="137"/>
        <v>日</v>
      </c>
      <c r="E2808" t="str">
        <f>IFERROR(VLOOKUP(A2808,祝日一覧!$A:$C,3,0),"")</f>
        <v/>
      </c>
    </row>
    <row r="2809" spans="1:5" x14ac:dyDescent="0.2">
      <c r="A2809" s="41">
        <v>48190</v>
      </c>
      <c r="B2809" s="40">
        <f t="shared" si="135"/>
        <v>12</v>
      </c>
      <c r="C2809" s="40">
        <f t="shared" si="136"/>
        <v>8</v>
      </c>
      <c r="D2809" s="40" t="str">
        <f t="shared" si="137"/>
        <v>月</v>
      </c>
      <c r="E2809" t="str">
        <f>IFERROR(VLOOKUP(A2809,祝日一覧!$A:$C,3,0),"")</f>
        <v/>
      </c>
    </row>
    <row r="2810" spans="1:5" x14ac:dyDescent="0.2">
      <c r="A2810" s="41">
        <v>48191</v>
      </c>
      <c r="B2810" s="40">
        <f t="shared" si="135"/>
        <v>12</v>
      </c>
      <c r="C2810" s="40">
        <f t="shared" si="136"/>
        <v>9</v>
      </c>
      <c r="D2810" s="40" t="str">
        <f t="shared" si="137"/>
        <v>火</v>
      </c>
      <c r="E2810" t="str">
        <f>IFERROR(VLOOKUP(A2810,祝日一覧!$A:$C,3,0),"")</f>
        <v/>
      </c>
    </row>
    <row r="2811" spans="1:5" x14ac:dyDescent="0.2">
      <c r="A2811" s="41">
        <v>48192</v>
      </c>
      <c r="B2811" s="40">
        <f t="shared" si="135"/>
        <v>12</v>
      </c>
      <c r="C2811" s="40">
        <f t="shared" si="136"/>
        <v>10</v>
      </c>
      <c r="D2811" s="40" t="str">
        <f t="shared" si="137"/>
        <v>水</v>
      </c>
      <c r="E2811" t="str">
        <f>IFERROR(VLOOKUP(A2811,祝日一覧!$A:$C,3,0),"")</f>
        <v/>
      </c>
    </row>
    <row r="2812" spans="1:5" x14ac:dyDescent="0.2">
      <c r="A2812" s="41">
        <v>48193</v>
      </c>
      <c r="B2812" s="40">
        <f t="shared" si="135"/>
        <v>12</v>
      </c>
      <c r="C2812" s="40">
        <f t="shared" si="136"/>
        <v>11</v>
      </c>
      <c r="D2812" s="40" t="str">
        <f t="shared" si="137"/>
        <v>木</v>
      </c>
      <c r="E2812" t="str">
        <f>IFERROR(VLOOKUP(A2812,祝日一覧!$A:$C,3,0),"")</f>
        <v/>
      </c>
    </row>
    <row r="2813" spans="1:5" x14ac:dyDescent="0.2">
      <c r="A2813" s="41">
        <v>48194</v>
      </c>
      <c r="B2813" s="40">
        <f t="shared" si="135"/>
        <v>12</v>
      </c>
      <c r="C2813" s="40">
        <f t="shared" si="136"/>
        <v>12</v>
      </c>
      <c r="D2813" s="40" t="str">
        <f t="shared" si="137"/>
        <v>金</v>
      </c>
      <c r="E2813" t="str">
        <f>IFERROR(VLOOKUP(A2813,祝日一覧!$A:$C,3,0),"")</f>
        <v/>
      </c>
    </row>
    <row r="2814" spans="1:5" x14ac:dyDescent="0.2">
      <c r="A2814" s="41">
        <v>48195</v>
      </c>
      <c r="B2814" s="40">
        <f t="shared" si="135"/>
        <v>12</v>
      </c>
      <c r="C2814" s="40">
        <f t="shared" si="136"/>
        <v>13</v>
      </c>
      <c r="D2814" s="40" t="str">
        <f t="shared" si="137"/>
        <v>土</v>
      </c>
      <c r="E2814" t="str">
        <f>IFERROR(VLOOKUP(A2814,祝日一覧!$A:$C,3,0),"")</f>
        <v/>
      </c>
    </row>
    <row r="2815" spans="1:5" x14ac:dyDescent="0.2">
      <c r="A2815" s="41">
        <v>48196</v>
      </c>
      <c r="B2815" s="40">
        <f t="shared" si="135"/>
        <v>12</v>
      </c>
      <c r="C2815" s="40">
        <f t="shared" si="136"/>
        <v>14</v>
      </c>
      <c r="D2815" s="40" t="str">
        <f t="shared" si="137"/>
        <v>日</v>
      </c>
      <c r="E2815" t="str">
        <f>IFERROR(VLOOKUP(A2815,祝日一覧!$A:$C,3,0),"")</f>
        <v/>
      </c>
    </row>
    <row r="2816" spans="1:5" x14ac:dyDescent="0.2">
      <c r="A2816" s="41">
        <v>48197</v>
      </c>
      <c r="B2816" s="40">
        <f t="shared" si="135"/>
        <v>12</v>
      </c>
      <c r="C2816" s="40">
        <f t="shared" si="136"/>
        <v>15</v>
      </c>
      <c r="D2816" s="40" t="str">
        <f t="shared" si="137"/>
        <v>月</v>
      </c>
      <c r="E2816" t="str">
        <f>IFERROR(VLOOKUP(A2816,祝日一覧!$A:$C,3,0),"")</f>
        <v/>
      </c>
    </row>
    <row r="2817" spans="1:5" x14ac:dyDescent="0.2">
      <c r="A2817" s="41">
        <v>48198</v>
      </c>
      <c r="B2817" s="40">
        <f t="shared" si="135"/>
        <v>12</v>
      </c>
      <c r="C2817" s="40">
        <f t="shared" si="136"/>
        <v>16</v>
      </c>
      <c r="D2817" s="40" t="str">
        <f t="shared" si="137"/>
        <v>火</v>
      </c>
      <c r="E2817" t="str">
        <f>IFERROR(VLOOKUP(A2817,祝日一覧!$A:$C,3,0),"")</f>
        <v/>
      </c>
    </row>
    <row r="2818" spans="1:5" x14ac:dyDescent="0.2">
      <c r="A2818" s="41">
        <v>48199</v>
      </c>
      <c r="B2818" s="40">
        <f t="shared" si="135"/>
        <v>12</v>
      </c>
      <c r="C2818" s="40">
        <f t="shared" si="136"/>
        <v>17</v>
      </c>
      <c r="D2818" s="40" t="str">
        <f t="shared" si="137"/>
        <v>水</v>
      </c>
      <c r="E2818" t="str">
        <f>IFERROR(VLOOKUP(A2818,祝日一覧!$A:$C,3,0),"")</f>
        <v/>
      </c>
    </row>
    <row r="2819" spans="1:5" x14ac:dyDescent="0.2">
      <c r="A2819" s="41">
        <v>48200</v>
      </c>
      <c r="B2819" s="40">
        <f t="shared" si="135"/>
        <v>12</v>
      </c>
      <c r="C2819" s="40">
        <f t="shared" si="136"/>
        <v>18</v>
      </c>
      <c r="D2819" s="40" t="str">
        <f t="shared" si="137"/>
        <v>木</v>
      </c>
      <c r="E2819" t="str">
        <f>IFERROR(VLOOKUP(A2819,祝日一覧!$A:$C,3,0),"")</f>
        <v/>
      </c>
    </row>
    <row r="2820" spans="1:5" x14ac:dyDescent="0.2">
      <c r="A2820" s="41">
        <v>48201</v>
      </c>
      <c r="B2820" s="40">
        <f t="shared" si="135"/>
        <v>12</v>
      </c>
      <c r="C2820" s="40">
        <f t="shared" si="136"/>
        <v>19</v>
      </c>
      <c r="D2820" s="40" t="str">
        <f t="shared" si="137"/>
        <v>金</v>
      </c>
      <c r="E2820" t="str">
        <f>IFERROR(VLOOKUP(A2820,祝日一覧!$A:$C,3,0),"")</f>
        <v/>
      </c>
    </row>
    <row r="2821" spans="1:5" x14ac:dyDescent="0.2">
      <c r="A2821" s="41">
        <v>48202</v>
      </c>
      <c r="B2821" s="40">
        <f t="shared" si="135"/>
        <v>12</v>
      </c>
      <c r="C2821" s="40">
        <f t="shared" si="136"/>
        <v>20</v>
      </c>
      <c r="D2821" s="40" t="str">
        <f t="shared" si="137"/>
        <v>土</v>
      </c>
      <c r="E2821" t="str">
        <f>IFERROR(VLOOKUP(A2821,祝日一覧!$A:$C,3,0),"")</f>
        <v/>
      </c>
    </row>
    <row r="2822" spans="1:5" x14ac:dyDescent="0.2">
      <c r="A2822" s="41">
        <v>48203</v>
      </c>
      <c r="B2822" s="40">
        <f t="shared" si="135"/>
        <v>12</v>
      </c>
      <c r="C2822" s="40">
        <f t="shared" si="136"/>
        <v>21</v>
      </c>
      <c r="D2822" s="40" t="str">
        <f t="shared" si="137"/>
        <v>日</v>
      </c>
      <c r="E2822" t="str">
        <f>IFERROR(VLOOKUP(A2822,祝日一覧!$A:$C,3,0),"")</f>
        <v/>
      </c>
    </row>
    <row r="2823" spans="1:5" x14ac:dyDescent="0.2">
      <c r="A2823" s="41">
        <v>48204</v>
      </c>
      <c r="B2823" s="40">
        <f t="shared" si="135"/>
        <v>12</v>
      </c>
      <c r="C2823" s="40">
        <f t="shared" si="136"/>
        <v>22</v>
      </c>
      <c r="D2823" s="40" t="str">
        <f t="shared" si="137"/>
        <v>月</v>
      </c>
      <c r="E2823" t="str">
        <f>IFERROR(VLOOKUP(A2823,祝日一覧!$A:$C,3,0),"")</f>
        <v/>
      </c>
    </row>
    <row r="2824" spans="1:5" x14ac:dyDescent="0.2">
      <c r="A2824" s="41">
        <v>48205</v>
      </c>
      <c r="B2824" s="40">
        <f t="shared" si="135"/>
        <v>12</v>
      </c>
      <c r="C2824" s="40">
        <f t="shared" si="136"/>
        <v>23</v>
      </c>
      <c r="D2824" s="40" t="str">
        <f t="shared" si="137"/>
        <v>火</v>
      </c>
      <c r="E2824" t="str">
        <f>IFERROR(VLOOKUP(A2824,祝日一覧!$A:$C,3,0),"")</f>
        <v/>
      </c>
    </row>
    <row r="2825" spans="1:5" x14ac:dyDescent="0.2">
      <c r="A2825" s="41">
        <v>48206</v>
      </c>
      <c r="B2825" s="40">
        <f t="shared" si="135"/>
        <v>12</v>
      </c>
      <c r="C2825" s="40">
        <f t="shared" si="136"/>
        <v>24</v>
      </c>
      <c r="D2825" s="40" t="str">
        <f t="shared" si="137"/>
        <v>水</v>
      </c>
      <c r="E2825" t="str">
        <f>IFERROR(VLOOKUP(A2825,祝日一覧!$A:$C,3,0),"")</f>
        <v/>
      </c>
    </row>
    <row r="2826" spans="1:5" x14ac:dyDescent="0.2">
      <c r="A2826" s="41">
        <v>48207</v>
      </c>
      <c r="B2826" s="40">
        <f t="shared" si="135"/>
        <v>12</v>
      </c>
      <c r="C2826" s="40">
        <f t="shared" si="136"/>
        <v>25</v>
      </c>
      <c r="D2826" s="40" t="str">
        <f t="shared" si="137"/>
        <v>木</v>
      </c>
      <c r="E2826" t="str">
        <f>IFERROR(VLOOKUP(A2826,祝日一覧!$A:$C,3,0),"")</f>
        <v/>
      </c>
    </row>
    <row r="2827" spans="1:5" x14ac:dyDescent="0.2">
      <c r="A2827" s="41">
        <v>48208</v>
      </c>
      <c r="B2827" s="40">
        <f t="shared" si="135"/>
        <v>12</v>
      </c>
      <c r="C2827" s="40">
        <f t="shared" si="136"/>
        <v>26</v>
      </c>
      <c r="D2827" s="40" t="str">
        <f t="shared" si="137"/>
        <v>金</v>
      </c>
      <c r="E2827" t="str">
        <f>IFERROR(VLOOKUP(A2827,祝日一覧!$A:$C,3,0),"")</f>
        <v/>
      </c>
    </row>
    <row r="2828" spans="1:5" x14ac:dyDescent="0.2">
      <c r="A2828" s="41">
        <v>48209</v>
      </c>
      <c r="B2828" s="40">
        <f t="shared" si="135"/>
        <v>12</v>
      </c>
      <c r="C2828" s="40">
        <f t="shared" si="136"/>
        <v>27</v>
      </c>
      <c r="D2828" s="40" t="str">
        <f t="shared" si="137"/>
        <v>土</v>
      </c>
      <c r="E2828" t="str">
        <f>IFERROR(VLOOKUP(A2828,祝日一覧!$A:$C,3,0),"")</f>
        <v/>
      </c>
    </row>
    <row r="2829" spans="1:5" x14ac:dyDescent="0.2">
      <c r="A2829" s="41">
        <v>48210</v>
      </c>
      <c r="B2829" s="40">
        <f t="shared" si="135"/>
        <v>12</v>
      </c>
      <c r="C2829" s="40">
        <f t="shared" si="136"/>
        <v>28</v>
      </c>
      <c r="D2829" s="40" t="str">
        <f t="shared" si="137"/>
        <v>日</v>
      </c>
      <c r="E2829" t="str">
        <f>IFERROR(VLOOKUP(A2829,祝日一覧!$A:$C,3,0),"")</f>
        <v/>
      </c>
    </row>
    <row r="2830" spans="1:5" x14ac:dyDescent="0.2">
      <c r="A2830" s="41">
        <v>48211</v>
      </c>
      <c r="B2830" s="40">
        <f t="shared" si="135"/>
        <v>12</v>
      </c>
      <c r="C2830" s="40">
        <f t="shared" si="136"/>
        <v>29</v>
      </c>
      <c r="D2830" s="40" t="str">
        <f t="shared" si="137"/>
        <v>月</v>
      </c>
      <c r="E2830" t="str">
        <f>IFERROR(VLOOKUP(A2830,祝日一覧!$A:$C,3,0),"")</f>
        <v/>
      </c>
    </row>
    <row r="2831" spans="1:5" x14ac:dyDescent="0.2">
      <c r="A2831" s="41">
        <v>48212</v>
      </c>
      <c r="B2831" s="40">
        <f t="shared" si="135"/>
        <v>12</v>
      </c>
      <c r="C2831" s="40">
        <f t="shared" si="136"/>
        <v>30</v>
      </c>
      <c r="D2831" s="40" t="str">
        <f t="shared" si="137"/>
        <v>火</v>
      </c>
      <c r="E2831" t="str">
        <f>IFERROR(VLOOKUP(A2831,祝日一覧!$A:$C,3,0),"")</f>
        <v/>
      </c>
    </row>
    <row r="2832" spans="1:5" x14ac:dyDescent="0.2">
      <c r="A2832" s="41">
        <v>48213</v>
      </c>
      <c r="B2832" s="40">
        <f t="shared" si="135"/>
        <v>12</v>
      </c>
      <c r="C2832" s="40">
        <f t="shared" si="136"/>
        <v>31</v>
      </c>
      <c r="D2832" s="40" t="str">
        <f t="shared" si="137"/>
        <v>水</v>
      </c>
      <c r="E2832" t="str">
        <f>IFERROR(VLOOKUP(A2832,祝日一覧!$A:$C,3,0),"")</f>
        <v/>
      </c>
    </row>
    <row r="2833" spans="1:5" x14ac:dyDescent="0.2">
      <c r="A2833" s="41">
        <v>48214</v>
      </c>
      <c r="B2833" s="40">
        <f t="shared" si="135"/>
        <v>1</v>
      </c>
      <c r="C2833" s="40">
        <f t="shared" si="136"/>
        <v>1</v>
      </c>
      <c r="D2833" s="40" t="str">
        <f t="shared" si="137"/>
        <v>木</v>
      </c>
      <c r="E2833" t="str">
        <f>IFERROR(VLOOKUP(A2833,祝日一覧!$A:$C,3,0),"")</f>
        <v>元日</v>
      </c>
    </row>
    <row r="2834" spans="1:5" x14ac:dyDescent="0.2">
      <c r="A2834" s="41">
        <v>48215</v>
      </c>
      <c r="B2834" s="40">
        <f t="shared" si="135"/>
        <v>1</v>
      </c>
      <c r="C2834" s="40">
        <f t="shared" si="136"/>
        <v>2</v>
      </c>
      <c r="D2834" s="40" t="str">
        <f t="shared" si="137"/>
        <v>金</v>
      </c>
      <c r="E2834" t="str">
        <f>IFERROR(VLOOKUP(A2834,祝日一覧!$A:$C,3,0),"")</f>
        <v/>
      </c>
    </row>
    <row r="2835" spans="1:5" x14ac:dyDescent="0.2">
      <c r="A2835" s="41">
        <v>48216</v>
      </c>
      <c r="B2835" s="40">
        <f t="shared" si="135"/>
        <v>1</v>
      </c>
      <c r="C2835" s="40">
        <f t="shared" si="136"/>
        <v>3</v>
      </c>
      <c r="D2835" s="40" t="str">
        <f t="shared" si="137"/>
        <v>土</v>
      </c>
      <c r="E2835" t="str">
        <f>IFERROR(VLOOKUP(A2835,祝日一覧!$A:$C,3,0),"")</f>
        <v/>
      </c>
    </row>
    <row r="2836" spans="1:5" x14ac:dyDescent="0.2">
      <c r="A2836" s="41">
        <v>48217</v>
      </c>
      <c r="B2836" s="40">
        <f t="shared" si="135"/>
        <v>1</v>
      </c>
      <c r="C2836" s="40">
        <f t="shared" si="136"/>
        <v>4</v>
      </c>
      <c r="D2836" s="40" t="str">
        <f t="shared" si="137"/>
        <v>日</v>
      </c>
      <c r="E2836" t="str">
        <f>IFERROR(VLOOKUP(A2836,祝日一覧!$A:$C,3,0),"")</f>
        <v/>
      </c>
    </row>
    <row r="2837" spans="1:5" x14ac:dyDescent="0.2">
      <c r="A2837" s="41">
        <v>48218</v>
      </c>
      <c r="B2837" s="40">
        <f t="shared" si="135"/>
        <v>1</v>
      </c>
      <c r="C2837" s="40">
        <f t="shared" si="136"/>
        <v>5</v>
      </c>
      <c r="D2837" s="40" t="str">
        <f t="shared" si="137"/>
        <v>月</v>
      </c>
      <c r="E2837" t="str">
        <f>IFERROR(VLOOKUP(A2837,祝日一覧!$A:$C,3,0),"")</f>
        <v/>
      </c>
    </row>
    <row r="2838" spans="1:5" x14ac:dyDescent="0.2">
      <c r="A2838" s="41">
        <v>48219</v>
      </c>
      <c r="B2838" s="40">
        <f t="shared" si="135"/>
        <v>1</v>
      </c>
      <c r="C2838" s="40">
        <f t="shared" si="136"/>
        <v>6</v>
      </c>
      <c r="D2838" s="40" t="str">
        <f t="shared" si="137"/>
        <v>火</v>
      </c>
      <c r="E2838" t="str">
        <f>IFERROR(VLOOKUP(A2838,祝日一覧!$A:$C,3,0),"")</f>
        <v/>
      </c>
    </row>
    <row r="2839" spans="1:5" x14ac:dyDescent="0.2">
      <c r="A2839" s="41">
        <v>48220</v>
      </c>
      <c r="B2839" s="40">
        <f t="shared" si="135"/>
        <v>1</v>
      </c>
      <c r="C2839" s="40">
        <f t="shared" si="136"/>
        <v>7</v>
      </c>
      <c r="D2839" s="40" t="str">
        <f t="shared" si="137"/>
        <v>水</v>
      </c>
      <c r="E2839" t="str">
        <f>IFERROR(VLOOKUP(A2839,祝日一覧!$A:$C,3,0),"")</f>
        <v/>
      </c>
    </row>
    <row r="2840" spans="1:5" x14ac:dyDescent="0.2">
      <c r="A2840" s="41">
        <v>48221</v>
      </c>
      <c r="B2840" s="40">
        <f t="shared" si="135"/>
        <v>1</v>
      </c>
      <c r="C2840" s="40">
        <f t="shared" si="136"/>
        <v>8</v>
      </c>
      <c r="D2840" s="40" t="str">
        <f t="shared" si="137"/>
        <v>木</v>
      </c>
      <c r="E2840" t="str">
        <f>IFERROR(VLOOKUP(A2840,祝日一覧!$A:$C,3,0),"")</f>
        <v/>
      </c>
    </row>
    <row r="2841" spans="1:5" x14ac:dyDescent="0.2">
      <c r="A2841" s="41">
        <v>48222</v>
      </c>
      <c r="B2841" s="40">
        <f t="shared" si="135"/>
        <v>1</v>
      </c>
      <c r="C2841" s="40">
        <f t="shared" si="136"/>
        <v>9</v>
      </c>
      <c r="D2841" s="40" t="str">
        <f t="shared" si="137"/>
        <v>金</v>
      </c>
      <c r="E2841" t="str">
        <f>IFERROR(VLOOKUP(A2841,祝日一覧!$A:$C,3,0),"")</f>
        <v/>
      </c>
    </row>
    <row r="2842" spans="1:5" x14ac:dyDescent="0.2">
      <c r="A2842" s="41">
        <v>48223</v>
      </c>
      <c r="B2842" s="40">
        <f t="shared" si="135"/>
        <v>1</v>
      </c>
      <c r="C2842" s="40">
        <f t="shared" si="136"/>
        <v>10</v>
      </c>
      <c r="D2842" s="40" t="str">
        <f t="shared" si="137"/>
        <v>土</v>
      </c>
      <c r="E2842" t="str">
        <f>IFERROR(VLOOKUP(A2842,祝日一覧!$A:$C,3,0),"")</f>
        <v/>
      </c>
    </row>
    <row r="2843" spans="1:5" x14ac:dyDescent="0.2">
      <c r="A2843" s="41">
        <v>48224</v>
      </c>
      <c r="B2843" s="40">
        <f t="shared" si="135"/>
        <v>1</v>
      </c>
      <c r="C2843" s="40">
        <f t="shared" si="136"/>
        <v>11</v>
      </c>
      <c r="D2843" s="40" t="str">
        <f t="shared" si="137"/>
        <v>日</v>
      </c>
      <c r="E2843" t="str">
        <f>IFERROR(VLOOKUP(A2843,祝日一覧!$A:$C,3,0),"")</f>
        <v/>
      </c>
    </row>
    <row r="2844" spans="1:5" x14ac:dyDescent="0.2">
      <c r="A2844" s="41">
        <v>48225</v>
      </c>
      <c r="B2844" s="40">
        <f t="shared" si="135"/>
        <v>1</v>
      </c>
      <c r="C2844" s="40">
        <f t="shared" si="136"/>
        <v>12</v>
      </c>
      <c r="D2844" s="40" t="str">
        <f t="shared" si="137"/>
        <v>月</v>
      </c>
      <c r="E2844" t="str">
        <f>IFERROR(VLOOKUP(A2844,祝日一覧!$A:$C,3,0),"")</f>
        <v>成人の日</v>
      </c>
    </row>
    <row r="2845" spans="1:5" x14ac:dyDescent="0.2">
      <c r="A2845" s="41">
        <v>48226</v>
      </c>
      <c r="B2845" s="40">
        <f t="shared" si="135"/>
        <v>1</v>
      </c>
      <c r="C2845" s="40">
        <f t="shared" si="136"/>
        <v>13</v>
      </c>
      <c r="D2845" s="40" t="str">
        <f t="shared" si="137"/>
        <v>火</v>
      </c>
      <c r="E2845" t="str">
        <f>IFERROR(VLOOKUP(A2845,祝日一覧!$A:$C,3,0),"")</f>
        <v/>
      </c>
    </row>
    <row r="2846" spans="1:5" x14ac:dyDescent="0.2">
      <c r="A2846" s="41">
        <v>48227</v>
      </c>
      <c r="B2846" s="40">
        <f t="shared" si="135"/>
        <v>1</v>
      </c>
      <c r="C2846" s="40">
        <f t="shared" si="136"/>
        <v>14</v>
      </c>
      <c r="D2846" s="40" t="str">
        <f t="shared" si="137"/>
        <v>水</v>
      </c>
      <c r="E2846" t="str">
        <f>IFERROR(VLOOKUP(A2846,祝日一覧!$A:$C,3,0),"")</f>
        <v/>
      </c>
    </row>
    <row r="2847" spans="1:5" x14ac:dyDescent="0.2">
      <c r="A2847" s="41">
        <v>48228</v>
      </c>
      <c r="B2847" s="40">
        <f t="shared" si="135"/>
        <v>1</v>
      </c>
      <c r="C2847" s="40">
        <f t="shared" si="136"/>
        <v>15</v>
      </c>
      <c r="D2847" s="40" t="str">
        <f t="shared" si="137"/>
        <v>木</v>
      </c>
      <c r="E2847" t="str">
        <f>IFERROR(VLOOKUP(A2847,祝日一覧!$A:$C,3,0),"")</f>
        <v/>
      </c>
    </row>
    <row r="2848" spans="1:5" x14ac:dyDescent="0.2">
      <c r="A2848" s="41">
        <v>48229</v>
      </c>
      <c r="B2848" s="40">
        <f t="shared" si="135"/>
        <v>1</v>
      </c>
      <c r="C2848" s="40">
        <f t="shared" si="136"/>
        <v>16</v>
      </c>
      <c r="D2848" s="40" t="str">
        <f t="shared" si="137"/>
        <v>金</v>
      </c>
      <c r="E2848" t="str">
        <f>IFERROR(VLOOKUP(A2848,祝日一覧!$A:$C,3,0),"")</f>
        <v/>
      </c>
    </row>
    <row r="2849" spans="1:5" x14ac:dyDescent="0.2">
      <c r="A2849" s="41">
        <v>48230</v>
      </c>
      <c r="B2849" s="40">
        <f t="shared" si="135"/>
        <v>1</v>
      </c>
      <c r="C2849" s="40">
        <f t="shared" si="136"/>
        <v>17</v>
      </c>
      <c r="D2849" s="40" t="str">
        <f t="shared" si="137"/>
        <v>土</v>
      </c>
      <c r="E2849" t="str">
        <f>IFERROR(VLOOKUP(A2849,祝日一覧!$A:$C,3,0),"")</f>
        <v/>
      </c>
    </row>
    <row r="2850" spans="1:5" x14ac:dyDescent="0.2">
      <c r="A2850" s="41">
        <v>48231</v>
      </c>
      <c r="B2850" s="40">
        <f t="shared" si="135"/>
        <v>1</v>
      </c>
      <c r="C2850" s="40">
        <f t="shared" si="136"/>
        <v>18</v>
      </c>
      <c r="D2850" s="40" t="str">
        <f t="shared" si="137"/>
        <v>日</v>
      </c>
      <c r="E2850" t="str">
        <f>IFERROR(VLOOKUP(A2850,祝日一覧!$A:$C,3,0),"")</f>
        <v/>
      </c>
    </row>
    <row r="2851" spans="1:5" x14ac:dyDescent="0.2">
      <c r="A2851" s="41">
        <v>48232</v>
      </c>
      <c r="B2851" s="40">
        <f t="shared" si="135"/>
        <v>1</v>
      </c>
      <c r="C2851" s="40">
        <f t="shared" si="136"/>
        <v>19</v>
      </c>
      <c r="D2851" s="40" t="str">
        <f t="shared" si="137"/>
        <v>月</v>
      </c>
      <c r="E2851" t="str">
        <f>IFERROR(VLOOKUP(A2851,祝日一覧!$A:$C,3,0),"")</f>
        <v/>
      </c>
    </row>
    <row r="2852" spans="1:5" x14ac:dyDescent="0.2">
      <c r="A2852" s="41">
        <v>48233</v>
      </c>
      <c r="B2852" s="40">
        <f t="shared" si="135"/>
        <v>1</v>
      </c>
      <c r="C2852" s="40">
        <f t="shared" si="136"/>
        <v>20</v>
      </c>
      <c r="D2852" s="40" t="str">
        <f t="shared" si="137"/>
        <v>火</v>
      </c>
      <c r="E2852" t="str">
        <f>IFERROR(VLOOKUP(A2852,祝日一覧!$A:$C,3,0),"")</f>
        <v/>
      </c>
    </row>
    <row r="2853" spans="1:5" x14ac:dyDescent="0.2">
      <c r="A2853" s="41">
        <v>48234</v>
      </c>
      <c r="B2853" s="40">
        <f t="shared" si="135"/>
        <v>1</v>
      </c>
      <c r="C2853" s="40">
        <f t="shared" si="136"/>
        <v>21</v>
      </c>
      <c r="D2853" s="40" t="str">
        <f t="shared" si="137"/>
        <v>水</v>
      </c>
      <c r="E2853" t="str">
        <f>IFERROR(VLOOKUP(A2853,祝日一覧!$A:$C,3,0),"")</f>
        <v/>
      </c>
    </row>
    <row r="2854" spans="1:5" x14ac:dyDescent="0.2">
      <c r="A2854" s="41">
        <v>48235</v>
      </c>
      <c r="B2854" s="40">
        <f t="shared" si="135"/>
        <v>1</v>
      </c>
      <c r="C2854" s="40">
        <f t="shared" si="136"/>
        <v>22</v>
      </c>
      <c r="D2854" s="40" t="str">
        <f t="shared" si="137"/>
        <v>木</v>
      </c>
      <c r="E2854" t="str">
        <f>IFERROR(VLOOKUP(A2854,祝日一覧!$A:$C,3,0),"")</f>
        <v/>
      </c>
    </row>
    <row r="2855" spans="1:5" x14ac:dyDescent="0.2">
      <c r="A2855" s="41">
        <v>48236</v>
      </c>
      <c r="B2855" s="40">
        <f t="shared" si="135"/>
        <v>1</v>
      </c>
      <c r="C2855" s="40">
        <f t="shared" si="136"/>
        <v>23</v>
      </c>
      <c r="D2855" s="40" t="str">
        <f t="shared" si="137"/>
        <v>金</v>
      </c>
      <c r="E2855" t="str">
        <f>IFERROR(VLOOKUP(A2855,祝日一覧!$A:$C,3,0),"")</f>
        <v/>
      </c>
    </row>
    <row r="2856" spans="1:5" x14ac:dyDescent="0.2">
      <c r="A2856" s="41">
        <v>48237</v>
      </c>
      <c r="B2856" s="40">
        <f t="shared" si="135"/>
        <v>1</v>
      </c>
      <c r="C2856" s="40">
        <f t="shared" si="136"/>
        <v>24</v>
      </c>
      <c r="D2856" s="40" t="str">
        <f t="shared" si="137"/>
        <v>土</v>
      </c>
      <c r="E2856" t="str">
        <f>IFERROR(VLOOKUP(A2856,祝日一覧!$A:$C,3,0),"")</f>
        <v/>
      </c>
    </row>
    <row r="2857" spans="1:5" x14ac:dyDescent="0.2">
      <c r="A2857" s="41">
        <v>48238</v>
      </c>
      <c r="B2857" s="40">
        <f t="shared" si="135"/>
        <v>1</v>
      </c>
      <c r="C2857" s="40">
        <f t="shared" si="136"/>
        <v>25</v>
      </c>
      <c r="D2857" s="40" t="str">
        <f t="shared" si="137"/>
        <v>日</v>
      </c>
      <c r="E2857" t="str">
        <f>IFERROR(VLOOKUP(A2857,祝日一覧!$A:$C,3,0),"")</f>
        <v/>
      </c>
    </row>
    <row r="2858" spans="1:5" x14ac:dyDescent="0.2">
      <c r="A2858" s="41">
        <v>48239</v>
      </c>
      <c r="B2858" s="40">
        <f t="shared" ref="B2858:B2921" si="138">MONTH(A2858)</f>
        <v>1</v>
      </c>
      <c r="C2858" s="40">
        <f t="shared" ref="C2858:C2921" si="139">DAY(A2858)</f>
        <v>26</v>
      </c>
      <c r="D2858" s="40" t="str">
        <f t="shared" ref="D2858:D2921" si="140">TEXT(A2858,"aaa")</f>
        <v>月</v>
      </c>
      <c r="E2858" t="str">
        <f>IFERROR(VLOOKUP(A2858,祝日一覧!$A:$C,3,0),"")</f>
        <v/>
      </c>
    </row>
    <row r="2859" spans="1:5" x14ac:dyDescent="0.2">
      <c r="A2859" s="41">
        <v>48240</v>
      </c>
      <c r="B2859" s="40">
        <f t="shared" si="138"/>
        <v>1</v>
      </c>
      <c r="C2859" s="40">
        <f t="shared" si="139"/>
        <v>27</v>
      </c>
      <c r="D2859" s="40" t="str">
        <f t="shared" si="140"/>
        <v>火</v>
      </c>
      <c r="E2859" t="str">
        <f>IFERROR(VLOOKUP(A2859,祝日一覧!$A:$C,3,0),"")</f>
        <v/>
      </c>
    </row>
    <row r="2860" spans="1:5" x14ac:dyDescent="0.2">
      <c r="A2860" s="41">
        <v>48241</v>
      </c>
      <c r="B2860" s="40">
        <f t="shared" si="138"/>
        <v>1</v>
      </c>
      <c r="C2860" s="40">
        <f t="shared" si="139"/>
        <v>28</v>
      </c>
      <c r="D2860" s="40" t="str">
        <f t="shared" si="140"/>
        <v>水</v>
      </c>
      <c r="E2860" t="str">
        <f>IFERROR(VLOOKUP(A2860,祝日一覧!$A:$C,3,0),"")</f>
        <v/>
      </c>
    </row>
    <row r="2861" spans="1:5" x14ac:dyDescent="0.2">
      <c r="A2861" s="41">
        <v>48242</v>
      </c>
      <c r="B2861" s="40">
        <f t="shared" si="138"/>
        <v>1</v>
      </c>
      <c r="C2861" s="40">
        <f t="shared" si="139"/>
        <v>29</v>
      </c>
      <c r="D2861" s="40" t="str">
        <f t="shared" si="140"/>
        <v>木</v>
      </c>
      <c r="E2861" t="str">
        <f>IFERROR(VLOOKUP(A2861,祝日一覧!$A:$C,3,0),"")</f>
        <v/>
      </c>
    </row>
    <row r="2862" spans="1:5" x14ac:dyDescent="0.2">
      <c r="A2862" s="41">
        <v>48243</v>
      </c>
      <c r="B2862" s="40">
        <f t="shared" si="138"/>
        <v>1</v>
      </c>
      <c r="C2862" s="40">
        <f t="shared" si="139"/>
        <v>30</v>
      </c>
      <c r="D2862" s="40" t="str">
        <f t="shared" si="140"/>
        <v>金</v>
      </c>
      <c r="E2862" t="str">
        <f>IFERROR(VLOOKUP(A2862,祝日一覧!$A:$C,3,0),"")</f>
        <v/>
      </c>
    </row>
    <row r="2863" spans="1:5" x14ac:dyDescent="0.2">
      <c r="A2863" s="41">
        <v>48244</v>
      </c>
      <c r="B2863" s="40">
        <f t="shared" si="138"/>
        <v>1</v>
      </c>
      <c r="C2863" s="40">
        <f t="shared" si="139"/>
        <v>31</v>
      </c>
      <c r="D2863" s="40" t="str">
        <f t="shared" si="140"/>
        <v>土</v>
      </c>
      <c r="E2863" t="str">
        <f>IFERROR(VLOOKUP(A2863,祝日一覧!$A:$C,3,0),"")</f>
        <v/>
      </c>
    </row>
    <row r="2864" spans="1:5" x14ac:dyDescent="0.2">
      <c r="A2864" s="41">
        <v>48245</v>
      </c>
      <c r="B2864" s="40">
        <f t="shared" si="138"/>
        <v>2</v>
      </c>
      <c r="C2864" s="40">
        <f t="shared" si="139"/>
        <v>1</v>
      </c>
      <c r="D2864" s="40" t="str">
        <f t="shared" si="140"/>
        <v>日</v>
      </c>
      <c r="E2864" t="str">
        <f>IFERROR(VLOOKUP(A2864,祝日一覧!$A:$C,3,0),"")</f>
        <v/>
      </c>
    </row>
    <row r="2865" spans="1:5" x14ac:dyDescent="0.2">
      <c r="A2865" s="41">
        <v>48246</v>
      </c>
      <c r="B2865" s="40">
        <f t="shared" si="138"/>
        <v>2</v>
      </c>
      <c r="C2865" s="40">
        <f t="shared" si="139"/>
        <v>2</v>
      </c>
      <c r="D2865" s="40" t="str">
        <f t="shared" si="140"/>
        <v>月</v>
      </c>
      <c r="E2865" t="str">
        <f>IFERROR(VLOOKUP(A2865,祝日一覧!$A:$C,3,0),"")</f>
        <v/>
      </c>
    </row>
    <row r="2866" spans="1:5" x14ac:dyDescent="0.2">
      <c r="A2866" s="41">
        <v>48247</v>
      </c>
      <c r="B2866" s="40">
        <f t="shared" si="138"/>
        <v>2</v>
      </c>
      <c r="C2866" s="40">
        <f t="shared" si="139"/>
        <v>3</v>
      </c>
      <c r="D2866" s="40" t="str">
        <f t="shared" si="140"/>
        <v>火</v>
      </c>
      <c r="E2866" t="str">
        <f>IFERROR(VLOOKUP(A2866,祝日一覧!$A:$C,3,0),"")</f>
        <v/>
      </c>
    </row>
    <row r="2867" spans="1:5" x14ac:dyDescent="0.2">
      <c r="A2867" s="41">
        <v>48248</v>
      </c>
      <c r="B2867" s="40">
        <f t="shared" si="138"/>
        <v>2</v>
      </c>
      <c r="C2867" s="40">
        <f t="shared" si="139"/>
        <v>4</v>
      </c>
      <c r="D2867" s="40" t="str">
        <f t="shared" si="140"/>
        <v>水</v>
      </c>
      <c r="E2867" t="str">
        <f>IFERROR(VLOOKUP(A2867,祝日一覧!$A:$C,3,0),"")</f>
        <v/>
      </c>
    </row>
    <row r="2868" spans="1:5" x14ac:dyDescent="0.2">
      <c r="A2868" s="41">
        <v>48249</v>
      </c>
      <c r="B2868" s="40">
        <f t="shared" si="138"/>
        <v>2</v>
      </c>
      <c r="C2868" s="40">
        <f t="shared" si="139"/>
        <v>5</v>
      </c>
      <c r="D2868" s="40" t="str">
        <f t="shared" si="140"/>
        <v>木</v>
      </c>
      <c r="E2868" t="str">
        <f>IFERROR(VLOOKUP(A2868,祝日一覧!$A:$C,3,0),"")</f>
        <v/>
      </c>
    </row>
    <row r="2869" spans="1:5" x14ac:dyDescent="0.2">
      <c r="A2869" s="41">
        <v>48250</v>
      </c>
      <c r="B2869" s="40">
        <f t="shared" si="138"/>
        <v>2</v>
      </c>
      <c r="C2869" s="40">
        <f t="shared" si="139"/>
        <v>6</v>
      </c>
      <c r="D2869" s="40" t="str">
        <f t="shared" si="140"/>
        <v>金</v>
      </c>
      <c r="E2869" t="str">
        <f>IFERROR(VLOOKUP(A2869,祝日一覧!$A:$C,3,0),"")</f>
        <v/>
      </c>
    </row>
    <row r="2870" spans="1:5" x14ac:dyDescent="0.2">
      <c r="A2870" s="41">
        <v>48251</v>
      </c>
      <c r="B2870" s="40">
        <f t="shared" si="138"/>
        <v>2</v>
      </c>
      <c r="C2870" s="40">
        <f t="shared" si="139"/>
        <v>7</v>
      </c>
      <c r="D2870" s="40" t="str">
        <f t="shared" si="140"/>
        <v>土</v>
      </c>
      <c r="E2870" t="str">
        <f>IFERROR(VLOOKUP(A2870,祝日一覧!$A:$C,3,0),"")</f>
        <v/>
      </c>
    </row>
    <row r="2871" spans="1:5" x14ac:dyDescent="0.2">
      <c r="A2871" s="41">
        <v>48252</v>
      </c>
      <c r="B2871" s="40">
        <f t="shared" si="138"/>
        <v>2</v>
      </c>
      <c r="C2871" s="40">
        <f t="shared" si="139"/>
        <v>8</v>
      </c>
      <c r="D2871" s="40" t="str">
        <f t="shared" si="140"/>
        <v>日</v>
      </c>
      <c r="E2871" t="str">
        <f>IFERROR(VLOOKUP(A2871,祝日一覧!$A:$C,3,0),"")</f>
        <v/>
      </c>
    </row>
    <row r="2872" spans="1:5" x14ac:dyDescent="0.2">
      <c r="A2872" s="41">
        <v>48253</v>
      </c>
      <c r="B2872" s="40">
        <f t="shared" si="138"/>
        <v>2</v>
      </c>
      <c r="C2872" s="40">
        <f t="shared" si="139"/>
        <v>9</v>
      </c>
      <c r="D2872" s="40" t="str">
        <f t="shared" si="140"/>
        <v>月</v>
      </c>
      <c r="E2872" t="str">
        <f>IFERROR(VLOOKUP(A2872,祝日一覧!$A:$C,3,0),"")</f>
        <v/>
      </c>
    </row>
    <row r="2873" spans="1:5" x14ac:dyDescent="0.2">
      <c r="A2873" s="41">
        <v>48254</v>
      </c>
      <c r="B2873" s="40">
        <f t="shared" si="138"/>
        <v>2</v>
      </c>
      <c r="C2873" s="40">
        <f t="shared" si="139"/>
        <v>10</v>
      </c>
      <c r="D2873" s="40" t="str">
        <f t="shared" si="140"/>
        <v>火</v>
      </c>
      <c r="E2873" t="str">
        <f>IFERROR(VLOOKUP(A2873,祝日一覧!$A:$C,3,0),"")</f>
        <v/>
      </c>
    </row>
    <row r="2874" spans="1:5" x14ac:dyDescent="0.2">
      <c r="A2874" s="41">
        <v>48255</v>
      </c>
      <c r="B2874" s="40">
        <f t="shared" si="138"/>
        <v>2</v>
      </c>
      <c r="C2874" s="40">
        <f t="shared" si="139"/>
        <v>11</v>
      </c>
      <c r="D2874" s="40" t="str">
        <f t="shared" si="140"/>
        <v>水</v>
      </c>
      <c r="E2874" t="str">
        <f>IFERROR(VLOOKUP(A2874,祝日一覧!$A:$C,3,0),"")</f>
        <v>建国記念の日</v>
      </c>
    </row>
    <row r="2875" spans="1:5" x14ac:dyDescent="0.2">
      <c r="A2875" s="41">
        <v>48256</v>
      </c>
      <c r="B2875" s="40">
        <f t="shared" si="138"/>
        <v>2</v>
      </c>
      <c r="C2875" s="40">
        <f t="shared" si="139"/>
        <v>12</v>
      </c>
      <c r="D2875" s="40" t="str">
        <f t="shared" si="140"/>
        <v>木</v>
      </c>
      <c r="E2875" t="str">
        <f>IFERROR(VLOOKUP(A2875,祝日一覧!$A:$C,3,0),"")</f>
        <v/>
      </c>
    </row>
    <row r="2876" spans="1:5" x14ac:dyDescent="0.2">
      <c r="A2876" s="41">
        <v>48257</v>
      </c>
      <c r="B2876" s="40">
        <f t="shared" si="138"/>
        <v>2</v>
      </c>
      <c r="C2876" s="40">
        <f t="shared" si="139"/>
        <v>13</v>
      </c>
      <c r="D2876" s="40" t="str">
        <f t="shared" si="140"/>
        <v>金</v>
      </c>
      <c r="E2876" t="str">
        <f>IFERROR(VLOOKUP(A2876,祝日一覧!$A:$C,3,0),"")</f>
        <v/>
      </c>
    </row>
    <row r="2877" spans="1:5" x14ac:dyDescent="0.2">
      <c r="A2877" s="41">
        <v>48258</v>
      </c>
      <c r="B2877" s="40">
        <f t="shared" si="138"/>
        <v>2</v>
      </c>
      <c r="C2877" s="40">
        <f t="shared" si="139"/>
        <v>14</v>
      </c>
      <c r="D2877" s="40" t="str">
        <f t="shared" si="140"/>
        <v>土</v>
      </c>
      <c r="E2877" t="str">
        <f>IFERROR(VLOOKUP(A2877,祝日一覧!$A:$C,3,0),"")</f>
        <v/>
      </c>
    </row>
    <row r="2878" spans="1:5" x14ac:dyDescent="0.2">
      <c r="A2878" s="41">
        <v>48259</v>
      </c>
      <c r="B2878" s="40">
        <f t="shared" si="138"/>
        <v>2</v>
      </c>
      <c r="C2878" s="40">
        <f t="shared" si="139"/>
        <v>15</v>
      </c>
      <c r="D2878" s="40" t="str">
        <f t="shared" si="140"/>
        <v>日</v>
      </c>
      <c r="E2878" t="str">
        <f>IFERROR(VLOOKUP(A2878,祝日一覧!$A:$C,3,0),"")</f>
        <v/>
      </c>
    </row>
    <row r="2879" spans="1:5" x14ac:dyDescent="0.2">
      <c r="A2879" s="41">
        <v>48260</v>
      </c>
      <c r="B2879" s="40">
        <f t="shared" si="138"/>
        <v>2</v>
      </c>
      <c r="C2879" s="40">
        <f t="shared" si="139"/>
        <v>16</v>
      </c>
      <c r="D2879" s="40" t="str">
        <f t="shared" si="140"/>
        <v>月</v>
      </c>
      <c r="E2879" t="str">
        <f>IFERROR(VLOOKUP(A2879,祝日一覧!$A:$C,3,0),"")</f>
        <v/>
      </c>
    </row>
    <row r="2880" spans="1:5" x14ac:dyDescent="0.2">
      <c r="A2880" s="41">
        <v>48261</v>
      </c>
      <c r="B2880" s="40">
        <f t="shared" si="138"/>
        <v>2</v>
      </c>
      <c r="C2880" s="40">
        <f t="shared" si="139"/>
        <v>17</v>
      </c>
      <c r="D2880" s="40" t="str">
        <f t="shared" si="140"/>
        <v>火</v>
      </c>
      <c r="E2880" t="str">
        <f>IFERROR(VLOOKUP(A2880,祝日一覧!$A:$C,3,0),"")</f>
        <v/>
      </c>
    </row>
    <row r="2881" spans="1:5" x14ac:dyDescent="0.2">
      <c r="A2881" s="41">
        <v>48262</v>
      </c>
      <c r="B2881" s="40">
        <f t="shared" si="138"/>
        <v>2</v>
      </c>
      <c r="C2881" s="40">
        <f t="shared" si="139"/>
        <v>18</v>
      </c>
      <c r="D2881" s="40" t="str">
        <f t="shared" si="140"/>
        <v>水</v>
      </c>
      <c r="E2881" t="str">
        <f>IFERROR(VLOOKUP(A2881,祝日一覧!$A:$C,3,0),"")</f>
        <v/>
      </c>
    </row>
    <row r="2882" spans="1:5" x14ac:dyDescent="0.2">
      <c r="A2882" s="41">
        <v>48263</v>
      </c>
      <c r="B2882" s="40">
        <f t="shared" si="138"/>
        <v>2</v>
      </c>
      <c r="C2882" s="40">
        <f t="shared" si="139"/>
        <v>19</v>
      </c>
      <c r="D2882" s="40" t="str">
        <f t="shared" si="140"/>
        <v>木</v>
      </c>
      <c r="E2882" t="str">
        <f>IFERROR(VLOOKUP(A2882,祝日一覧!$A:$C,3,0),"")</f>
        <v/>
      </c>
    </row>
    <row r="2883" spans="1:5" x14ac:dyDescent="0.2">
      <c r="A2883" s="41">
        <v>48264</v>
      </c>
      <c r="B2883" s="40">
        <f t="shared" si="138"/>
        <v>2</v>
      </c>
      <c r="C2883" s="40">
        <f t="shared" si="139"/>
        <v>20</v>
      </c>
      <c r="D2883" s="40" t="str">
        <f t="shared" si="140"/>
        <v>金</v>
      </c>
      <c r="E2883" t="str">
        <f>IFERROR(VLOOKUP(A2883,祝日一覧!$A:$C,3,0),"")</f>
        <v/>
      </c>
    </row>
    <row r="2884" spans="1:5" x14ac:dyDescent="0.2">
      <c r="A2884" s="41">
        <v>48265</v>
      </c>
      <c r="B2884" s="40">
        <f t="shared" si="138"/>
        <v>2</v>
      </c>
      <c r="C2884" s="40">
        <f t="shared" si="139"/>
        <v>21</v>
      </c>
      <c r="D2884" s="40" t="str">
        <f t="shared" si="140"/>
        <v>土</v>
      </c>
      <c r="E2884" t="str">
        <f>IFERROR(VLOOKUP(A2884,祝日一覧!$A:$C,3,0),"")</f>
        <v/>
      </c>
    </row>
    <row r="2885" spans="1:5" x14ac:dyDescent="0.2">
      <c r="A2885" s="41">
        <v>48266</v>
      </c>
      <c r="B2885" s="40">
        <f t="shared" si="138"/>
        <v>2</v>
      </c>
      <c r="C2885" s="40">
        <f t="shared" si="139"/>
        <v>22</v>
      </c>
      <c r="D2885" s="40" t="str">
        <f t="shared" si="140"/>
        <v>日</v>
      </c>
      <c r="E2885" t="str">
        <f>IFERROR(VLOOKUP(A2885,祝日一覧!$A:$C,3,0),"")</f>
        <v/>
      </c>
    </row>
    <row r="2886" spans="1:5" x14ac:dyDescent="0.2">
      <c r="A2886" s="41">
        <v>48267</v>
      </c>
      <c r="B2886" s="40">
        <f t="shared" si="138"/>
        <v>2</v>
      </c>
      <c r="C2886" s="40">
        <f t="shared" si="139"/>
        <v>23</v>
      </c>
      <c r="D2886" s="40" t="str">
        <f t="shared" si="140"/>
        <v>月</v>
      </c>
      <c r="E2886" t="str">
        <f>IFERROR(VLOOKUP(A2886,祝日一覧!$A:$C,3,0),"")</f>
        <v>天皇誕生日</v>
      </c>
    </row>
    <row r="2887" spans="1:5" x14ac:dyDescent="0.2">
      <c r="A2887" s="41">
        <v>48268</v>
      </c>
      <c r="B2887" s="40">
        <f t="shared" si="138"/>
        <v>2</v>
      </c>
      <c r="C2887" s="40">
        <f t="shared" si="139"/>
        <v>24</v>
      </c>
      <c r="D2887" s="40" t="str">
        <f t="shared" si="140"/>
        <v>火</v>
      </c>
      <c r="E2887" t="str">
        <f>IFERROR(VLOOKUP(A2887,祝日一覧!$A:$C,3,0),"")</f>
        <v/>
      </c>
    </row>
    <row r="2888" spans="1:5" x14ac:dyDescent="0.2">
      <c r="A2888" s="41">
        <v>48269</v>
      </c>
      <c r="B2888" s="40">
        <f t="shared" si="138"/>
        <v>2</v>
      </c>
      <c r="C2888" s="40">
        <f t="shared" si="139"/>
        <v>25</v>
      </c>
      <c r="D2888" s="40" t="str">
        <f t="shared" si="140"/>
        <v>水</v>
      </c>
      <c r="E2888" t="str">
        <f>IFERROR(VLOOKUP(A2888,祝日一覧!$A:$C,3,0),"")</f>
        <v/>
      </c>
    </row>
    <row r="2889" spans="1:5" x14ac:dyDescent="0.2">
      <c r="A2889" s="41">
        <v>48270</v>
      </c>
      <c r="B2889" s="40">
        <f t="shared" si="138"/>
        <v>2</v>
      </c>
      <c r="C2889" s="40">
        <f t="shared" si="139"/>
        <v>26</v>
      </c>
      <c r="D2889" s="40" t="str">
        <f t="shared" si="140"/>
        <v>木</v>
      </c>
      <c r="E2889" t="str">
        <f>IFERROR(VLOOKUP(A2889,祝日一覧!$A:$C,3,0),"")</f>
        <v/>
      </c>
    </row>
    <row r="2890" spans="1:5" x14ac:dyDescent="0.2">
      <c r="A2890" s="41">
        <v>48271</v>
      </c>
      <c r="B2890" s="40">
        <f t="shared" si="138"/>
        <v>2</v>
      </c>
      <c r="C2890" s="40">
        <f t="shared" si="139"/>
        <v>27</v>
      </c>
      <c r="D2890" s="40" t="str">
        <f t="shared" si="140"/>
        <v>金</v>
      </c>
      <c r="E2890" t="str">
        <f>IFERROR(VLOOKUP(A2890,祝日一覧!$A:$C,3,0),"")</f>
        <v/>
      </c>
    </row>
    <row r="2891" spans="1:5" x14ac:dyDescent="0.2">
      <c r="A2891" s="41">
        <v>48272</v>
      </c>
      <c r="B2891" s="40">
        <f t="shared" si="138"/>
        <v>2</v>
      </c>
      <c r="C2891" s="40">
        <f t="shared" si="139"/>
        <v>28</v>
      </c>
      <c r="D2891" s="40" t="str">
        <f t="shared" si="140"/>
        <v>土</v>
      </c>
      <c r="E2891" t="str">
        <f>IFERROR(VLOOKUP(A2891,祝日一覧!$A:$C,3,0),"")</f>
        <v/>
      </c>
    </row>
    <row r="2892" spans="1:5" x14ac:dyDescent="0.2">
      <c r="A2892" s="41">
        <v>48273</v>
      </c>
      <c r="B2892" s="40">
        <f t="shared" si="138"/>
        <v>2</v>
      </c>
      <c r="C2892" s="40">
        <f t="shared" si="139"/>
        <v>29</v>
      </c>
      <c r="D2892" s="40" t="str">
        <f t="shared" si="140"/>
        <v>日</v>
      </c>
      <c r="E2892" t="str">
        <f>IFERROR(VLOOKUP(A2892,祝日一覧!$A:$C,3,0),"")</f>
        <v/>
      </c>
    </row>
    <row r="2893" spans="1:5" x14ac:dyDescent="0.2">
      <c r="A2893" s="41">
        <v>48274</v>
      </c>
      <c r="B2893" s="40">
        <f t="shared" si="138"/>
        <v>3</v>
      </c>
      <c r="C2893" s="40">
        <f t="shared" si="139"/>
        <v>1</v>
      </c>
      <c r="D2893" s="40" t="str">
        <f t="shared" si="140"/>
        <v>月</v>
      </c>
      <c r="E2893" t="str">
        <f>IFERROR(VLOOKUP(A2893,祝日一覧!$A:$C,3,0),"")</f>
        <v/>
      </c>
    </row>
    <row r="2894" spans="1:5" x14ac:dyDescent="0.2">
      <c r="A2894" s="41">
        <v>48275</v>
      </c>
      <c r="B2894" s="40">
        <f t="shared" si="138"/>
        <v>3</v>
      </c>
      <c r="C2894" s="40">
        <f t="shared" si="139"/>
        <v>2</v>
      </c>
      <c r="D2894" s="40" t="str">
        <f t="shared" si="140"/>
        <v>火</v>
      </c>
      <c r="E2894" t="str">
        <f>IFERROR(VLOOKUP(A2894,祝日一覧!$A:$C,3,0),"")</f>
        <v/>
      </c>
    </row>
    <row r="2895" spans="1:5" x14ac:dyDescent="0.2">
      <c r="A2895" s="41">
        <v>48276</v>
      </c>
      <c r="B2895" s="40">
        <f t="shared" si="138"/>
        <v>3</v>
      </c>
      <c r="C2895" s="40">
        <f t="shared" si="139"/>
        <v>3</v>
      </c>
      <c r="D2895" s="40" t="str">
        <f t="shared" si="140"/>
        <v>水</v>
      </c>
      <c r="E2895" t="str">
        <f>IFERROR(VLOOKUP(A2895,祝日一覧!$A:$C,3,0),"")</f>
        <v/>
      </c>
    </row>
    <row r="2896" spans="1:5" x14ac:dyDescent="0.2">
      <c r="A2896" s="41">
        <v>48277</v>
      </c>
      <c r="B2896" s="40">
        <f t="shared" si="138"/>
        <v>3</v>
      </c>
      <c r="C2896" s="40">
        <f t="shared" si="139"/>
        <v>4</v>
      </c>
      <c r="D2896" s="40" t="str">
        <f t="shared" si="140"/>
        <v>木</v>
      </c>
      <c r="E2896" t="str">
        <f>IFERROR(VLOOKUP(A2896,祝日一覧!$A:$C,3,0),"")</f>
        <v/>
      </c>
    </row>
    <row r="2897" spans="1:5" x14ac:dyDescent="0.2">
      <c r="A2897" s="41">
        <v>48278</v>
      </c>
      <c r="B2897" s="40">
        <f t="shared" si="138"/>
        <v>3</v>
      </c>
      <c r="C2897" s="40">
        <f t="shared" si="139"/>
        <v>5</v>
      </c>
      <c r="D2897" s="40" t="str">
        <f t="shared" si="140"/>
        <v>金</v>
      </c>
      <c r="E2897" t="str">
        <f>IFERROR(VLOOKUP(A2897,祝日一覧!$A:$C,3,0),"")</f>
        <v/>
      </c>
    </row>
    <row r="2898" spans="1:5" x14ac:dyDescent="0.2">
      <c r="A2898" s="41">
        <v>48279</v>
      </c>
      <c r="B2898" s="40">
        <f t="shared" si="138"/>
        <v>3</v>
      </c>
      <c r="C2898" s="40">
        <f t="shared" si="139"/>
        <v>6</v>
      </c>
      <c r="D2898" s="40" t="str">
        <f t="shared" si="140"/>
        <v>土</v>
      </c>
      <c r="E2898" t="str">
        <f>IFERROR(VLOOKUP(A2898,祝日一覧!$A:$C,3,0),"")</f>
        <v/>
      </c>
    </row>
    <row r="2899" spans="1:5" x14ac:dyDescent="0.2">
      <c r="A2899" s="41">
        <v>48280</v>
      </c>
      <c r="B2899" s="40">
        <f t="shared" si="138"/>
        <v>3</v>
      </c>
      <c r="C2899" s="40">
        <f t="shared" si="139"/>
        <v>7</v>
      </c>
      <c r="D2899" s="40" t="str">
        <f t="shared" si="140"/>
        <v>日</v>
      </c>
      <c r="E2899" t="str">
        <f>IFERROR(VLOOKUP(A2899,祝日一覧!$A:$C,3,0),"")</f>
        <v/>
      </c>
    </row>
    <row r="2900" spans="1:5" x14ac:dyDescent="0.2">
      <c r="A2900" s="41">
        <v>48281</v>
      </c>
      <c r="B2900" s="40">
        <f t="shared" si="138"/>
        <v>3</v>
      </c>
      <c r="C2900" s="40">
        <f t="shared" si="139"/>
        <v>8</v>
      </c>
      <c r="D2900" s="40" t="str">
        <f t="shared" si="140"/>
        <v>月</v>
      </c>
      <c r="E2900" t="str">
        <f>IFERROR(VLOOKUP(A2900,祝日一覧!$A:$C,3,0),"")</f>
        <v/>
      </c>
    </row>
    <row r="2901" spans="1:5" x14ac:dyDescent="0.2">
      <c r="A2901" s="41">
        <v>48282</v>
      </c>
      <c r="B2901" s="40">
        <f t="shared" si="138"/>
        <v>3</v>
      </c>
      <c r="C2901" s="40">
        <f t="shared" si="139"/>
        <v>9</v>
      </c>
      <c r="D2901" s="40" t="str">
        <f t="shared" si="140"/>
        <v>火</v>
      </c>
      <c r="E2901" t="str">
        <f>IFERROR(VLOOKUP(A2901,祝日一覧!$A:$C,3,0),"")</f>
        <v/>
      </c>
    </row>
    <row r="2902" spans="1:5" x14ac:dyDescent="0.2">
      <c r="A2902" s="41">
        <v>48283</v>
      </c>
      <c r="B2902" s="40">
        <f t="shared" si="138"/>
        <v>3</v>
      </c>
      <c r="C2902" s="40">
        <f t="shared" si="139"/>
        <v>10</v>
      </c>
      <c r="D2902" s="40" t="str">
        <f t="shared" si="140"/>
        <v>水</v>
      </c>
      <c r="E2902" t="str">
        <f>IFERROR(VLOOKUP(A2902,祝日一覧!$A:$C,3,0),"")</f>
        <v/>
      </c>
    </row>
    <row r="2903" spans="1:5" x14ac:dyDescent="0.2">
      <c r="A2903" s="41">
        <v>48284</v>
      </c>
      <c r="B2903" s="40">
        <f t="shared" si="138"/>
        <v>3</v>
      </c>
      <c r="C2903" s="40">
        <f t="shared" si="139"/>
        <v>11</v>
      </c>
      <c r="D2903" s="40" t="str">
        <f t="shared" si="140"/>
        <v>木</v>
      </c>
      <c r="E2903" t="str">
        <f>IFERROR(VLOOKUP(A2903,祝日一覧!$A:$C,3,0),"")</f>
        <v/>
      </c>
    </row>
    <row r="2904" spans="1:5" x14ac:dyDescent="0.2">
      <c r="A2904" s="41">
        <v>48285</v>
      </c>
      <c r="B2904" s="40">
        <f t="shared" si="138"/>
        <v>3</v>
      </c>
      <c r="C2904" s="40">
        <f t="shared" si="139"/>
        <v>12</v>
      </c>
      <c r="D2904" s="40" t="str">
        <f t="shared" si="140"/>
        <v>金</v>
      </c>
      <c r="E2904" t="str">
        <f>IFERROR(VLOOKUP(A2904,祝日一覧!$A:$C,3,0),"")</f>
        <v/>
      </c>
    </row>
    <row r="2905" spans="1:5" x14ac:dyDescent="0.2">
      <c r="A2905" s="41">
        <v>48286</v>
      </c>
      <c r="B2905" s="40">
        <f t="shared" si="138"/>
        <v>3</v>
      </c>
      <c r="C2905" s="40">
        <f t="shared" si="139"/>
        <v>13</v>
      </c>
      <c r="D2905" s="40" t="str">
        <f t="shared" si="140"/>
        <v>土</v>
      </c>
      <c r="E2905" t="str">
        <f>IFERROR(VLOOKUP(A2905,祝日一覧!$A:$C,3,0),"")</f>
        <v/>
      </c>
    </row>
    <row r="2906" spans="1:5" x14ac:dyDescent="0.2">
      <c r="A2906" s="41">
        <v>48287</v>
      </c>
      <c r="B2906" s="40">
        <f t="shared" si="138"/>
        <v>3</v>
      </c>
      <c r="C2906" s="40">
        <f t="shared" si="139"/>
        <v>14</v>
      </c>
      <c r="D2906" s="40" t="str">
        <f t="shared" si="140"/>
        <v>日</v>
      </c>
      <c r="E2906" t="str">
        <f>IFERROR(VLOOKUP(A2906,祝日一覧!$A:$C,3,0),"")</f>
        <v/>
      </c>
    </row>
    <row r="2907" spans="1:5" x14ac:dyDescent="0.2">
      <c r="A2907" s="41">
        <v>48288</v>
      </c>
      <c r="B2907" s="40">
        <f t="shared" si="138"/>
        <v>3</v>
      </c>
      <c r="C2907" s="40">
        <f t="shared" si="139"/>
        <v>15</v>
      </c>
      <c r="D2907" s="40" t="str">
        <f t="shared" si="140"/>
        <v>月</v>
      </c>
      <c r="E2907" t="str">
        <f>IFERROR(VLOOKUP(A2907,祝日一覧!$A:$C,3,0),"")</f>
        <v/>
      </c>
    </row>
    <row r="2908" spans="1:5" x14ac:dyDescent="0.2">
      <c r="A2908" s="41">
        <v>48289</v>
      </c>
      <c r="B2908" s="40">
        <f t="shared" si="138"/>
        <v>3</v>
      </c>
      <c r="C2908" s="40">
        <f t="shared" si="139"/>
        <v>16</v>
      </c>
      <c r="D2908" s="40" t="str">
        <f t="shared" si="140"/>
        <v>火</v>
      </c>
      <c r="E2908" t="str">
        <f>IFERROR(VLOOKUP(A2908,祝日一覧!$A:$C,3,0),"")</f>
        <v/>
      </c>
    </row>
    <row r="2909" spans="1:5" x14ac:dyDescent="0.2">
      <c r="A2909" s="41">
        <v>48290</v>
      </c>
      <c r="B2909" s="40">
        <f t="shared" si="138"/>
        <v>3</v>
      </c>
      <c r="C2909" s="40">
        <f t="shared" si="139"/>
        <v>17</v>
      </c>
      <c r="D2909" s="40" t="str">
        <f t="shared" si="140"/>
        <v>水</v>
      </c>
      <c r="E2909" t="str">
        <f>IFERROR(VLOOKUP(A2909,祝日一覧!$A:$C,3,0),"")</f>
        <v/>
      </c>
    </row>
    <row r="2910" spans="1:5" x14ac:dyDescent="0.2">
      <c r="A2910" s="41">
        <v>48291</v>
      </c>
      <c r="B2910" s="40">
        <f t="shared" si="138"/>
        <v>3</v>
      </c>
      <c r="C2910" s="40">
        <f t="shared" si="139"/>
        <v>18</v>
      </c>
      <c r="D2910" s="40" t="str">
        <f t="shared" si="140"/>
        <v>木</v>
      </c>
      <c r="E2910" t="str">
        <f>IFERROR(VLOOKUP(A2910,祝日一覧!$A:$C,3,0),"")</f>
        <v/>
      </c>
    </row>
    <row r="2911" spans="1:5" x14ac:dyDescent="0.2">
      <c r="A2911" s="41">
        <v>48292</v>
      </c>
      <c r="B2911" s="40">
        <f t="shared" si="138"/>
        <v>3</v>
      </c>
      <c r="C2911" s="40">
        <f t="shared" si="139"/>
        <v>19</v>
      </c>
      <c r="D2911" s="40" t="str">
        <f t="shared" si="140"/>
        <v>金</v>
      </c>
      <c r="E2911" t="str">
        <f>IFERROR(VLOOKUP(A2911,祝日一覧!$A:$C,3,0),"")</f>
        <v/>
      </c>
    </row>
    <row r="2912" spans="1:5" x14ac:dyDescent="0.2">
      <c r="A2912" s="41">
        <v>48293</v>
      </c>
      <c r="B2912" s="40">
        <f t="shared" si="138"/>
        <v>3</v>
      </c>
      <c r="C2912" s="40">
        <f t="shared" si="139"/>
        <v>20</v>
      </c>
      <c r="D2912" s="40" t="str">
        <f t="shared" si="140"/>
        <v>土</v>
      </c>
      <c r="E2912" t="str">
        <f>IFERROR(VLOOKUP(A2912,祝日一覧!$A:$C,3,0),"")</f>
        <v>春分の日</v>
      </c>
    </row>
    <row r="2913" spans="1:5" x14ac:dyDescent="0.2">
      <c r="A2913" s="41">
        <v>48294</v>
      </c>
      <c r="B2913" s="40">
        <f t="shared" si="138"/>
        <v>3</v>
      </c>
      <c r="C2913" s="40">
        <f t="shared" si="139"/>
        <v>21</v>
      </c>
      <c r="D2913" s="40" t="str">
        <f t="shared" si="140"/>
        <v>日</v>
      </c>
      <c r="E2913" t="str">
        <f>IFERROR(VLOOKUP(A2913,祝日一覧!$A:$C,3,0),"")</f>
        <v/>
      </c>
    </row>
    <row r="2914" spans="1:5" x14ac:dyDescent="0.2">
      <c r="A2914" s="41">
        <v>48295</v>
      </c>
      <c r="B2914" s="40">
        <f t="shared" si="138"/>
        <v>3</v>
      </c>
      <c r="C2914" s="40">
        <f t="shared" si="139"/>
        <v>22</v>
      </c>
      <c r="D2914" s="40" t="str">
        <f t="shared" si="140"/>
        <v>月</v>
      </c>
      <c r="E2914" t="str">
        <f>IFERROR(VLOOKUP(A2914,祝日一覧!$A:$C,3,0),"")</f>
        <v/>
      </c>
    </row>
    <row r="2915" spans="1:5" x14ac:dyDescent="0.2">
      <c r="A2915" s="41">
        <v>48296</v>
      </c>
      <c r="B2915" s="40">
        <f t="shared" si="138"/>
        <v>3</v>
      </c>
      <c r="C2915" s="40">
        <f t="shared" si="139"/>
        <v>23</v>
      </c>
      <c r="D2915" s="40" t="str">
        <f t="shared" si="140"/>
        <v>火</v>
      </c>
      <c r="E2915" t="str">
        <f>IFERROR(VLOOKUP(A2915,祝日一覧!$A:$C,3,0),"")</f>
        <v/>
      </c>
    </row>
    <row r="2916" spans="1:5" x14ac:dyDescent="0.2">
      <c r="A2916" s="41">
        <v>48297</v>
      </c>
      <c r="B2916" s="40">
        <f t="shared" si="138"/>
        <v>3</v>
      </c>
      <c r="C2916" s="40">
        <f t="shared" si="139"/>
        <v>24</v>
      </c>
      <c r="D2916" s="40" t="str">
        <f t="shared" si="140"/>
        <v>水</v>
      </c>
      <c r="E2916" t="str">
        <f>IFERROR(VLOOKUP(A2916,祝日一覧!$A:$C,3,0),"")</f>
        <v/>
      </c>
    </row>
    <row r="2917" spans="1:5" x14ac:dyDescent="0.2">
      <c r="A2917" s="41">
        <v>48298</v>
      </c>
      <c r="B2917" s="40">
        <f t="shared" si="138"/>
        <v>3</v>
      </c>
      <c r="C2917" s="40">
        <f t="shared" si="139"/>
        <v>25</v>
      </c>
      <c r="D2917" s="40" t="str">
        <f t="shared" si="140"/>
        <v>木</v>
      </c>
      <c r="E2917" t="str">
        <f>IFERROR(VLOOKUP(A2917,祝日一覧!$A:$C,3,0),"")</f>
        <v/>
      </c>
    </row>
    <row r="2918" spans="1:5" x14ac:dyDescent="0.2">
      <c r="A2918" s="41">
        <v>48299</v>
      </c>
      <c r="B2918" s="40">
        <f t="shared" si="138"/>
        <v>3</v>
      </c>
      <c r="C2918" s="40">
        <f t="shared" si="139"/>
        <v>26</v>
      </c>
      <c r="D2918" s="40" t="str">
        <f t="shared" si="140"/>
        <v>金</v>
      </c>
      <c r="E2918" t="str">
        <f>IFERROR(VLOOKUP(A2918,祝日一覧!$A:$C,3,0),"")</f>
        <v/>
      </c>
    </row>
    <row r="2919" spans="1:5" x14ac:dyDescent="0.2">
      <c r="A2919" s="41">
        <v>48300</v>
      </c>
      <c r="B2919" s="40">
        <f t="shared" si="138"/>
        <v>3</v>
      </c>
      <c r="C2919" s="40">
        <f t="shared" si="139"/>
        <v>27</v>
      </c>
      <c r="D2919" s="40" t="str">
        <f t="shared" si="140"/>
        <v>土</v>
      </c>
      <c r="E2919" t="str">
        <f>IFERROR(VLOOKUP(A2919,祝日一覧!$A:$C,3,0),"")</f>
        <v/>
      </c>
    </row>
    <row r="2920" spans="1:5" x14ac:dyDescent="0.2">
      <c r="A2920" s="41">
        <v>48301</v>
      </c>
      <c r="B2920" s="40">
        <f t="shared" si="138"/>
        <v>3</v>
      </c>
      <c r="C2920" s="40">
        <f t="shared" si="139"/>
        <v>28</v>
      </c>
      <c r="D2920" s="40" t="str">
        <f t="shared" si="140"/>
        <v>日</v>
      </c>
      <c r="E2920" t="str">
        <f>IFERROR(VLOOKUP(A2920,祝日一覧!$A:$C,3,0),"")</f>
        <v/>
      </c>
    </row>
    <row r="2921" spans="1:5" x14ac:dyDescent="0.2">
      <c r="A2921" s="41">
        <v>48302</v>
      </c>
      <c r="B2921" s="40">
        <f t="shared" si="138"/>
        <v>3</v>
      </c>
      <c r="C2921" s="40">
        <f t="shared" si="139"/>
        <v>29</v>
      </c>
      <c r="D2921" s="40" t="str">
        <f t="shared" si="140"/>
        <v>月</v>
      </c>
      <c r="E2921" t="str">
        <f>IFERROR(VLOOKUP(A2921,祝日一覧!$A:$C,3,0),"")</f>
        <v/>
      </c>
    </row>
    <row r="2922" spans="1:5" x14ac:dyDescent="0.2">
      <c r="A2922" s="41">
        <v>48303</v>
      </c>
      <c r="B2922" s="40">
        <f t="shared" ref="B2922:B2985" si="141">MONTH(A2922)</f>
        <v>3</v>
      </c>
      <c r="C2922" s="40">
        <f t="shared" ref="C2922:C2985" si="142">DAY(A2922)</f>
        <v>30</v>
      </c>
      <c r="D2922" s="40" t="str">
        <f t="shared" ref="D2922:D2985" si="143">TEXT(A2922,"aaa")</f>
        <v>火</v>
      </c>
      <c r="E2922" t="str">
        <f>IFERROR(VLOOKUP(A2922,祝日一覧!$A:$C,3,0),"")</f>
        <v/>
      </c>
    </row>
    <row r="2923" spans="1:5" x14ac:dyDescent="0.2">
      <c r="A2923" s="41">
        <v>48304</v>
      </c>
      <c r="B2923" s="40">
        <f t="shared" si="141"/>
        <v>3</v>
      </c>
      <c r="C2923" s="40">
        <f t="shared" si="142"/>
        <v>31</v>
      </c>
      <c r="D2923" s="40" t="str">
        <f t="shared" si="143"/>
        <v>水</v>
      </c>
      <c r="E2923" t="str">
        <f>IFERROR(VLOOKUP(A2923,祝日一覧!$A:$C,3,0),"")</f>
        <v/>
      </c>
    </row>
    <row r="2924" spans="1:5" x14ac:dyDescent="0.2">
      <c r="A2924" s="41">
        <v>48305</v>
      </c>
      <c r="B2924" s="40">
        <f t="shared" si="141"/>
        <v>4</v>
      </c>
      <c r="C2924" s="40">
        <f t="shared" si="142"/>
        <v>1</v>
      </c>
      <c r="D2924" s="40" t="str">
        <f t="shared" si="143"/>
        <v>木</v>
      </c>
      <c r="E2924" t="str">
        <f>IFERROR(VLOOKUP(A2924,祝日一覧!$A:$C,3,0),"")</f>
        <v/>
      </c>
    </row>
    <row r="2925" spans="1:5" x14ac:dyDescent="0.2">
      <c r="A2925" s="41">
        <v>48306</v>
      </c>
      <c r="B2925" s="40">
        <f t="shared" si="141"/>
        <v>4</v>
      </c>
      <c r="C2925" s="40">
        <f t="shared" si="142"/>
        <v>2</v>
      </c>
      <c r="D2925" s="40" t="str">
        <f t="shared" si="143"/>
        <v>金</v>
      </c>
      <c r="E2925" t="str">
        <f>IFERROR(VLOOKUP(A2925,祝日一覧!$A:$C,3,0),"")</f>
        <v/>
      </c>
    </row>
    <row r="2926" spans="1:5" x14ac:dyDescent="0.2">
      <c r="A2926" s="41">
        <v>48307</v>
      </c>
      <c r="B2926" s="40">
        <f t="shared" si="141"/>
        <v>4</v>
      </c>
      <c r="C2926" s="40">
        <f t="shared" si="142"/>
        <v>3</v>
      </c>
      <c r="D2926" s="40" t="str">
        <f t="shared" si="143"/>
        <v>土</v>
      </c>
      <c r="E2926" t="str">
        <f>IFERROR(VLOOKUP(A2926,祝日一覧!$A:$C,3,0),"")</f>
        <v/>
      </c>
    </row>
    <row r="2927" spans="1:5" x14ac:dyDescent="0.2">
      <c r="A2927" s="41">
        <v>48308</v>
      </c>
      <c r="B2927" s="40">
        <f t="shared" si="141"/>
        <v>4</v>
      </c>
      <c r="C2927" s="40">
        <f t="shared" si="142"/>
        <v>4</v>
      </c>
      <c r="D2927" s="40" t="str">
        <f t="shared" si="143"/>
        <v>日</v>
      </c>
      <c r="E2927" t="str">
        <f>IFERROR(VLOOKUP(A2927,祝日一覧!$A:$C,3,0),"")</f>
        <v/>
      </c>
    </row>
    <row r="2928" spans="1:5" x14ac:dyDescent="0.2">
      <c r="A2928" s="41">
        <v>48309</v>
      </c>
      <c r="B2928" s="40">
        <f t="shared" si="141"/>
        <v>4</v>
      </c>
      <c r="C2928" s="40">
        <f t="shared" si="142"/>
        <v>5</v>
      </c>
      <c r="D2928" s="40" t="str">
        <f t="shared" si="143"/>
        <v>月</v>
      </c>
      <c r="E2928" t="str">
        <f>IFERROR(VLOOKUP(A2928,祝日一覧!$A:$C,3,0),"")</f>
        <v/>
      </c>
    </row>
    <row r="2929" spans="1:5" x14ac:dyDescent="0.2">
      <c r="A2929" s="41">
        <v>48310</v>
      </c>
      <c r="B2929" s="40">
        <f t="shared" si="141"/>
        <v>4</v>
      </c>
      <c r="C2929" s="40">
        <f t="shared" si="142"/>
        <v>6</v>
      </c>
      <c r="D2929" s="40" t="str">
        <f t="shared" si="143"/>
        <v>火</v>
      </c>
      <c r="E2929" t="str">
        <f>IFERROR(VLOOKUP(A2929,祝日一覧!$A:$C,3,0),"")</f>
        <v/>
      </c>
    </row>
    <row r="2930" spans="1:5" x14ac:dyDescent="0.2">
      <c r="A2930" s="41">
        <v>48311</v>
      </c>
      <c r="B2930" s="40">
        <f t="shared" si="141"/>
        <v>4</v>
      </c>
      <c r="C2930" s="40">
        <f t="shared" si="142"/>
        <v>7</v>
      </c>
      <c r="D2930" s="40" t="str">
        <f t="shared" si="143"/>
        <v>水</v>
      </c>
      <c r="E2930" t="str">
        <f>IFERROR(VLOOKUP(A2930,祝日一覧!$A:$C,3,0),"")</f>
        <v/>
      </c>
    </row>
    <row r="2931" spans="1:5" x14ac:dyDescent="0.2">
      <c r="A2931" s="41">
        <v>48312</v>
      </c>
      <c r="B2931" s="40">
        <f t="shared" si="141"/>
        <v>4</v>
      </c>
      <c r="C2931" s="40">
        <f t="shared" si="142"/>
        <v>8</v>
      </c>
      <c r="D2931" s="40" t="str">
        <f t="shared" si="143"/>
        <v>木</v>
      </c>
      <c r="E2931" t="str">
        <f>IFERROR(VLOOKUP(A2931,祝日一覧!$A:$C,3,0),"")</f>
        <v/>
      </c>
    </row>
    <row r="2932" spans="1:5" x14ac:dyDescent="0.2">
      <c r="A2932" s="41">
        <v>48313</v>
      </c>
      <c r="B2932" s="40">
        <f t="shared" si="141"/>
        <v>4</v>
      </c>
      <c r="C2932" s="40">
        <f t="shared" si="142"/>
        <v>9</v>
      </c>
      <c r="D2932" s="40" t="str">
        <f t="shared" si="143"/>
        <v>金</v>
      </c>
      <c r="E2932" t="str">
        <f>IFERROR(VLOOKUP(A2932,祝日一覧!$A:$C,3,0),"")</f>
        <v/>
      </c>
    </row>
    <row r="2933" spans="1:5" x14ac:dyDescent="0.2">
      <c r="A2933" s="41">
        <v>48314</v>
      </c>
      <c r="B2933" s="40">
        <f t="shared" si="141"/>
        <v>4</v>
      </c>
      <c r="C2933" s="40">
        <f t="shared" si="142"/>
        <v>10</v>
      </c>
      <c r="D2933" s="40" t="str">
        <f t="shared" si="143"/>
        <v>土</v>
      </c>
      <c r="E2933" t="str">
        <f>IFERROR(VLOOKUP(A2933,祝日一覧!$A:$C,3,0),"")</f>
        <v/>
      </c>
    </row>
    <row r="2934" spans="1:5" x14ac:dyDescent="0.2">
      <c r="A2934" s="41">
        <v>48315</v>
      </c>
      <c r="B2934" s="40">
        <f t="shared" si="141"/>
        <v>4</v>
      </c>
      <c r="C2934" s="40">
        <f t="shared" si="142"/>
        <v>11</v>
      </c>
      <c r="D2934" s="40" t="str">
        <f t="shared" si="143"/>
        <v>日</v>
      </c>
      <c r="E2934" t="str">
        <f>IFERROR(VLOOKUP(A2934,祝日一覧!$A:$C,3,0),"")</f>
        <v/>
      </c>
    </row>
    <row r="2935" spans="1:5" x14ac:dyDescent="0.2">
      <c r="A2935" s="41">
        <v>48316</v>
      </c>
      <c r="B2935" s="40">
        <f t="shared" si="141"/>
        <v>4</v>
      </c>
      <c r="C2935" s="40">
        <f t="shared" si="142"/>
        <v>12</v>
      </c>
      <c r="D2935" s="40" t="str">
        <f t="shared" si="143"/>
        <v>月</v>
      </c>
      <c r="E2935" t="str">
        <f>IFERROR(VLOOKUP(A2935,祝日一覧!$A:$C,3,0),"")</f>
        <v/>
      </c>
    </row>
    <row r="2936" spans="1:5" x14ac:dyDescent="0.2">
      <c r="A2936" s="41">
        <v>48317</v>
      </c>
      <c r="B2936" s="40">
        <f t="shared" si="141"/>
        <v>4</v>
      </c>
      <c r="C2936" s="40">
        <f t="shared" si="142"/>
        <v>13</v>
      </c>
      <c r="D2936" s="40" t="str">
        <f t="shared" si="143"/>
        <v>火</v>
      </c>
      <c r="E2936" t="str">
        <f>IFERROR(VLOOKUP(A2936,祝日一覧!$A:$C,3,0),"")</f>
        <v/>
      </c>
    </row>
    <row r="2937" spans="1:5" x14ac:dyDescent="0.2">
      <c r="A2937" s="41">
        <v>48318</v>
      </c>
      <c r="B2937" s="40">
        <f t="shared" si="141"/>
        <v>4</v>
      </c>
      <c r="C2937" s="40">
        <f t="shared" si="142"/>
        <v>14</v>
      </c>
      <c r="D2937" s="40" t="str">
        <f t="shared" si="143"/>
        <v>水</v>
      </c>
      <c r="E2937" t="str">
        <f>IFERROR(VLOOKUP(A2937,祝日一覧!$A:$C,3,0),"")</f>
        <v/>
      </c>
    </row>
    <row r="2938" spans="1:5" x14ac:dyDescent="0.2">
      <c r="A2938" s="41">
        <v>48319</v>
      </c>
      <c r="B2938" s="40">
        <f t="shared" si="141"/>
        <v>4</v>
      </c>
      <c r="C2938" s="40">
        <f t="shared" si="142"/>
        <v>15</v>
      </c>
      <c r="D2938" s="40" t="str">
        <f t="shared" si="143"/>
        <v>木</v>
      </c>
      <c r="E2938" t="str">
        <f>IFERROR(VLOOKUP(A2938,祝日一覧!$A:$C,3,0),"")</f>
        <v/>
      </c>
    </row>
    <row r="2939" spans="1:5" x14ac:dyDescent="0.2">
      <c r="A2939" s="41">
        <v>48320</v>
      </c>
      <c r="B2939" s="40">
        <f t="shared" si="141"/>
        <v>4</v>
      </c>
      <c r="C2939" s="40">
        <f t="shared" si="142"/>
        <v>16</v>
      </c>
      <c r="D2939" s="40" t="str">
        <f t="shared" si="143"/>
        <v>金</v>
      </c>
      <c r="E2939" t="str">
        <f>IFERROR(VLOOKUP(A2939,祝日一覧!$A:$C,3,0),"")</f>
        <v/>
      </c>
    </row>
    <row r="2940" spans="1:5" x14ac:dyDescent="0.2">
      <c r="A2940" s="41">
        <v>48321</v>
      </c>
      <c r="B2940" s="40">
        <f t="shared" si="141"/>
        <v>4</v>
      </c>
      <c r="C2940" s="40">
        <f t="shared" si="142"/>
        <v>17</v>
      </c>
      <c r="D2940" s="40" t="str">
        <f t="shared" si="143"/>
        <v>土</v>
      </c>
      <c r="E2940" t="str">
        <f>IFERROR(VLOOKUP(A2940,祝日一覧!$A:$C,3,0),"")</f>
        <v/>
      </c>
    </row>
    <row r="2941" spans="1:5" x14ac:dyDescent="0.2">
      <c r="A2941" s="41">
        <v>48322</v>
      </c>
      <c r="B2941" s="40">
        <f t="shared" si="141"/>
        <v>4</v>
      </c>
      <c r="C2941" s="40">
        <f t="shared" si="142"/>
        <v>18</v>
      </c>
      <c r="D2941" s="40" t="str">
        <f t="shared" si="143"/>
        <v>日</v>
      </c>
      <c r="E2941" t="str">
        <f>IFERROR(VLOOKUP(A2941,祝日一覧!$A:$C,3,0),"")</f>
        <v/>
      </c>
    </row>
    <row r="2942" spans="1:5" x14ac:dyDescent="0.2">
      <c r="A2942" s="41">
        <v>48323</v>
      </c>
      <c r="B2942" s="40">
        <f t="shared" si="141"/>
        <v>4</v>
      </c>
      <c r="C2942" s="40">
        <f t="shared" si="142"/>
        <v>19</v>
      </c>
      <c r="D2942" s="40" t="str">
        <f t="shared" si="143"/>
        <v>月</v>
      </c>
      <c r="E2942" t="str">
        <f>IFERROR(VLOOKUP(A2942,祝日一覧!$A:$C,3,0),"")</f>
        <v/>
      </c>
    </row>
    <row r="2943" spans="1:5" x14ac:dyDescent="0.2">
      <c r="A2943" s="41">
        <v>48324</v>
      </c>
      <c r="B2943" s="40">
        <f t="shared" si="141"/>
        <v>4</v>
      </c>
      <c r="C2943" s="40">
        <f t="shared" si="142"/>
        <v>20</v>
      </c>
      <c r="D2943" s="40" t="str">
        <f t="shared" si="143"/>
        <v>火</v>
      </c>
      <c r="E2943" t="str">
        <f>IFERROR(VLOOKUP(A2943,祝日一覧!$A:$C,3,0),"")</f>
        <v/>
      </c>
    </row>
    <row r="2944" spans="1:5" x14ac:dyDescent="0.2">
      <c r="A2944" s="41">
        <v>48325</v>
      </c>
      <c r="B2944" s="40">
        <f t="shared" si="141"/>
        <v>4</v>
      </c>
      <c r="C2944" s="40">
        <f t="shared" si="142"/>
        <v>21</v>
      </c>
      <c r="D2944" s="40" t="str">
        <f t="shared" si="143"/>
        <v>水</v>
      </c>
      <c r="E2944" t="str">
        <f>IFERROR(VLOOKUP(A2944,祝日一覧!$A:$C,3,0),"")</f>
        <v/>
      </c>
    </row>
    <row r="2945" spans="1:5" x14ac:dyDescent="0.2">
      <c r="A2945" s="41">
        <v>48326</v>
      </c>
      <c r="B2945" s="40">
        <f t="shared" si="141"/>
        <v>4</v>
      </c>
      <c r="C2945" s="40">
        <f t="shared" si="142"/>
        <v>22</v>
      </c>
      <c r="D2945" s="40" t="str">
        <f t="shared" si="143"/>
        <v>木</v>
      </c>
      <c r="E2945" t="str">
        <f>IFERROR(VLOOKUP(A2945,祝日一覧!$A:$C,3,0),"")</f>
        <v/>
      </c>
    </row>
    <row r="2946" spans="1:5" x14ac:dyDescent="0.2">
      <c r="A2946" s="41">
        <v>48327</v>
      </c>
      <c r="B2946" s="40">
        <f t="shared" si="141"/>
        <v>4</v>
      </c>
      <c r="C2946" s="40">
        <f t="shared" si="142"/>
        <v>23</v>
      </c>
      <c r="D2946" s="40" t="str">
        <f t="shared" si="143"/>
        <v>金</v>
      </c>
      <c r="E2946" t="str">
        <f>IFERROR(VLOOKUP(A2946,祝日一覧!$A:$C,3,0),"")</f>
        <v/>
      </c>
    </row>
    <row r="2947" spans="1:5" x14ac:dyDescent="0.2">
      <c r="A2947" s="41">
        <v>48328</v>
      </c>
      <c r="B2947" s="40">
        <f t="shared" si="141"/>
        <v>4</v>
      </c>
      <c r="C2947" s="40">
        <f t="shared" si="142"/>
        <v>24</v>
      </c>
      <c r="D2947" s="40" t="str">
        <f t="shared" si="143"/>
        <v>土</v>
      </c>
      <c r="E2947" t="str">
        <f>IFERROR(VLOOKUP(A2947,祝日一覧!$A:$C,3,0),"")</f>
        <v/>
      </c>
    </row>
    <row r="2948" spans="1:5" x14ac:dyDescent="0.2">
      <c r="A2948" s="41">
        <v>48329</v>
      </c>
      <c r="B2948" s="40">
        <f t="shared" si="141"/>
        <v>4</v>
      </c>
      <c r="C2948" s="40">
        <f t="shared" si="142"/>
        <v>25</v>
      </c>
      <c r="D2948" s="40" t="str">
        <f t="shared" si="143"/>
        <v>日</v>
      </c>
      <c r="E2948" t="str">
        <f>IFERROR(VLOOKUP(A2948,祝日一覧!$A:$C,3,0),"")</f>
        <v/>
      </c>
    </row>
    <row r="2949" spans="1:5" x14ac:dyDescent="0.2">
      <c r="A2949" s="41">
        <v>48330</v>
      </c>
      <c r="B2949" s="40">
        <f t="shared" si="141"/>
        <v>4</v>
      </c>
      <c r="C2949" s="40">
        <f t="shared" si="142"/>
        <v>26</v>
      </c>
      <c r="D2949" s="40" t="str">
        <f t="shared" si="143"/>
        <v>月</v>
      </c>
      <c r="E2949" t="str">
        <f>IFERROR(VLOOKUP(A2949,祝日一覧!$A:$C,3,0),"")</f>
        <v/>
      </c>
    </row>
    <row r="2950" spans="1:5" x14ac:dyDescent="0.2">
      <c r="A2950" s="41">
        <v>48331</v>
      </c>
      <c r="B2950" s="40">
        <f t="shared" si="141"/>
        <v>4</v>
      </c>
      <c r="C2950" s="40">
        <f t="shared" si="142"/>
        <v>27</v>
      </c>
      <c r="D2950" s="40" t="str">
        <f t="shared" si="143"/>
        <v>火</v>
      </c>
      <c r="E2950" t="str">
        <f>IFERROR(VLOOKUP(A2950,祝日一覧!$A:$C,3,0),"")</f>
        <v/>
      </c>
    </row>
    <row r="2951" spans="1:5" x14ac:dyDescent="0.2">
      <c r="A2951" s="41">
        <v>48332</v>
      </c>
      <c r="B2951" s="40">
        <f t="shared" si="141"/>
        <v>4</v>
      </c>
      <c r="C2951" s="40">
        <f t="shared" si="142"/>
        <v>28</v>
      </c>
      <c r="D2951" s="40" t="str">
        <f t="shared" si="143"/>
        <v>水</v>
      </c>
      <c r="E2951" t="str">
        <f>IFERROR(VLOOKUP(A2951,祝日一覧!$A:$C,3,0),"")</f>
        <v/>
      </c>
    </row>
    <row r="2952" spans="1:5" x14ac:dyDescent="0.2">
      <c r="A2952" s="41">
        <v>48333</v>
      </c>
      <c r="B2952" s="40">
        <f t="shared" si="141"/>
        <v>4</v>
      </c>
      <c r="C2952" s="40">
        <f t="shared" si="142"/>
        <v>29</v>
      </c>
      <c r="D2952" s="40" t="str">
        <f t="shared" si="143"/>
        <v>木</v>
      </c>
      <c r="E2952" t="str">
        <f>IFERROR(VLOOKUP(A2952,祝日一覧!$A:$C,3,0),"")</f>
        <v>昭和の日</v>
      </c>
    </row>
    <row r="2953" spans="1:5" x14ac:dyDescent="0.2">
      <c r="A2953" s="41">
        <v>48334</v>
      </c>
      <c r="B2953" s="40">
        <f t="shared" si="141"/>
        <v>4</v>
      </c>
      <c r="C2953" s="40">
        <f t="shared" si="142"/>
        <v>30</v>
      </c>
      <c r="D2953" s="40" t="str">
        <f t="shared" si="143"/>
        <v>金</v>
      </c>
      <c r="E2953" t="str">
        <f>IFERROR(VLOOKUP(A2953,祝日一覧!$A:$C,3,0),"")</f>
        <v/>
      </c>
    </row>
    <row r="2954" spans="1:5" x14ac:dyDescent="0.2">
      <c r="A2954" s="41">
        <v>48335</v>
      </c>
      <c r="B2954" s="40">
        <f t="shared" si="141"/>
        <v>5</v>
      </c>
      <c r="C2954" s="40">
        <f t="shared" si="142"/>
        <v>1</v>
      </c>
      <c r="D2954" s="40" t="str">
        <f t="shared" si="143"/>
        <v>土</v>
      </c>
      <c r="E2954" t="str">
        <f>IFERROR(VLOOKUP(A2954,祝日一覧!$A:$C,3,0),"")</f>
        <v/>
      </c>
    </row>
    <row r="2955" spans="1:5" x14ac:dyDescent="0.2">
      <c r="A2955" s="41">
        <v>48336</v>
      </c>
      <c r="B2955" s="40">
        <f t="shared" si="141"/>
        <v>5</v>
      </c>
      <c r="C2955" s="40">
        <f t="shared" si="142"/>
        <v>2</v>
      </c>
      <c r="D2955" s="40" t="str">
        <f t="shared" si="143"/>
        <v>日</v>
      </c>
      <c r="E2955" t="str">
        <f>IFERROR(VLOOKUP(A2955,祝日一覧!$A:$C,3,0),"")</f>
        <v/>
      </c>
    </row>
    <row r="2956" spans="1:5" x14ac:dyDescent="0.2">
      <c r="A2956" s="41">
        <v>48337</v>
      </c>
      <c r="B2956" s="40">
        <f t="shared" si="141"/>
        <v>5</v>
      </c>
      <c r="C2956" s="40">
        <f t="shared" si="142"/>
        <v>3</v>
      </c>
      <c r="D2956" s="40" t="str">
        <f t="shared" si="143"/>
        <v>月</v>
      </c>
      <c r="E2956" t="str">
        <f>IFERROR(VLOOKUP(A2956,祝日一覧!$A:$C,3,0),"")</f>
        <v>憲法記念日</v>
      </c>
    </row>
    <row r="2957" spans="1:5" x14ac:dyDescent="0.2">
      <c r="A2957" s="41">
        <v>48338</v>
      </c>
      <c r="B2957" s="40">
        <f t="shared" si="141"/>
        <v>5</v>
      </c>
      <c r="C2957" s="40">
        <f t="shared" si="142"/>
        <v>4</v>
      </c>
      <c r="D2957" s="40" t="str">
        <f t="shared" si="143"/>
        <v>火</v>
      </c>
      <c r="E2957" t="str">
        <f>IFERROR(VLOOKUP(A2957,祝日一覧!$A:$C,3,0),"")</f>
        <v>みどりの日</v>
      </c>
    </row>
    <row r="2958" spans="1:5" x14ac:dyDescent="0.2">
      <c r="A2958" s="41">
        <v>48339</v>
      </c>
      <c r="B2958" s="40">
        <f t="shared" si="141"/>
        <v>5</v>
      </c>
      <c r="C2958" s="40">
        <f t="shared" si="142"/>
        <v>5</v>
      </c>
      <c r="D2958" s="40" t="str">
        <f t="shared" si="143"/>
        <v>水</v>
      </c>
      <c r="E2958" t="str">
        <f>IFERROR(VLOOKUP(A2958,祝日一覧!$A:$C,3,0),"")</f>
        <v>こどもの日</v>
      </c>
    </row>
    <row r="2959" spans="1:5" x14ac:dyDescent="0.2">
      <c r="A2959" s="41">
        <v>48340</v>
      </c>
      <c r="B2959" s="40">
        <f t="shared" si="141"/>
        <v>5</v>
      </c>
      <c r="C2959" s="40">
        <f t="shared" si="142"/>
        <v>6</v>
      </c>
      <c r="D2959" s="40" t="str">
        <f t="shared" si="143"/>
        <v>木</v>
      </c>
      <c r="E2959" t="str">
        <f>IFERROR(VLOOKUP(A2959,祝日一覧!$A:$C,3,0),"")</f>
        <v/>
      </c>
    </row>
    <row r="2960" spans="1:5" x14ac:dyDescent="0.2">
      <c r="A2960" s="41">
        <v>48341</v>
      </c>
      <c r="B2960" s="40">
        <f t="shared" si="141"/>
        <v>5</v>
      </c>
      <c r="C2960" s="40">
        <f t="shared" si="142"/>
        <v>7</v>
      </c>
      <c r="D2960" s="40" t="str">
        <f t="shared" si="143"/>
        <v>金</v>
      </c>
      <c r="E2960" t="str">
        <f>IFERROR(VLOOKUP(A2960,祝日一覧!$A:$C,3,0),"")</f>
        <v/>
      </c>
    </row>
    <row r="2961" spans="1:5" x14ac:dyDescent="0.2">
      <c r="A2961" s="41">
        <v>48342</v>
      </c>
      <c r="B2961" s="40">
        <f t="shared" si="141"/>
        <v>5</v>
      </c>
      <c r="C2961" s="40">
        <f t="shared" si="142"/>
        <v>8</v>
      </c>
      <c r="D2961" s="40" t="str">
        <f t="shared" si="143"/>
        <v>土</v>
      </c>
      <c r="E2961" t="str">
        <f>IFERROR(VLOOKUP(A2961,祝日一覧!$A:$C,3,0),"")</f>
        <v/>
      </c>
    </row>
    <row r="2962" spans="1:5" x14ac:dyDescent="0.2">
      <c r="A2962" s="41">
        <v>48343</v>
      </c>
      <c r="B2962" s="40">
        <f t="shared" si="141"/>
        <v>5</v>
      </c>
      <c r="C2962" s="40">
        <f t="shared" si="142"/>
        <v>9</v>
      </c>
      <c r="D2962" s="40" t="str">
        <f t="shared" si="143"/>
        <v>日</v>
      </c>
      <c r="E2962" t="str">
        <f>IFERROR(VLOOKUP(A2962,祝日一覧!$A:$C,3,0),"")</f>
        <v/>
      </c>
    </row>
    <row r="2963" spans="1:5" x14ac:dyDescent="0.2">
      <c r="A2963" s="41">
        <v>48344</v>
      </c>
      <c r="B2963" s="40">
        <f t="shared" si="141"/>
        <v>5</v>
      </c>
      <c r="C2963" s="40">
        <f t="shared" si="142"/>
        <v>10</v>
      </c>
      <c r="D2963" s="40" t="str">
        <f t="shared" si="143"/>
        <v>月</v>
      </c>
      <c r="E2963" t="str">
        <f>IFERROR(VLOOKUP(A2963,祝日一覧!$A:$C,3,0),"")</f>
        <v/>
      </c>
    </row>
    <row r="2964" spans="1:5" x14ac:dyDescent="0.2">
      <c r="A2964" s="41">
        <v>48345</v>
      </c>
      <c r="B2964" s="40">
        <f t="shared" si="141"/>
        <v>5</v>
      </c>
      <c r="C2964" s="40">
        <f t="shared" si="142"/>
        <v>11</v>
      </c>
      <c r="D2964" s="40" t="str">
        <f t="shared" si="143"/>
        <v>火</v>
      </c>
      <c r="E2964" t="str">
        <f>IFERROR(VLOOKUP(A2964,祝日一覧!$A:$C,3,0),"")</f>
        <v/>
      </c>
    </row>
    <row r="2965" spans="1:5" x14ac:dyDescent="0.2">
      <c r="A2965" s="41">
        <v>48346</v>
      </c>
      <c r="B2965" s="40">
        <f t="shared" si="141"/>
        <v>5</v>
      </c>
      <c r="C2965" s="40">
        <f t="shared" si="142"/>
        <v>12</v>
      </c>
      <c r="D2965" s="40" t="str">
        <f t="shared" si="143"/>
        <v>水</v>
      </c>
      <c r="E2965" t="str">
        <f>IFERROR(VLOOKUP(A2965,祝日一覧!$A:$C,3,0),"")</f>
        <v/>
      </c>
    </row>
    <row r="2966" spans="1:5" x14ac:dyDescent="0.2">
      <c r="A2966" s="41">
        <v>48347</v>
      </c>
      <c r="B2966" s="40">
        <f t="shared" si="141"/>
        <v>5</v>
      </c>
      <c r="C2966" s="40">
        <f t="shared" si="142"/>
        <v>13</v>
      </c>
      <c r="D2966" s="40" t="str">
        <f t="shared" si="143"/>
        <v>木</v>
      </c>
      <c r="E2966" t="str">
        <f>IFERROR(VLOOKUP(A2966,祝日一覧!$A:$C,3,0),"")</f>
        <v/>
      </c>
    </row>
    <row r="2967" spans="1:5" x14ac:dyDescent="0.2">
      <c r="A2967" s="41">
        <v>48348</v>
      </c>
      <c r="B2967" s="40">
        <f t="shared" si="141"/>
        <v>5</v>
      </c>
      <c r="C2967" s="40">
        <f t="shared" si="142"/>
        <v>14</v>
      </c>
      <c r="D2967" s="40" t="str">
        <f t="shared" si="143"/>
        <v>金</v>
      </c>
      <c r="E2967" t="str">
        <f>IFERROR(VLOOKUP(A2967,祝日一覧!$A:$C,3,0),"")</f>
        <v/>
      </c>
    </row>
    <row r="2968" spans="1:5" x14ac:dyDescent="0.2">
      <c r="A2968" s="41">
        <v>48349</v>
      </c>
      <c r="B2968" s="40">
        <f t="shared" si="141"/>
        <v>5</v>
      </c>
      <c r="C2968" s="40">
        <f t="shared" si="142"/>
        <v>15</v>
      </c>
      <c r="D2968" s="40" t="str">
        <f t="shared" si="143"/>
        <v>土</v>
      </c>
      <c r="E2968" t="str">
        <f>IFERROR(VLOOKUP(A2968,祝日一覧!$A:$C,3,0),"")</f>
        <v/>
      </c>
    </row>
    <row r="2969" spans="1:5" x14ac:dyDescent="0.2">
      <c r="A2969" s="41">
        <v>48350</v>
      </c>
      <c r="B2969" s="40">
        <f t="shared" si="141"/>
        <v>5</v>
      </c>
      <c r="C2969" s="40">
        <f t="shared" si="142"/>
        <v>16</v>
      </c>
      <c r="D2969" s="40" t="str">
        <f t="shared" si="143"/>
        <v>日</v>
      </c>
      <c r="E2969" t="str">
        <f>IFERROR(VLOOKUP(A2969,祝日一覧!$A:$C,3,0),"")</f>
        <v/>
      </c>
    </row>
    <row r="2970" spans="1:5" x14ac:dyDescent="0.2">
      <c r="A2970" s="41">
        <v>48351</v>
      </c>
      <c r="B2970" s="40">
        <f t="shared" si="141"/>
        <v>5</v>
      </c>
      <c r="C2970" s="40">
        <f t="shared" si="142"/>
        <v>17</v>
      </c>
      <c r="D2970" s="40" t="str">
        <f t="shared" si="143"/>
        <v>月</v>
      </c>
      <c r="E2970" t="str">
        <f>IFERROR(VLOOKUP(A2970,祝日一覧!$A:$C,3,0),"")</f>
        <v/>
      </c>
    </row>
    <row r="2971" spans="1:5" x14ac:dyDescent="0.2">
      <c r="A2971" s="41">
        <v>48352</v>
      </c>
      <c r="B2971" s="40">
        <f t="shared" si="141"/>
        <v>5</v>
      </c>
      <c r="C2971" s="40">
        <f t="shared" si="142"/>
        <v>18</v>
      </c>
      <c r="D2971" s="40" t="str">
        <f t="shared" si="143"/>
        <v>火</v>
      </c>
      <c r="E2971" t="str">
        <f>IFERROR(VLOOKUP(A2971,祝日一覧!$A:$C,3,0),"")</f>
        <v/>
      </c>
    </row>
    <row r="2972" spans="1:5" x14ac:dyDescent="0.2">
      <c r="A2972" s="41">
        <v>48353</v>
      </c>
      <c r="B2972" s="40">
        <f t="shared" si="141"/>
        <v>5</v>
      </c>
      <c r="C2972" s="40">
        <f t="shared" si="142"/>
        <v>19</v>
      </c>
      <c r="D2972" s="40" t="str">
        <f t="shared" si="143"/>
        <v>水</v>
      </c>
      <c r="E2972" t="str">
        <f>IFERROR(VLOOKUP(A2972,祝日一覧!$A:$C,3,0),"")</f>
        <v/>
      </c>
    </row>
    <row r="2973" spans="1:5" x14ac:dyDescent="0.2">
      <c r="A2973" s="41">
        <v>48354</v>
      </c>
      <c r="B2973" s="40">
        <f t="shared" si="141"/>
        <v>5</v>
      </c>
      <c r="C2973" s="40">
        <f t="shared" si="142"/>
        <v>20</v>
      </c>
      <c r="D2973" s="40" t="str">
        <f t="shared" si="143"/>
        <v>木</v>
      </c>
      <c r="E2973" t="str">
        <f>IFERROR(VLOOKUP(A2973,祝日一覧!$A:$C,3,0),"")</f>
        <v/>
      </c>
    </row>
    <row r="2974" spans="1:5" x14ac:dyDescent="0.2">
      <c r="A2974" s="41">
        <v>48355</v>
      </c>
      <c r="B2974" s="40">
        <f t="shared" si="141"/>
        <v>5</v>
      </c>
      <c r="C2974" s="40">
        <f t="shared" si="142"/>
        <v>21</v>
      </c>
      <c r="D2974" s="40" t="str">
        <f t="shared" si="143"/>
        <v>金</v>
      </c>
      <c r="E2974" t="str">
        <f>IFERROR(VLOOKUP(A2974,祝日一覧!$A:$C,3,0),"")</f>
        <v/>
      </c>
    </row>
    <row r="2975" spans="1:5" x14ac:dyDescent="0.2">
      <c r="A2975" s="41">
        <v>48356</v>
      </c>
      <c r="B2975" s="40">
        <f t="shared" si="141"/>
        <v>5</v>
      </c>
      <c r="C2975" s="40">
        <f t="shared" si="142"/>
        <v>22</v>
      </c>
      <c r="D2975" s="40" t="str">
        <f t="shared" si="143"/>
        <v>土</v>
      </c>
      <c r="E2975" t="str">
        <f>IFERROR(VLOOKUP(A2975,祝日一覧!$A:$C,3,0),"")</f>
        <v/>
      </c>
    </row>
    <row r="2976" spans="1:5" x14ac:dyDescent="0.2">
      <c r="A2976" s="41">
        <v>48357</v>
      </c>
      <c r="B2976" s="40">
        <f t="shared" si="141"/>
        <v>5</v>
      </c>
      <c r="C2976" s="40">
        <f t="shared" si="142"/>
        <v>23</v>
      </c>
      <c r="D2976" s="40" t="str">
        <f t="shared" si="143"/>
        <v>日</v>
      </c>
      <c r="E2976" t="str">
        <f>IFERROR(VLOOKUP(A2976,祝日一覧!$A:$C,3,0),"")</f>
        <v/>
      </c>
    </row>
    <row r="2977" spans="1:5" x14ac:dyDescent="0.2">
      <c r="A2977" s="41">
        <v>48358</v>
      </c>
      <c r="B2977" s="40">
        <f t="shared" si="141"/>
        <v>5</v>
      </c>
      <c r="C2977" s="40">
        <f t="shared" si="142"/>
        <v>24</v>
      </c>
      <c r="D2977" s="40" t="str">
        <f t="shared" si="143"/>
        <v>月</v>
      </c>
      <c r="E2977" t="str">
        <f>IFERROR(VLOOKUP(A2977,祝日一覧!$A:$C,3,0),"")</f>
        <v/>
      </c>
    </row>
    <row r="2978" spans="1:5" x14ac:dyDescent="0.2">
      <c r="A2978" s="41">
        <v>48359</v>
      </c>
      <c r="B2978" s="40">
        <f t="shared" si="141"/>
        <v>5</v>
      </c>
      <c r="C2978" s="40">
        <f t="shared" si="142"/>
        <v>25</v>
      </c>
      <c r="D2978" s="40" t="str">
        <f t="shared" si="143"/>
        <v>火</v>
      </c>
      <c r="E2978" t="str">
        <f>IFERROR(VLOOKUP(A2978,祝日一覧!$A:$C,3,0),"")</f>
        <v/>
      </c>
    </row>
    <row r="2979" spans="1:5" x14ac:dyDescent="0.2">
      <c r="A2979" s="41">
        <v>48360</v>
      </c>
      <c r="B2979" s="40">
        <f t="shared" si="141"/>
        <v>5</v>
      </c>
      <c r="C2979" s="40">
        <f t="shared" si="142"/>
        <v>26</v>
      </c>
      <c r="D2979" s="40" t="str">
        <f t="shared" si="143"/>
        <v>水</v>
      </c>
      <c r="E2979" t="str">
        <f>IFERROR(VLOOKUP(A2979,祝日一覧!$A:$C,3,0),"")</f>
        <v/>
      </c>
    </row>
    <row r="2980" spans="1:5" x14ac:dyDescent="0.2">
      <c r="A2980" s="41">
        <v>48361</v>
      </c>
      <c r="B2980" s="40">
        <f t="shared" si="141"/>
        <v>5</v>
      </c>
      <c r="C2980" s="40">
        <f t="shared" si="142"/>
        <v>27</v>
      </c>
      <c r="D2980" s="40" t="str">
        <f t="shared" si="143"/>
        <v>木</v>
      </c>
      <c r="E2980" t="str">
        <f>IFERROR(VLOOKUP(A2980,祝日一覧!$A:$C,3,0),"")</f>
        <v/>
      </c>
    </row>
    <row r="2981" spans="1:5" x14ac:dyDescent="0.2">
      <c r="A2981" s="41">
        <v>48362</v>
      </c>
      <c r="B2981" s="40">
        <f t="shared" si="141"/>
        <v>5</v>
      </c>
      <c r="C2981" s="40">
        <f t="shared" si="142"/>
        <v>28</v>
      </c>
      <c r="D2981" s="40" t="str">
        <f t="shared" si="143"/>
        <v>金</v>
      </c>
      <c r="E2981" t="str">
        <f>IFERROR(VLOOKUP(A2981,祝日一覧!$A:$C,3,0),"")</f>
        <v/>
      </c>
    </row>
    <row r="2982" spans="1:5" x14ac:dyDescent="0.2">
      <c r="A2982" s="41">
        <v>48363</v>
      </c>
      <c r="B2982" s="40">
        <f t="shared" si="141"/>
        <v>5</v>
      </c>
      <c r="C2982" s="40">
        <f t="shared" si="142"/>
        <v>29</v>
      </c>
      <c r="D2982" s="40" t="str">
        <f t="shared" si="143"/>
        <v>土</v>
      </c>
      <c r="E2982" t="str">
        <f>IFERROR(VLOOKUP(A2982,祝日一覧!$A:$C,3,0),"")</f>
        <v/>
      </c>
    </row>
    <row r="2983" spans="1:5" x14ac:dyDescent="0.2">
      <c r="A2983" s="41">
        <v>48364</v>
      </c>
      <c r="B2983" s="40">
        <f t="shared" si="141"/>
        <v>5</v>
      </c>
      <c r="C2983" s="40">
        <f t="shared" si="142"/>
        <v>30</v>
      </c>
      <c r="D2983" s="40" t="str">
        <f t="shared" si="143"/>
        <v>日</v>
      </c>
      <c r="E2983" t="str">
        <f>IFERROR(VLOOKUP(A2983,祝日一覧!$A:$C,3,0),"")</f>
        <v/>
      </c>
    </row>
    <row r="2984" spans="1:5" x14ac:dyDescent="0.2">
      <c r="A2984" s="41">
        <v>48365</v>
      </c>
      <c r="B2984" s="40">
        <f t="shared" si="141"/>
        <v>5</v>
      </c>
      <c r="C2984" s="40">
        <f t="shared" si="142"/>
        <v>31</v>
      </c>
      <c r="D2984" s="40" t="str">
        <f t="shared" si="143"/>
        <v>月</v>
      </c>
      <c r="E2984" t="str">
        <f>IFERROR(VLOOKUP(A2984,祝日一覧!$A:$C,3,0),"")</f>
        <v/>
      </c>
    </row>
    <row r="2985" spans="1:5" x14ac:dyDescent="0.2">
      <c r="A2985" s="41">
        <v>48366</v>
      </c>
      <c r="B2985" s="40">
        <f t="shared" si="141"/>
        <v>6</v>
      </c>
      <c r="C2985" s="40">
        <f t="shared" si="142"/>
        <v>1</v>
      </c>
      <c r="D2985" s="40" t="str">
        <f t="shared" si="143"/>
        <v>火</v>
      </c>
      <c r="E2985" t="str">
        <f>IFERROR(VLOOKUP(A2985,祝日一覧!$A:$C,3,0),"")</f>
        <v/>
      </c>
    </row>
    <row r="2986" spans="1:5" x14ac:dyDescent="0.2">
      <c r="A2986" s="41">
        <v>48367</v>
      </c>
      <c r="B2986" s="40">
        <f t="shared" ref="B2986:B3049" si="144">MONTH(A2986)</f>
        <v>6</v>
      </c>
      <c r="C2986" s="40">
        <f t="shared" ref="C2986:C3049" si="145">DAY(A2986)</f>
        <v>2</v>
      </c>
      <c r="D2986" s="40" t="str">
        <f t="shared" ref="D2986:D3049" si="146">TEXT(A2986,"aaa")</f>
        <v>水</v>
      </c>
      <c r="E2986" t="str">
        <f>IFERROR(VLOOKUP(A2986,祝日一覧!$A:$C,3,0),"")</f>
        <v/>
      </c>
    </row>
    <row r="2987" spans="1:5" x14ac:dyDescent="0.2">
      <c r="A2987" s="41">
        <v>48368</v>
      </c>
      <c r="B2987" s="40">
        <f t="shared" si="144"/>
        <v>6</v>
      </c>
      <c r="C2987" s="40">
        <f t="shared" si="145"/>
        <v>3</v>
      </c>
      <c r="D2987" s="40" t="str">
        <f t="shared" si="146"/>
        <v>木</v>
      </c>
      <c r="E2987" t="str">
        <f>IFERROR(VLOOKUP(A2987,祝日一覧!$A:$C,3,0),"")</f>
        <v/>
      </c>
    </row>
    <row r="2988" spans="1:5" x14ac:dyDescent="0.2">
      <c r="A2988" s="41">
        <v>48369</v>
      </c>
      <c r="B2988" s="40">
        <f t="shared" si="144"/>
        <v>6</v>
      </c>
      <c r="C2988" s="40">
        <f t="shared" si="145"/>
        <v>4</v>
      </c>
      <c r="D2988" s="40" t="str">
        <f t="shared" si="146"/>
        <v>金</v>
      </c>
      <c r="E2988" t="str">
        <f>IFERROR(VLOOKUP(A2988,祝日一覧!$A:$C,3,0),"")</f>
        <v/>
      </c>
    </row>
    <row r="2989" spans="1:5" x14ac:dyDescent="0.2">
      <c r="A2989" s="41">
        <v>48370</v>
      </c>
      <c r="B2989" s="40">
        <f t="shared" si="144"/>
        <v>6</v>
      </c>
      <c r="C2989" s="40">
        <f t="shared" si="145"/>
        <v>5</v>
      </c>
      <c r="D2989" s="40" t="str">
        <f t="shared" si="146"/>
        <v>土</v>
      </c>
      <c r="E2989" t="str">
        <f>IFERROR(VLOOKUP(A2989,祝日一覧!$A:$C,3,0),"")</f>
        <v/>
      </c>
    </row>
    <row r="2990" spans="1:5" x14ac:dyDescent="0.2">
      <c r="A2990" s="41">
        <v>48371</v>
      </c>
      <c r="B2990" s="40">
        <f t="shared" si="144"/>
        <v>6</v>
      </c>
      <c r="C2990" s="40">
        <f t="shared" si="145"/>
        <v>6</v>
      </c>
      <c r="D2990" s="40" t="str">
        <f t="shared" si="146"/>
        <v>日</v>
      </c>
      <c r="E2990" t="str">
        <f>IFERROR(VLOOKUP(A2990,祝日一覧!$A:$C,3,0),"")</f>
        <v/>
      </c>
    </row>
    <row r="2991" spans="1:5" x14ac:dyDescent="0.2">
      <c r="A2991" s="41">
        <v>48372</v>
      </c>
      <c r="B2991" s="40">
        <f t="shared" si="144"/>
        <v>6</v>
      </c>
      <c r="C2991" s="40">
        <f t="shared" si="145"/>
        <v>7</v>
      </c>
      <c r="D2991" s="40" t="str">
        <f t="shared" si="146"/>
        <v>月</v>
      </c>
      <c r="E2991" t="str">
        <f>IFERROR(VLOOKUP(A2991,祝日一覧!$A:$C,3,0),"")</f>
        <v/>
      </c>
    </row>
    <row r="2992" spans="1:5" x14ac:dyDescent="0.2">
      <c r="A2992" s="41">
        <v>48373</v>
      </c>
      <c r="B2992" s="40">
        <f t="shared" si="144"/>
        <v>6</v>
      </c>
      <c r="C2992" s="40">
        <f t="shared" si="145"/>
        <v>8</v>
      </c>
      <c r="D2992" s="40" t="str">
        <f t="shared" si="146"/>
        <v>火</v>
      </c>
      <c r="E2992" t="str">
        <f>IFERROR(VLOOKUP(A2992,祝日一覧!$A:$C,3,0),"")</f>
        <v/>
      </c>
    </row>
    <row r="2993" spans="1:5" x14ac:dyDescent="0.2">
      <c r="A2993" s="41">
        <v>48374</v>
      </c>
      <c r="B2993" s="40">
        <f t="shared" si="144"/>
        <v>6</v>
      </c>
      <c r="C2993" s="40">
        <f t="shared" si="145"/>
        <v>9</v>
      </c>
      <c r="D2993" s="40" t="str">
        <f t="shared" si="146"/>
        <v>水</v>
      </c>
      <c r="E2993" t="str">
        <f>IFERROR(VLOOKUP(A2993,祝日一覧!$A:$C,3,0),"")</f>
        <v/>
      </c>
    </row>
    <row r="2994" spans="1:5" x14ac:dyDescent="0.2">
      <c r="A2994" s="41">
        <v>48375</v>
      </c>
      <c r="B2994" s="40">
        <f t="shared" si="144"/>
        <v>6</v>
      </c>
      <c r="C2994" s="40">
        <f t="shared" si="145"/>
        <v>10</v>
      </c>
      <c r="D2994" s="40" t="str">
        <f t="shared" si="146"/>
        <v>木</v>
      </c>
      <c r="E2994" t="str">
        <f>IFERROR(VLOOKUP(A2994,祝日一覧!$A:$C,3,0),"")</f>
        <v/>
      </c>
    </row>
    <row r="2995" spans="1:5" x14ac:dyDescent="0.2">
      <c r="A2995" s="41">
        <v>48376</v>
      </c>
      <c r="B2995" s="40">
        <f t="shared" si="144"/>
        <v>6</v>
      </c>
      <c r="C2995" s="40">
        <f t="shared" si="145"/>
        <v>11</v>
      </c>
      <c r="D2995" s="40" t="str">
        <f t="shared" si="146"/>
        <v>金</v>
      </c>
      <c r="E2995" t="str">
        <f>IFERROR(VLOOKUP(A2995,祝日一覧!$A:$C,3,0),"")</f>
        <v/>
      </c>
    </row>
    <row r="2996" spans="1:5" x14ac:dyDescent="0.2">
      <c r="A2996" s="41">
        <v>48377</v>
      </c>
      <c r="B2996" s="40">
        <f t="shared" si="144"/>
        <v>6</v>
      </c>
      <c r="C2996" s="40">
        <f t="shared" si="145"/>
        <v>12</v>
      </c>
      <c r="D2996" s="40" t="str">
        <f t="shared" si="146"/>
        <v>土</v>
      </c>
      <c r="E2996" t="str">
        <f>IFERROR(VLOOKUP(A2996,祝日一覧!$A:$C,3,0),"")</f>
        <v/>
      </c>
    </row>
    <row r="2997" spans="1:5" x14ac:dyDescent="0.2">
      <c r="A2997" s="41">
        <v>48378</v>
      </c>
      <c r="B2997" s="40">
        <f t="shared" si="144"/>
        <v>6</v>
      </c>
      <c r="C2997" s="40">
        <f t="shared" si="145"/>
        <v>13</v>
      </c>
      <c r="D2997" s="40" t="str">
        <f t="shared" si="146"/>
        <v>日</v>
      </c>
      <c r="E2997" t="str">
        <f>IFERROR(VLOOKUP(A2997,祝日一覧!$A:$C,3,0),"")</f>
        <v/>
      </c>
    </row>
    <row r="2998" spans="1:5" x14ac:dyDescent="0.2">
      <c r="A2998" s="41">
        <v>48379</v>
      </c>
      <c r="B2998" s="40">
        <f t="shared" si="144"/>
        <v>6</v>
      </c>
      <c r="C2998" s="40">
        <f t="shared" si="145"/>
        <v>14</v>
      </c>
      <c r="D2998" s="40" t="str">
        <f t="shared" si="146"/>
        <v>月</v>
      </c>
      <c r="E2998" t="str">
        <f>IFERROR(VLOOKUP(A2998,祝日一覧!$A:$C,3,0),"")</f>
        <v/>
      </c>
    </row>
    <row r="2999" spans="1:5" x14ac:dyDescent="0.2">
      <c r="A2999" s="41">
        <v>48380</v>
      </c>
      <c r="B2999" s="40">
        <f t="shared" si="144"/>
        <v>6</v>
      </c>
      <c r="C2999" s="40">
        <f t="shared" si="145"/>
        <v>15</v>
      </c>
      <c r="D2999" s="40" t="str">
        <f t="shared" si="146"/>
        <v>火</v>
      </c>
      <c r="E2999" t="str">
        <f>IFERROR(VLOOKUP(A2999,祝日一覧!$A:$C,3,0),"")</f>
        <v/>
      </c>
    </row>
    <row r="3000" spans="1:5" x14ac:dyDescent="0.2">
      <c r="A3000" s="41">
        <v>48381</v>
      </c>
      <c r="B3000" s="40">
        <f t="shared" si="144"/>
        <v>6</v>
      </c>
      <c r="C3000" s="40">
        <f t="shared" si="145"/>
        <v>16</v>
      </c>
      <c r="D3000" s="40" t="str">
        <f t="shared" si="146"/>
        <v>水</v>
      </c>
      <c r="E3000" t="str">
        <f>IFERROR(VLOOKUP(A3000,祝日一覧!$A:$C,3,0),"")</f>
        <v/>
      </c>
    </row>
    <row r="3001" spans="1:5" x14ac:dyDescent="0.2">
      <c r="A3001" s="41">
        <v>48382</v>
      </c>
      <c r="B3001" s="40">
        <f t="shared" si="144"/>
        <v>6</v>
      </c>
      <c r="C3001" s="40">
        <f t="shared" si="145"/>
        <v>17</v>
      </c>
      <c r="D3001" s="40" t="str">
        <f t="shared" si="146"/>
        <v>木</v>
      </c>
      <c r="E3001" t="str">
        <f>IFERROR(VLOOKUP(A3001,祝日一覧!$A:$C,3,0),"")</f>
        <v/>
      </c>
    </row>
    <row r="3002" spans="1:5" x14ac:dyDescent="0.2">
      <c r="A3002" s="41">
        <v>48383</v>
      </c>
      <c r="B3002" s="40">
        <f t="shared" si="144"/>
        <v>6</v>
      </c>
      <c r="C3002" s="40">
        <f t="shared" si="145"/>
        <v>18</v>
      </c>
      <c r="D3002" s="40" t="str">
        <f t="shared" si="146"/>
        <v>金</v>
      </c>
      <c r="E3002" t="str">
        <f>IFERROR(VLOOKUP(A3002,祝日一覧!$A:$C,3,0),"")</f>
        <v/>
      </c>
    </row>
    <row r="3003" spans="1:5" x14ac:dyDescent="0.2">
      <c r="A3003" s="41">
        <v>48384</v>
      </c>
      <c r="B3003" s="40">
        <f t="shared" si="144"/>
        <v>6</v>
      </c>
      <c r="C3003" s="40">
        <f t="shared" si="145"/>
        <v>19</v>
      </c>
      <c r="D3003" s="40" t="str">
        <f t="shared" si="146"/>
        <v>土</v>
      </c>
      <c r="E3003" t="str">
        <f>IFERROR(VLOOKUP(A3003,祝日一覧!$A:$C,3,0),"")</f>
        <v/>
      </c>
    </row>
    <row r="3004" spans="1:5" x14ac:dyDescent="0.2">
      <c r="A3004" s="41">
        <v>48385</v>
      </c>
      <c r="B3004" s="40">
        <f t="shared" si="144"/>
        <v>6</v>
      </c>
      <c r="C3004" s="40">
        <f t="shared" si="145"/>
        <v>20</v>
      </c>
      <c r="D3004" s="40" t="str">
        <f t="shared" si="146"/>
        <v>日</v>
      </c>
      <c r="E3004" t="str">
        <f>IFERROR(VLOOKUP(A3004,祝日一覧!$A:$C,3,0),"")</f>
        <v/>
      </c>
    </row>
    <row r="3005" spans="1:5" x14ac:dyDescent="0.2">
      <c r="A3005" s="41">
        <v>48386</v>
      </c>
      <c r="B3005" s="40">
        <f t="shared" si="144"/>
        <v>6</v>
      </c>
      <c r="C3005" s="40">
        <f t="shared" si="145"/>
        <v>21</v>
      </c>
      <c r="D3005" s="40" t="str">
        <f t="shared" si="146"/>
        <v>月</v>
      </c>
      <c r="E3005" t="str">
        <f>IFERROR(VLOOKUP(A3005,祝日一覧!$A:$C,3,0),"")</f>
        <v/>
      </c>
    </row>
    <row r="3006" spans="1:5" x14ac:dyDescent="0.2">
      <c r="A3006" s="41">
        <v>48387</v>
      </c>
      <c r="B3006" s="40">
        <f t="shared" si="144"/>
        <v>6</v>
      </c>
      <c r="C3006" s="40">
        <f t="shared" si="145"/>
        <v>22</v>
      </c>
      <c r="D3006" s="40" t="str">
        <f t="shared" si="146"/>
        <v>火</v>
      </c>
      <c r="E3006" t="str">
        <f>IFERROR(VLOOKUP(A3006,祝日一覧!$A:$C,3,0),"")</f>
        <v/>
      </c>
    </row>
    <row r="3007" spans="1:5" x14ac:dyDescent="0.2">
      <c r="A3007" s="41">
        <v>48388</v>
      </c>
      <c r="B3007" s="40">
        <f t="shared" si="144"/>
        <v>6</v>
      </c>
      <c r="C3007" s="40">
        <f t="shared" si="145"/>
        <v>23</v>
      </c>
      <c r="D3007" s="40" t="str">
        <f t="shared" si="146"/>
        <v>水</v>
      </c>
      <c r="E3007" t="str">
        <f>IFERROR(VLOOKUP(A3007,祝日一覧!$A:$C,3,0),"")</f>
        <v/>
      </c>
    </row>
    <row r="3008" spans="1:5" x14ac:dyDescent="0.2">
      <c r="A3008" s="41">
        <v>48389</v>
      </c>
      <c r="B3008" s="40">
        <f t="shared" si="144"/>
        <v>6</v>
      </c>
      <c r="C3008" s="40">
        <f t="shared" si="145"/>
        <v>24</v>
      </c>
      <c r="D3008" s="40" t="str">
        <f t="shared" si="146"/>
        <v>木</v>
      </c>
      <c r="E3008" t="str">
        <f>IFERROR(VLOOKUP(A3008,祝日一覧!$A:$C,3,0),"")</f>
        <v/>
      </c>
    </row>
    <row r="3009" spans="1:5" x14ac:dyDescent="0.2">
      <c r="A3009" s="41">
        <v>48390</v>
      </c>
      <c r="B3009" s="40">
        <f t="shared" si="144"/>
        <v>6</v>
      </c>
      <c r="C3009" s="40">
        <f t="shared" si="145"/>
        <v>25</v>
      </c>
      <c r="D3009" s="40" t="str">
        <f t="shared" si="146"/>
        <v>金</v>
      </c>
      <c r="E3009" t="str">
        <f>IFERROR(VLOOKUP(A3009,祝日一覧!$A:$C,3,0),"")</f>
        <v/>
      </c>
    </row>
    <row r="3010" spans="1:5" x14ac:dyDescent="0.2">
      <c r="A3010" s="41">
        <v>48391</v>
      </c>
      <c r="B3010" s="40">
        <f t="shared" si="144"/>
        <v>6</v>
      </c>
      <c r="C3010" s="40">
        <f t="shared" si="145"/>
        <v>26</v>
      </c>
      <c r="D3010" s="40" t="str">
        <f t="shared" si="146"/>
        <v>土</v>
      </c>
      <c r="E3010" t="str">
        <f>IFERROR(VLOOKUP(A3010,祝日一覧!$A:$C,3,0),"")</f>
        <v/>
      </c>
    </row>
    <row r="3011" spans="1:5" x14ac:dyDescent="0.2">
      <c r="A3011" s="41">
        <v>48392</v>
      </c>
      <c r="B3011" s="40">
        <f t="shared" si="144"/>
        <v>6</v>
      </c>
      <c r="C3011" s="40">
        <f t="shared" si="145"/>
        <v>27</v>
      </c>
      <c r="D3011" s="40" t="str">
        <f t="shared" si="146"/>
        <v>日</v>
      </c>
      <c r="E3011" t="str">
        <f>IFERROR(VLOOKUP(A3011,祝日一覧!$A:$C,3,0),"")</f>
        <v/>
      </c>
    </row>
    <row r="3012" spans="1:5" x14ac:dyDescent="0.2">
      <c r="A3012" s="41">
        <v>48393</v>
      </c>
      <c r="B3012" s="40">
        <f t="shared" si="144"/>
        <v>6</v>
      </c>
      <c r="C3012" s="40">
        <f t="shared" si="145"/>
        <v>28</v>
      </c>
      <c r="D3012" s="40" t="str">
        <f t="shared" si="146"/>
        <v>月</v>
      </c>
      <c r="E3012" t="str">
        <f>IFERROR(VLOOKUP(A3012,祝日一覧!$A:$C,3,0),"")</f>
        <v/>
      </c>
    </row>
    <row r="3013" spans="1:5" x14ac:dyDescent="0.2">
      <c r="A3013" s="41">
        <v>48394</v>
      </c>
      <c r="B3013" s="40">
        <f t="shared" si="144"/>
        <v>6</v>
      </c>
      <c r="C3013" s="40">
        <f t="shared" si="145"/>
        <v>29</v>
      </c>
      <c r="D3013" s="40" t="str">
        <f t="shared" si="146"/>
        <v>火</v>
      </c>
      <c r="E3013" t="str">
        <f>IFERROR(VLOOKUP(A3013,祝日一覧!$A:$C,3,0),"")</f>
        <v/>
      </c>
    </row>
    <row r="3014" spans="1:5" x14ac:dyDescent="0.2">
      <c r="A3014" s="41">
        <v>48395</v>
      </c>
      <c r="B3014" s="40">
        <f t="shared" si="144"/>
        <v>6</v>
      </c>
      <c r="C3014" s="40">
        <f t="shared" si="145"/>
        <v>30</v>
      </c>
      <c r="D3014" s="40" t="str">
        <f t="shared" si="146"/>
        <v>水</v>
      </c>
      <c r="E3014" t="str">
        <f>IFERROR(VLOOKUP(A3014,祝日一覧!$A:$C,3,0),"")</f>
        <v/>
      </c>
    </row>
    <row r="3015" spans="1:5" x14ac:dyDescent="0.2">
      <c r="A3015" s="41">
        <v>48396</v>
      </c>
      <c r="B3015" s="40">
        <f t="shared" si="144"/>
        <v>7</v>
      </c>
      <c r="C3015" s="40">
        <f t="shared" si="145"/>
        <v>1</v>
      </c>
      <c r="D3015" s="40" t="str">
        <f t="shared" si="146"/>
        <v>木</v>
      </c>
      <c r="E3015" t="str">
        <f>IFERROR(VLOOKUP(A3015,祝日一覧!$A:$C,3,0),"")</f>
        <v/>
      </c>
    </row>
    <row r="3016" spans="1:5" x14ac:dyDescent="0.2">
      <c r="A3016" s="41">
        <v>48397</v>
      </c>
      <c r="B3016" s="40">
        <f t="shared" si="144"/>
        <v>7</v>
      </c>
      <c r="C3016" s="40">
        <f t="shared" si="145"/>
        <v>2</v>
      </c>
      <c r="D3016" s="40" t="str">
        <f t="shared" si="146"/>
        <v>金</v>
      </c>
      <c r="E3016" t="str">
        <f>IFERROR(VLOOKUP(A3016,祝日一覧!$A:$C,3,0),"")</f>
        <v/>
      </c>
    </row>
    <row r="3017" spans="1:5" x14ac:dyDescent="0.2">
      <c r="A3017" s="41">
        <v>48398</v>
      </c>
      <c r="B3017" s="40">
        <f t="shared" si="144"/>
        <v>7</v>
      </c>
      <c r="C3017" s="40">
        <f t="shared" si="145"/>
        <v>3</v>
      </c>
      <c r="D3017" s="40" t="str">
        <f t="shared" si="146"/>
        <v>土</v>
      </c>
      <c r="E3017" t="str">
        <f>IFERROR(VLOOKUP(A3017,祝日一覧!$A:$C,3,0),"")</f>
        <v/>
      </c>
    </row>
    <row r="3018" spans="1:5" x14ac:dyDescent="0.2">
      <c r="A3018" s="41">
        <v>48399</v>
      </c>
      <c r="B3018" s="40">
        <f t="shared" si="144"/>
        <v>7</v>
      </c>
      <c r="C3018" s="40">
        <f t="shared" si="145"/>
        <v>4</v>
      </c>
      <c r="D3018" s="40" t="str">
        <f t="shared" si="146"/>
        <v>日</v>
      </c>
      <c r="E3018" t="str">
        <f>IFERROR(VLOOKUP(A3018,祝日一覧!$A:$C,3,0),"")</f>
        <v/>
      </c>
    </row>
    <row r="3019" spans="1:5" x14ac:dyDescent="0.2">
      <c r="A3019" s="41">
        <v>48400</v>
      </c>
      <c r="B3019" s="40">
        <f t="shared" si="144"/>
        <v>7</v>
      </c>
      <c r="C3019" s="40">
        <f t="shared" si="145"/>
        <v>5</v>
      </c>
      <c r="D3019" s="40" t="str">
        <f t="shared" si="146"/>
        <v>月</v>
      </c>
      <c r="E3019" t="str">
        <f>IFERROR(VLOOKUP(A3019,祝日一覧!$A:$C,3,0),"")</f>
        <v/>
      </c>
    </row>
    <row r="3020" spans="1:5" x14ac:dyDescent="0.2">
      <c r="A3020" s="41">
        <v>48401</v>
      </c>
      <c r="B3020" s="40">
        <f t="shared" si="144"/>
        <v>7</v>
      </c>
      <c r="C3020" s="40">
        <f t="shared" si="145"/>
        <v>6</v>
      </c>
      <c r="D3020" s="40" t="str">
        <f t="shared" si="146"/>
        <v>火</v>
      </c>
      <c r="E3020" t="str">
        <f>IFERROR(VLOOKUP(A3020,祝日一覧!$A:$C,3,0),"")</f>
        <v/>
      </c>
    </row>
    <row r="3021" spans="1:5" x14ac:dyDescent="0.2">
      <c r="A3021" s="41">
        <v>48402</v>
      </c>
      <c r="B3021" s="40">
        <f t="shared" si="144"/>
        <v>7</v>
      </c>
      <c r="C3021" s="40">
        <f t="shared" si="145"/>
        <v>7</v>
      </c>
      <c r="D3021" s="40" t="str">
        <f t="shared" si="146"/>
        <v>水</v>
      </c>
      <c r="E3021" t="str">
        <f>IFERROR(VLOOKUP(A3021,祝日一覧!$A:$C,3,0),"")</f>
        <v/>
      </c>
    </row>
    <row r="3022" spans="1:5" x14ac:dyDescent="0.2">
      <c r="A3022" s="41">
        <v>48403</v>
      </c>
      <c r="B3022" s="40">
        <f t="shared" si="144"/>
        <v>7</v>
      </c>
      <c r="C3022" s="40">
        <f t="shared" si="145"/>
        <v>8</v>
      </c>
      <c r="D3022" s="40" t="str">
        <f t="shared" si="146"/>
        <v>木</v>
      </c>
      <c r="E3022" t="str">
        <f>IFERROR(VLOOKUP(A3022,祝日一覧!$A:$C,3,0),"")</f>
        <v/>
      </c>
    </row>
    <row r="3023" spans="1:5" x14ac:dyDescent="0.2">
      <c r="A3023" s="41">
        <v>48404</v>
      </c>
      <c r="B3023" s="40">
        <f t="shared" si="144"/>
        <v>7</v>
      </c>
      <c r="C3023" s="40">
        <f t="shared" si="145"/>
        <v>9</v>
      </c>
      <c r="D3023" s="40" t="str">
        <f t="shared" si="146"/>
        <v>金</v>
      </c>
      <c r="E3023" t="str">
        <f>IFERROR(VLOOKUP(A3023,祝日一覧!$A:$C,3,0),"")</f>
        <v/>
      </c>
    </row>
    <row r="3024" spans="1:5" x14ac:dyDescent="0.2">
      <c r="A3024" s="41">
        <v>48405</v>
      </c>
      <c r="B3024" s="40">
        <f t="shared" si="144"/>
        <v>7</v>
      </c>
      <c r="C3024" s="40">
        <f t="shared" si="145"/>
        <v>10</v>
      </c>
      <c r="D3024" s="40" t="str">
        <f t="shared" si="146"/>
        <v>土</v>
      </c>
      <c r="E3024" t="str">
        <f>IFERROR(VLOOKUP(A3024,祝日一覧!$A:$C,3,0),"")</f>
        <v/>
      </c>
    </row>
    <row r="3025" spans="1:5" x14ac:dyDescent="0.2">
      <c r="A3025" s="41">
        <v>48406</v>
      </c>
      <c r="B3025" s="40">
        <f t="shared" si="144"/>
        <v>7</v>
      </c>
      <c r="C3025" s="40">
        <f t="shared" si="145"/>
        <v>11</v>
      </c>
      <c r="D3025" s="40" t="str">
        <f t="shared" si="146"/>
        <v>日</v>
      </c>
      <c r="E3025" t="str">
        <f>IFERROR(VLOOKUP(A3025,祝日一覧!$A:$C,3,0),"")</f>
        <v/>
      </c>
    </row>
    <row r="3026" spans="1:5" x14ac:dyDescent="0.2">
      <c r="A3026" s="41">
        <v>48407</v>
      </c>
      <c r="B3026" s="40">
        <f t="shared" si="144"/>
        <v>7</v>
      </c>
      <c r="C3026" s="40">
        <f t="shared" si="145"/>
        <v>12</v>
      </c>
      <c r="D3026" s="40" t="str">
        <f t="shared" si="146"/>
        <v>月</v>
      </c>
      <c r="E3026" t="str">
        <f>IFERROR(VLOOKUP(A3026,祝日一覧!$A:$C,3,0),"")</f>
        <v/>
      </c>
    </row>
    <row r="3027" spans="1:5" x14ac:dyDescent="0.2">
      <c r="A3027" s="41">
        <v>48408</v>
      </c>
      <c r="B3027" s="40">
        <f t="shared" si="144"/>
        <v>7</v>
      </c>
      <c r="C3027" s="40">
        <f t="shared" si="145"/>
        <v>13</v>
      </c>
      <c r="D3027" s="40" t="str">
        <f t="shared" si="146"/>
        <v>火</v>
      </c>
      <c r="E3027" t="str">
        <f>IFERROR(VLOOKUP(A3027,祝日一覧!$A:$C,3,0),"")</f>
        <v/>
      </c>
    </row>
    <row r="3028" spans="1:5" x14ac:dyDescent="0.2">
      <c r="A3028" s="41">
        <v>48409</v>
      </c>
      <c r="B3028" s="40">
        <f t="shared" si="144"/>
        <v>7</v>
      </c>
      <c r="C3028" s="40">
        <f t="shared" si="145"/>
        <v>14</v>
      </c>
      <c r="D3028" s="40" t="str">
        <f t="shared" si="146"/>
        <v>水</v>
      </c>
      <c r="E3028" t="str">
        <f>IFERROR(VLOOKUP(A3028,祝日一覧!$A:$C,3,0),"")</f>
        <v/>
      </c>
    </row>
    <row r="3029" spans="1:5" x14ac:dyDescent="0.2">
      <c r="A3029" s="41">
        <v>48410</v>
      </c>
      <c r="B3029" s="40">
        <f t="shared" si="144"/>
        <v>7</v>
      </c>
      <c r="C3029" s="40">
        <f t="shared" si="145"/>
        <v>15</v>
      </c>
      <c r="D3029" s="40" t="str">
        <f t="shared" si="146"/>
        <v>木</v>
      </c>
      <c r="E3029" t="str">
        <f>IFERROR(VLOOKUP(A3029,祝日一覧!$A:$C,3,0),"")</f>
        <v/>
      </c>
    </row>
    <row r="3030" spans="1:5" x14ac:dyDescent="0.2">
      <c r="A3030" s="41">
        <v>48411</v>
      </c>
      <c r="B3030" s="40">
        <f t="shared" si="144"/>
        <v>7</v>
      </c>
      <c r="C3030" s="40">
        <f t="shared" si="145"/>
        <v>16</v>
      </c>
      <c r="D3030" s="40" t="str">
        <f t="shared" si="146"/>
        <v>金</v>
      </c>
      <c r="E3030" t="str">
        <f>IFERROR(VLOOKUP(A3030,祝日一覧!$A:$C,3,0),"")</f>
        <v/>
      </c>
    </row>
    <row r="3031" spans="1:5" x14ac:dyDescent="0.2">
      <c r="A3031" s="41">
        <v>48412</v>
      </c>
      <c r="B3031" s="40">
        <f t="shared" si="144"/>
        <v>7</v>
      </c>
      <c r="C3031" s="40">
        <f t="shared" si="145"/>
        <v>17</v>
      </c>
      <c r="D3031" s="40" t="str">
        <f t="shared" si="146"/>
        <v>土</v>
      </c>
      <c r="E3031" t="str">
        <f>IFERROR(VLOOKUP(A3031,祝日一覧!$A:$C,3,0),"")</f>
        <v/>
      </c>
    </row>
    <row r="3032" spans="1:5" x14ac:dyDescent="0.2">
      <c r="A3032" s="41">
        <v>48413</v>
      </c>
      <c r="B3032" s="40">
        <f t="shared" si="144"/>
        <v>7</v>
      </c>
      <c r="C3032" s="40">
        <f t="shared" si="145"/>
        <v>18</v>
      </c>
      <c r="D3032" s="40" t="str">
        <f t="shared" si="146"/>
        <v>日</v>
      </c>
      <c r="E3032" t="str">
        <f>IFERROR(VLOOKUP(A3032,祝日一覧!$A:$C,3,0),"")</f>
        <v/>
      </c>
    </row>
    <row r="3033" spans="1:5" x14ac:dyDescent="0.2">
      <c r="A3033" s="41">
        <v>48414</v>
      </c>
      <c r="B3033" s="40">
        <f t="shared" si="144"/>
        <v>7</v>
      </c>
      <c r="C3033" s="40">
        <f t="shared" si="145"/>
        <v>19</v>
      </c>
      <c r="D3033" s="40" t="str">
        <f t="shared" si="146"/>
        <v>月</v>
      </c>
      <c r="E3033" t="str">
        <f>IFERROR(VLOOKUP(A3033,祝日一覧!$A:$C,3,0),"")</f>
        <v>海の日</v>
      </c>
    </row>
    <row r="3034" spans="1:5" x14ac:dyDescent="0.2">
      <c r="A3034" s="41">
        <v>48415</v>
      </c>
      <c r="B3034" s="40">
        <f t="shared" si="144"/>
        <v>7</v>
      </c>
      <c r="C3034" s="40">
        <f t="shared" si="145"/>
        <v>20</v>
      </c>
      <c r="D3034" s="40" t="str">
        <f t="shared" si="146"/>
        <v>火</v>
      </c>
      <c r="E3034" t="str">
        <f>IFERROR(VLOOKUP(A3034,祝日一覧!$A:$C,3,0),"")</f>
        <v/>
      </c>
    </row>
    <row r="3035" spans="1:5" x14ac:dyDescent="0.2">
      <c r="A3035" s="41">
        <v>48416</v>
      </c>
      <c r="B3035" s="40">
        <f t="shared" si="144"/>
        <v>7</v>
      </c>
      <c r="C3035" s="40">
        <f t="shared" si="145"/>
        <v>21</v>
      </c>
      <c r="D3035" s="40" t="str">
        <f t="shared" si="146"/>
        <v>水</v>
      </c>
      <c r="E3035" t="str">
        <f>IFERROR(VLOOKUP(A3035,祝日一覧!$A:$C,3,0),"")</f>
        <v/>
      </c>
    </row>
    <row r="3036" spans="1:5" x14ac:dyDescent="0.2">
      <c r="A3036" s="41">
        <v>48417</v>
      </c>
      <c r="B3036" s="40">
        <f t="shared" si="144"/>
        <v>7</v>
      </c>
      <c r="C3036" s="40">
        <f t="shared" si="145"/>
        <v>22</v>
      </c>
      <c r="D3036" s="40" t="str">
        <f t="shared" si="146"/>
        <v>木</v>
      </c>
      <c r="E3036" t="str">
        <f>IFERROR(VLOOKUP(A3036,祝日一覧!$A:$C,3,0),"")</f>
        <v/>
      </c>
    </row>
    <row r="3037" spans="1:5" x14ac:dyDescent="0.2">
      <c r="A3037" s="41">
        <v>48418</v>
      </c>
      <c r="B3037" s="40">
        <f t="shared" si="144"/>
        <v>7</v>
      </c>
      <c r="C3037" s="40">
        <f t="shared" si="145"/>
        <v>23</v>
      </c>
      <c r="D3037" s="40" t="str">
        <f t="shared" si="146"/>
        <v>金</v>
      </c>
      <c r="E3037" t="str">
        <f>IFERROR(VLOOKUP(A3037,祝日一覧!$A:$C,3,0),"")</f>
        <v/>
      </c>
    </row>
    <row r="3038" spans="1:5" x14ac:dyDescent="0.2">
      <c r="A3038" s="41">
        <v>48419</v>
      </c>
      <c r="B3038" s="40">
        <f t="shared" si="144"/>
        <v>7</v>
      </c>
      <c r="C3038" s="40">
        <f t="shared" si="145"/>
        <v>24</v>
      </c>
      <c r="D3038" s="40" t="str">
        <f t="shared" si="146"/>
        <v>土</v>
      </c>
      <c r="E3038" t="str">
        <f>IFERROR(VLOOKUP(A3038,祝日一覧!$A:$C,3,0),"")</f>
        <v/>
      </c>
    </row>
    <row r="3039" spans="1:5" x14ac:dyDescent="0.2">
      <c r="A3039" s="41">
        <v>48420</v>
      </c>
      <c r="B3039" s="40">
        <f t="shared" si="144"/>
        <v>7</v>
      </c>
      <c r="C3039" s="40">
        <f t="shared" si="145"/>
        <v>25</v>
      </c>
      <c r="D3039" s="40" t="str">
        <f t="shared" si="146"/>
        <v>日</v>
      </c>
      <c r="E3039" t="str">
        <f>IFERROR(VLOOKUP(A3039,祝日一覧!$A:$C,3,0),"")</f>
        <v/>
      </c>
    </row>
    <row r="3040" spans="1:5" x14ac:dyDescent="0.2">
      <c r="A3040" s="41">
        <v>48421</v>
      </c>
      <c r="B3040" s="40">
        <f t="shared" si="144"/>
        <v>7</v>
      </c>
      <c r="C3040" s="40">
        <f t="shared" si="145"/>
        <v>26</v>
      </c>
      <c r="D3040" s="40" t="str">
        <f t="shared" si="146"/>
        <v>月</v>
      </c>
      <c r="E3040" t="str">
        <f>IFERROR(VLOOKUP(A3040,祝日一覧!$A:$C,3,0),"")</f>
        <v/>
      </c>
    </row>
    <row r="3041" spans="1:5" x14ac:dyDescent="0.2">
      <c r="A3041" s="41">
        <v>48422</v>
      </c>
      <c r="B3041" s="40">
        <f t="shared" si="144"/>
        <v>7</v>
      </c>
      <c r="C3041" s="40">
        <f t="shared" si="145"/>
        <v>27</v>
      </c>
      <c r="D3041" s="40" t="str">
        <f t="shared" si="146"/>
        <v>火</v>
      </c>
      <c r="E3041" t="str">
        <f>IFERROR(VLOOKUP(A3041,祝日一覧!$A:$C,3,0),"")</f>
        <v/>
      </c>
    </row>
    <row r="3042" spans="1:5" x14ac:dyDescent="0.2">
      <c r="A3042" s="41">
        <v>48423</v>
      </c>
      <c r="B3042" s="40">
        <f t="shared" si="144"/>
        <v>7</v>
      </c>
      <c r="C3042" s="40">
        <f t="shared" si="145"/>
        <v>28</v>
      </c>
      <c r="D3042" s="40" t="str">
        <f t="shared" si="146"/>
        <v>水</v>
      </c>
      <c r="E3042" t="str">
        <f>IFERROR(VLOOKUP(A3042,祝日一覧!$A:$C,3,0),"")</f>
        <v/>
      </c>
    </row>
    <row r="3043" spans="1:5" x14ac:dyDescent="0.2">
      <c r="A3043" s="41">
        <v>48424</v>
      </c>
      <c r="B3043" s="40">
        <f t="shared" si="144"/>
        <v>7</v>
      </c>
      <c r="C3043" s="40">
        <f t="shared" si="145"/>
        <v>29</v>
      </c>
      <c r="D3043" s="40" t="str">
        <f t="shared" si="146"/>
        <v>木</v>
      </c>
      <c r="E3043" t="str">
        <f>IFERROR(VLOOKUP(A3043,祝日一覧!$A:$C,3,0),"")</f>
        <v/>
      </c>
    </row>
    <row r="3044" spans="1:5" x14ac:dyDescent="0.2">
      <c r="A3044" s="41">
        <v>48425</v>
      </c>
      <c r="B3044" s="40">
        <f t="shared" si="144"/>
        <v>7</v>
      </c>
      <c r="C3044" s="40">
        <f t="shared" si="145"/>
        <v>30</v>
      </c>
      <c r="D3044" s="40" t="str">
        <f t="shared" si="146"/>
        <v>金</v>
      </c>
      <c r="E3044" t="str">
        <f>IFERROR(VLOOKUP(A3044,祝日一覧!$A:$C,3,0),"")</f>
        <v/>
      </c>
    </row>
    <row r="3045" spans="1:5" x14ac:dyDescent="0.2">
      <c r="A3045" s="41">
        <v>48426</v>
      </c>
      <c r="B3045" s="40">
        <f t="shared" si="144"/>
        <v>7</v>
      </c>
      <c r="C3045" s="40">
        <f t="shared" si="145"/>
        <v>31</v>
      </c>
      <c r="D3045" s="40" t="str">
        <f t="shared" si="146"/>
        <v>土</v>
      </c>
      <c r="E3045" t="str">
        <f>IFERROR(VLOOKUP(A3045,祝日一覧!$A:$C,3,0),"")</f>
        <v/>
      </c>
    </row>
    <row r="3046" spans="1:5" x14ac:dyDescent="0.2">
      <c r="A3046" s="41">
        <v>48427</v>
      </c>
      <c r="B3046" s="40">
        <f t="shared" si="144"/>
        <v>8</v>
      </c>
      <c r="C3046" s="40">
        <f t="shared" si="145"/>
        <v>1</v>
      </c>
      <c r="D3046" s="40" t="str">
        <f t="shared" si="146"/>
        <v>日</v>
      </c>
      <c r="E3046" t="str">
        <f>IFERROR(VLOOKUP(A3046,祝日一覧!$A:$C,3,0),"")</f>
        <v/>
      </c>
    </row>
    <row r="3047" spans="1:5" x14ac:dyDescent="0.2">
      <c r="A3047" s="41">
        <v>48428</v>
      </c>
      <c r="B3047" s="40">
        <f t="shared" si="144"/>
        <v>8</v>
      </c>
      <c r="C3047" s="40">
        <f t="shared" si="145"/>
        <v>2</v>
      </c>
      <c r="D3047" s="40" t="str">
        <f t="shared" si="146"/>
        <v>月</v>
      </c>
      <c r="E3047" t="str">
        <f>IFERROR(VLOOKUP(A3047,祝日一覧!$A:$C,3,0),"")</f>
        <v/>
      </c>
    </row>
    <row r="3048" spans="1:5" x14ac:dyDescent="0.2">
      <c r="A3048" s="41">
        <v>48429</v>
      </c>
      <c r="B3048" s="40">
        <f t="shared" si="144"/>
        <v>8</v>
      </c>
      <c r="C3048" s="40">
        <f t="shared" si="145"/>
        <v>3</v>
      </c>
      <c r="D3048" s="40" t="str">
        <f t="shared" si="146"/>
        <v>火</v>
      </c>
      <c r="E3048" t="str">
        <f>IFERROR(VLOOKUP(A3048,祝日一覧!$A:$C,3,0),"")</f>
        <v/>
      </c>
    </row>
    <row r="3049" spans="1:5" x14ac:dyDescent="0.2">
      <c r="A3049" s="41">
        <v>48430</v>
      </c>
      <c r="B3049" s="40">
        <f t="shared" si="144"/>
        <v>8</v>
      </c>
      <c r="C3049" s="40">
        <f t="shared" si="145"/>
        <v>4</v>
      </c>
      <c r="D3049" s="40" t="str">
        <f t="shared" si="146"/>
        <v>水</v>
      </c>
      <c r="E3049" t="str">
        <f>IFERROR(VLOOKUP(A3049,祝日一覧!$A:$C,3,0),"")</f>
        <v/>
      </c>
    </row>
    <row r="3050" spans="1:5" x14ac:dyDescent="0.2">
      <c r="A3050" s="41">
        <v>48431</v>
      </c>
      <c r="B3050" s="40">
        <f t="shared" ref="B3050:B3113" si="147">MONTH(A3050)</f>
        <v>8</v>
      </c>
      <c r="C3050" s="40">
        <f t="shared" ref="C3050:C3113" si="148">DAY(A3050)</f>
        <v>5</v>
      </c>
      <c r="D3050" s="40" t="str">
        <f t="shared" ref="D3050:D3113" si="149">TEXT(A3050,"aaa")</f>
        <v>木</v>
      </c>
      <c r="E3050" t="str">
        <f>IFERROR(VLOOKUP(A3050,祝日一覧!$A:$C,3,0),"")</f>
        <v/>
      </c>
    </row>
    <row r="3051" spans="1:5" x14ac:dyDescent="0.2">
      <c r="A3051" s="41">
        <v>48432</v>
      </c>
      <c r="B3051" s="40">
        <f t="shared" si="147"/>
        <v>8</v>
      </c>
      <c r="C3051" s="40">
        <f t="shared" si="148"/>
        <v>6</v>
      </c>
      <c r="D3051" s="40" t="str">
        <f t="shared" si="149"/>
        <v>金</v>
      </c>
      <c r="E3051" t="str">
        <f>IFERROR(VLOOKUP(A3051,祝日一覧!$A:$C,3,0),"")</f>
        <v>平和記念日</v>
      </c>
    </row>
    <row r="3052" spans="1:5" x14ac:dyDescent="0.2">
      <c r="A3052" s="41">
        <v>48433</v>
      </c>
      <c r="B3052" s="40">
        <f t="shared" si="147"/>
        <v>8</v>
      </c>
      <c r="C3052" s="40">
        <f t="shared" si="148"/>
        <v>7</v>
      </c>
      <c r="D3052" s="40" t="str">
        <f t="shared" si="149"/>
        <v>土</v>
      </c>
      <c r="E3052" t="str">
        <f>IFERROR(VLOOKUP(A3052,祝日一覧!$A:$C,3,0),"")</f>
        <v/>
      </c>
    </row>
    <row r="3053" spans="1:5" x14ac:dyDescent="0.2">
      <c r="A3053" s="41">
        <v>48434</v>
      </c>
      <c r="B3053" s="40">
        <f t="shared" si="147"/>
        <v>8</v>
      </c>
      <c r="C3053" s="40">
        <f t="shared" si="148"/>
        <v>8</v>
      </c>
      <c r="D3053" s="40" t="str">
        <f t="shared" si="149"/>
        <v>日</v>
      </c>
      <c r="E3053" t="str">
        <f>IFERROR(VLOOKUP(A3053,祝日一覧!$A:$C,3,0),"")</f>
        <v/>
      </c>
    </row>
    <row r="3054" spans="1:5" x14ac:dyDescent="0.2">
      <c r="A3054" s="41">
        <v>48435</v>
      </c>
      <c r="B3054" s="40">
        <f t="shared" si="147"/>
        <v>8</v>
      </c>
      <c r="C3054" s="40">
        <f t="shared" si="148"/>
        <v>9</v>
      </c>
      <c r="D3054" s="40" t="str">
        <f t="shared" si="149"/>
        <v>月</v>
      </c>
      <c r="E3054" t="str">
        <f>IFERROR(VLOOKUP(A3054,祝日一覧!$A:$C,3,0),"")</f>
        <v/>
      </c>
    </row>
    <row r="3055" spans="1:5" x14ac:dyDescent="0.2">
      <c r="A3055" s="41">
        <v>48436</v>
      </c>
      <c r="B3055" s="40">
        <f t="shared" si="147"/>
        <v>8</v>
      </c>
      <c r="C3055" s="40">
        <f t="shared" si="148"/>
        <v>10</v>
      </c>
      <c r="D3055" s="40" t="str">
        <f t="shared" si="149"/>
        <v>火</v>
      </c>
      <c r="E3055" t="str">
        <f>IFERROR(VLOOKUP(A3055,祝日一覧!$A:$C,3,0),"")</f>
        <v/>
      </c>
    </row>
    <row r="3056" spans="1:5" x14ac:dyDescent="0.2">
      <c r="A3056" s="41">
        <v>48437</v>
      </c>
      <c r="B3056" s="40">
        <f t="shared" si="147"/>
        <v>8</v>
      </c>
      <c r="C3056" s="40">
        <f t="shared" si="148"/>
        <v>11</v>
      </c>
      <c r="D3056" s="40" t="str">
        <f t="shared" si="149"/>
        <v>水</v>
      </c>
      <c r="E3056" t="str">
        <f>IFERROR(VLOOKUP(A3056,祝日一覧!$A:$C,3,0),"")</f>
        <v>山の日</v>
      </c>
    </row>
    <row r="3057" spans="1:5" x14ac:dyDescent="0.2">
      <c r="A3057" s="41">
        <v>48438</v>
      </c>
      <c r="B3057" s="40">
        <f t="shared" si="147"/>
        <v>8</v>
      </c>
      <c r="C3057" s="40">
        <f t="shared" si="148"/>
        <v>12</v>
      </c>
      <c r="D3057" s="40" t="str">
        <f t="shared" si="149"/>
        <v>木</v>
      </c>
      <c r="E3057" t="str">
        <f>IFERROR(VLOOKUP(A3057,祝日一覧!$A:$C,3,0),"")</f>
        <v/>
      </c>
    </row>
    <row r="3058" spans="1:5" x14ac:dyDescent="0.2">
      <c r="A3058" s="41">
        <v>48439</v>
      </c>
      <c r="B3058" s="40">
        <f t="shared" si="147"/>
        <v>8</v>
      </c>
      <c r="C3058" s="40">
        <f t="shared" si="148"/>
        <v>13</v>
      </c>
      <c r="D3058" s="40" t="str">
        <f t="shared" si="149"/>
        <v>金</v>
      </c>
      <c r="E3058" t="str">
        <f>IFERROR(VLOOKUP(A3058,祝日一覧!$A:$C,3,0),"")</f>
        <v/>
      </c>
    </row>
    <row r="3059" spans="1:5" x14ac:dyDescent="0.2">
      <c r="A3059" s="41">
        <v>48440</v>
      </c>
      <c r="B3059" s="40">
        <f t="shared" si="147"/>
        <v>8</v>
      </c>
      <c r="C3059" s="40">
        <f t="shared" si="148"/>
        <v>14</v>
      </c>
      <c r="D3059" s="40" t="str">
        <f t="shared" si="149"/>
        <v>土</v>
      </c>
      <c r="E3059" t="str">
        <f>IFERROR(VLOOKUP(A3059,祝日一覧!$A:$C,3,0),"")</f>
        <v/>
      </c>
    </row>
    <row r="3060" spans="1:5" x14ac:dyDescent="0.2">
      <c r="A3060" s="41">
        <v>48441</v>
      </c>
      <c r="B3060" s="40">
        <f t="shared" si="147"/>
        <v>8</v>
      </c>
      <c r="C3060" s="40">
        <f t="shared" si="148"/>
        <v>15</v>
      </c>
      <c r="D3060" s="40" t="str">
        <f t="shared" si="149"/>
        <v>日</v>
      </c>
      <c r="E3060" t="str">
        <f>IFERROR(VLOOKUP(A3060,祝日一覧!$A:$C,3,0),"")</f>
        <v/>
      </c>
    </row>
    <row r="3061" spans="1:5" x14ac:dyDescent="0.2">
      <c r="A3061" s="41">
        <v>48442</v>
      </c>
      <c r="B3061" s="40">
        <f t="shared" si="147"/>
        <v>8</v>
      </c>
      <c r="C3061" s="40">
        <f t="shared" si="148"/>
        <v>16</v>
      </c>
      <c r="D3061" s="40" t="str">
        <f t="shared" si="149"/>
        <v>月</v>
      </c>
      <c r="E3061" t="str">
        <f>IFERROR(VLOOKUP(A3061,祝日一覧!$A:$C,3,0),"")</f>
        <v/>
      </c>
    </row>
    <row r="3062" spans="1:5" x14ac:dyDescent="0.2">
      <c r="A3062" s="41">
        <v>48443</v>
      </c>
      <c r="B3062" s="40">
        <f t="shared" si="147"/>
        <v>8</v>
      </c>
      <c r="C3062" s="40">
        <f t="shared" si="148"/>
        <v>17</v>
      </c>
      <c r="D3062" s="40" t="str">
        <f t="shared" si="149"/>
        <v>火</v>
      </c>
      <c r="E3062" t="str">
        <f>IFERROR(VLOOKUP(A3062,祝日一覧!$A:$C,3,0),"")</f>
        <v/>
      </c>
    </row>
    <row r="3063" spans="1:5" x14ac:dyDescent="0.2">
      <c r="A3063" s="41">
        <v>48444</v>
      </c>
      <c r="B3063" s="40">
        <f t="shared" si="147"/>
        <v>8</v>
      </c>
      <c r="C3063" s="40">
        <f t="shared" si="148"/>
        <v>18</v>
      </c>
      <c r="D3063" s="40" t="str">
        <f t="shared" si="149"/>
        <v>水</v>
      </c>
      <c r="E3063" t="str">
        <f>IFERROR(VLOOKUP(A3063,祝日一覧!$A:$C,3,0),"")</f>
        <v/>
      </c>
    </row>
    <row r="3064" spans="1:5" x14ac:dyDescent="0.2">
      <c r="A3064" s="41">
        <v>48445</v>
      </c>
      <c r="B3064" s="40">
        <f t="shared" si="147"/>
        <v>8</v>
      </c>
      <c r="C3064" s="40">
        <f t="shared" si="148"/>
        <v>19</v>
      </c>
      <c r="D3064" s="40" t="str">
        <f t="shared" si="149"/>
        <v>木</v>
      </c>
      <c r="E3064" t="str">
        <f>IFERROR(VLOOKUP(A3064,祝日一覧!$A:$C,3,0),"")</f>
        <v/>
      </c>
    </row>
    <row r="3065" spans="1:5" x14ac:dyDescent="0.2">
      <c r="A3065" s="41">
        <v>48446</v>
      </c>
      <c r="B3065" s="40">
        <f t="shared" si="147"/>
        <v>8</v>
      </c>
      <c r="C3065" s="40">
        <f t="shared" si="148"/>
        <v>20</v>
      </c>
      <c r="D3065" s="40" t="str">
        <f t="shared" si="149"/>
        <v>金</v>
      </c>
      <c r="E3065" t="str">
        <f>IFERROR(VLOOKUP(A3065,祝日一覧!$A:$C,3,0),"")</f>
        <v/>
      </c>
    </row>
    <row r="3066" spans="1:5" x14ac:dyDescent="0.2">
      <c r="A3066" s="41">
        <v>48447</v>
      </c>
      <c r="B3066" s="40">
        <f t="shared" si="147"/>
        <v>8</v>
      </c>
      <c r="C3066" s="40">
        <f t="shared" si="148"/>
        <v>21</v>
      </c>
      <c r="D3066" s="40" t="str">
        <f t="shared" si="149"/>
        <v>土</v>
      </c>
      <c r="E3066" t="str">
        <f>IFERROR(VLOOKUP(A3066,祝日一覧!$A:$C,3,0),"")</f>
        <v/>
      </c>
    </row>
    <row r="3067" spans="1:5" x14ac:dyDescent="0.2">
      <c r="A3067" s="41">
        <v>48448</v>
      </c>
      <c r="B3067" s="40">
        <f t="shared" si="147"/>
        <v>8</v>
      </c>
      <c r="C3067" s="40">
        <f t="shared" si="148"/>
        <v>22</v>
      </c>
      <c r="D3067" s="40" t="str">
        <f t="shared" si="149"/>
        <v>日</v>
      </c>
      <c r="E3067" t="str">
        <f>IFERROR(VLOOKUP(A3067,祝日一覧!$A:$C,3,0),"")</f>
        <v/>
      </c>
    </row>
    <row r="3068" spans="1:5" x14ac:dyDescent="0.2">
      <c r="A3068" s="41">
        <v>48449</v>
      </c>
      <c r="B3068" s="40">
        <f t="shared" si="147"/>
        <v>8</v>
      </c>
      <c r="C3068" s="40">
        <f t="shared" si="148"/>
        <v>23</v>
      </c>
      <c r="D3068" s="40" t="str">
        <f t="shared" si="149"/>
        <v>月</v>
      </c>
      <c r="E3068" t="str">
        <f>IFERROR(VLOOKUP(A3068,祝日一覧!$A:$C,3,0),"")</f>
        <v/>
      </c>
    </row>
    <row r="3069" spans="1:5" x14ac:dyDescent="0.2">
      <c r="A3069" s="41">
        <v>48450</v>
      </c>
      <c r="B3069" s="40">
        <f t="shared" si="147"/>
        <v>8</v>
      </c>
      <c r="C3069" s="40">
        <f t="shared" si="148"/>
        <v>24</v>
      </c>
      <c r="D3069" s="40" t="str">
        <f t="shared" si="149"/>
        <v>火</v>
      </c>
      <c r="E3069" t="str">
        <f>IFERROR(VLOOKUP(A3069,祝日一覧!$A:$C,3,0),"")</f>
        <v/>
      </c>
    </row>
    <row r="3070" spans="1:5" x14ac:dyDescent="0.2">
      <c r="A3070" s="41">
        <v>48451</v>
      </c>
      <c r="B3070" s="40">
        <f t="shared" si="147"/>
        <v>8</v>
      </c>
      <c r="C3070" s="40">
        <f t="shared" si="148"/>
        <v>25</v>
      </c>
      <c r="D3070" s="40" t="str">
        <f t="shared" si="149"/>
        <v>水</v>
      </c>
      <c r="E3070" t="str">
        <f>IFERROR(VLOOKUP(A3070,祝日一覧!$A:$C,3,0),"")</f>
        <v/>
      </c>
    </row>
    <row r="3071" spans="1:5" x14ac:dyDescent="0.2">
      <c r="A3071" s="41">
        <v>48452</v>
      </c>
      <c r="B3071" s="40">
        <f t="shared" si="147"/>
        <v>8</v>
      </c>
      <c r="C3071" s="40">
        <f t="shared" si="148"/>
        <v>26</v>
      </c>
      <c r="D3071" s="40" t="str">
        <f t="shared" si="149"/>
        <v>木</v>
      </c>
      <c r="E3071" t="str">
        <f>IFERROR(VLOOKUP(A3071,祝日一覧!$A:$C,3,0),"")</f>
        <v/>
      </c>
    </row>
    <row r="3072" spans="1:5" x14ac:dyDescent="0.2">
      <c r="A3072" s="41">
        <v>48453</v>
      </c>
      <c r="B3072" s="40">
        <f t="shared" si="147"/>
        <v>8</v>
      </c>
      <c r="C3072" s="40">
        <f t="shared" si="148"/>
        <v>27</v>
      </c>
      <c r="D3072" s="40" t="str">
        <f t="shared" si="149"/>
        <v>金</v>
      </c>
      <c r="E3072" t="str">
        <f>IFERROR(VLOOKUP(A3072,祝日一覧!$A:$C,3,0),"")</f>
        <v/>
      </c>
    </row>
    <row r="3073" spans="1:5" x14ac:dyDescent="0.2">
      <c r="A3073" s="41">
        <v>48454</v>
      </c>
      <c r="B3073" s="40">
        <f t="shared" si="147"/>
        <v>8</v>
      </c>
      <c r="C3073" s="40">
        <f t="shared" si="148"/>
        <v>28</v>
      </c>
      <c r="D3073" s="40" t="str">
        <f t="shared" si="149"/>
        <v>土</v>
      </c>
      <c r="E3073" t="str">
        <f>IFERROR(VLOOKUP(A3073,祝日一覧!$A:$C,3,0),"")</f>
        <v/>
      </c>
    </row>
    <row r="3074" spans="1:5" x14ac:dyDescent="0.2">
      <c r="A3074" s="41">
        <v>48455</v>
      </c>
      <c r="B3074" s="40">
        <f t="shared" si="147"/>
        <v>8</v>
      </c>
      <c r="C3074" s="40">
        <f t="shared" si="148"/>
        <v>29</v>
      </c>
      <c r="D3074" s="40" t="str">
        <f t="shared" si="149"/>
        <v>日</v>
      </c>
      <c r="E3074" t="str">
        <f>IFERROR(VLOOKUP(A3074,祝日一覧!$A:$C,3,0),"")</f>
        <v/>
      </c>
    </row>
    <row r="3075" spans="1:5" x14ac:dyDescent="0.2">
      <c r="A3075" s="41">
        <v>48456</v>
      </c>
      <c r="B3075" s="40">
        <f t="shared" si="147"/>
        <v>8</v>
      </c>
      <c r="C3075" s="40">
        <f t="shared" si="148"/>
        <v>30</v>
      </c>
      <c r="D3075" s="40" t="str">
        <f t="shared" si="149"/>
        <v>月</v>
      </c>
      <c r="E3075" t="str">
        <f>IFERROR(VLOOKUP(A3075,祝日一覧!$A:$C,3,0),"")</f>
        <v/>
      </c>
    </row>
    <row r="3076" spans="1:5" x14ac:dyDescent="0.2">
      <c r="A3076" s="41">
        <v>48457</v>
      </c>
      <c r="B3076" s="40">
        <f t="shared" si="147"/>
        <v>8</v>
      </c>
      <c r="C3076" s="40">
        <f t="shared" si="148"/>
        <v>31</v>
      </c>
      <c r="D3076" s="40" t="str">
        <f t="shared" si="149"/>
        <v>火</v>
      </c>
      <c r="E3076" t="str">
        <f>IFERROR(VLOOKUP(A3076,祝日一覧!$A:$C,3,0),"")</f>
        <v/>
      </c>
    </row>
    <row r="3077" spans="1:5" x14ac:dyDescent="0.2">
      <c r="A3077" s="41">
        <v>48458</v>
      </c>
      <c r="B3077" s="40">
        <f t="shared" si="147"/>
        <v>9</v>
      </c>
      <c r="C3077" s="40">
        <f t="shared" si="148"/>
        <v>1</v>
      </c>
      <c r="D3077" s="40" t="str">
        <f t="shared" si="149"/>
        <v>水</v>
      </c>
      <c r="E3077" t="str">
        <f>IFERROR(VLOOKUP(A3077,祝日一覧!$A:$C,3,0),"")</f>
        <v/>
      </c>
    </row>
    <row r="3078" spans="1:5" x14ac:dyDescent="0.2">
      <c r="A3078" s="41">
        <v>48459</v>
      </c>
      <c r="B3078" s="40">
        <f t="shared" si="147"/>
        <v>9</v>
      </c>
      <c r="C3078" s="40">
        <f t="shared" si="148"/>
        <v>2</v>
      </c>
      <c r="D3078" s="40" t="str">
        <f t="shared" si="149"/>
        <v>木</v>
      </c>
      <c r="E3078" t="str">
        <f>IFERROR(VLOOKUP(A3078,祝日一覧!$A:$C,3,0),"")</f>
        <v/>
      </c>
    </row>
    <row r="3079" spans="1:5" x14ac:dyDescent="0.2">
      <c r="A3079" s="41">
        <v>48460</v>
      </c>
      <c r="B3079" s="40">
        <f t="shared" si="147"/>
        <v>9</v>
      </c>
      <c r="C3079" s="40">
        <f t="shared" si="148"/>
        <v>3</v>
      </c>
      <c r="D3079" s="40" t="str">
        <f t="shared" si="149"/>
        <v>金</v>
      </c>
      <c r="E3079" t="str">
        <f>IFERROR(VLOOKUP(A3079,祝日一覧!$A:$C,3,0),"")</f>
        <v/>
      </c>
    </row>
    <row r="3080" spans="1:5" x14ac:dyDescent="0.2">
      <c r="A3080" s="41">
        <v>48461</v>
      </c>
      <c r="B3080" s="40">
        <f t="shared" si="147"/>
        <v>9</v>
      </c>
      <c r="C3080" s="40">
        <f t="shared" si="148"/>
        <v>4</v>
      </c>
      <c r="D3080" s="40" t="str">
        <f t="shared" si="149"/>
        <v>土</v>
      </c>
      <c r="E3080" t="str">
        <f>IFERROR(VLOOKUP(A3080,祝日一覧!$A:$C,3,0),"")</f>
        <v/>
      </c>
    </row>
    <row r="3081" spans="1:5" x14ac:dyDescent="0.2">
      <c r="A3081" s="41">
        <v>48462</v>
      </c>
      <c r="B3081" s="40">
        <f t="shared" si="147"/>
        <v>9</v>
      </c>
      <c r="C3081" s="40">
        <f t="shared" si="148"/>
        <v>5</v>
      </c>
      <c r="D3081" s="40" t="str">
        <f t="shared" si="149"/>
        <v>日</v>
      </c>
      <c r="E3081" t="str">
        <f>IFERROR(VLOOKUP(A3081,祝日一覧!$A:$C,3,0),"")</f>
        <v/>
      </c>
    </row>
    <row r="3082" spans="1:5" x14ac:dyDescent="0.2">
      <c r="A3082" s="41">
        <v>48463</v>
      </c>
      <c r="B3082" s="40">
        <f t="shared" si="147"/>
        <v>9</v>
      </c>
      <c r="C3082" s="40">
        <f t="shared" si="148"/>
        <v>6</v>
      </c>
      <c r="D3082" s="40" t="str">
        <f t="shared" si="149"/>
        <v>月</v>
      </c>
      <c r="E3082" t="str">
        <f>IFERROR(VLOOKUP(A3082,祝日一覧!$A:$C,3,0),"")</f>
        <v/>
      </c>
    </row>
    <row r="3083" spans="1:5" x14ac:dyDescent="0.2">
      <c r="A3083" s="41">
        <v>48464</v>
      </c>
      <c r="B3083" s="40">
        <f t="shared" si="147"/>
        <v>9</v>
      </c>
      <c r="C3083" s="40">
        <f t="shared" si="148"/>
        <v>7</v>
      </c>
      <c r="D3083" s="40" t="str">
        <f t="shared" si="149"/>
        <v>火</v>
      </c>
      <c r="E3083" t="str">
        <f>IFERROR(VLOOKUP(A3083,祝日一覧!$A:$C,3,0),"")</f>
        <v/>
      </c>
    </row>
    <row r="3084" spans="1:5" x14ac:dyDescent="0.2">
      <c r="A3084" s="41">
        <v>48465</v>
      </c>
      <c r="B3084" s="40">
        <f t="shared" si="147"/>
        <v>9</v>
      </c>
      <c r="C3084" s="40">
        <f t="shared" si="148"/>
        <v>8</v>
      </c>
      <c r="D3084" s="40" t="str">
        <f t="shared" si="149"/>
        <v>水</v>
      </c>
      <c r="E3084" t="str">
        <f>IFERROR(VLOOKUP(A3084,祝日一覧!$A:$C,3,0),"")</f>
        <v/>
      </c>
    </row>
    <row r="3085" spans="1:5" x14ac:dyDescent="0.2">
      <c r="A3085" s="41">
        <v>48466</v>
      </c>
      <c r="B3085" s="40">
        <f t="shared" si="147"/>
        <v>9</v>
      </c>
      <c r="C3085" s="40">
        <f t="shared" si="148"/>
        <v>9</v>
      </c>
      <c r="D3085" s="40" t="str">
        <f t="shared" si="149"/>
        <v>木</v>
      </c>
      <c r="E3085" t="str">
        <f>IFERROR(VLOOKUP(A3085,祝日一覧!$A:$C,3,0),"")</f>
        <v/>
      </c>
    </row>
    <row r="3086" spans="1:5" x14ac:dyDescent="0.2">
      <c r="A3086" s="41">
        <v>48467</v>
      </c>
      <c r="B3086" s="40">
        <f t="shared" si="147"/>
        <v>9</v>
      </c>
      <c r="C3086" s="40">
        <f t="shared" si="148"/>
        <v>10</v>
      </c>
      <c r="D3086" s="40" t="str">
        <f t="shared" si="149"/>
        <v>金</v>
      </c>
      <c r="E3086" t="str">
        <f>IFERROR(VLOOKUP(A3086,祝日一覧!$A:$C,3,0),"")</f>
        <v/>
      </c>
    </row>
    <row r="3087" spans="1:5" x14ac:dyDescent="0.2">
      <c r="A3087" s="41">
        <v>48468</v>
      </c>
      <c r="B3087" s="40">
        <f t="shared" si="147"/>
        <v>9</v>
      </c>
      <c r="C3087" s="40">
        <f t="shared" si="148"/>
        <v>11</v>
      </c>
      <c r="D3087" s="40" t="str">
        <f t="shared" si="149"/>
        <v>土</v>
      </c>
      <c r="E3087" t="str">
        <f>IFERROR(VLOOKUP(A3087,祝日一覧!$A:$C,3,0),"")</f>
        <v/>
      </c>
    </row>
    <row r="3088" spans="1:5" x14ac:dyDescent="0.2">
      <c r="A3088" s="41">
        <v>48469</v>
      </c>
      <c r="B3088" s="40">
        <f t="shared" si="147"/>
        <v>9</v>
      </c>
      <c r="C3088" s="40">
        <f t="shared" si="148"/>
        <v>12</v>
      </c>
      <c r="D3088" s="40" t="str">
        <f t="shared" si="149"/>
        <v>日</v>
      </c>
      <c r="E3088" t="str">
        <f>IFERROR(VLOOKUP(A3088,祝日一覧!$A:$C,3,0),"")</f>
        <v/>
      </c>
    </row>
    <row r="3089" spans="1:5" x14ac:dyDescent="0.2">
      <c r="A3089" s="41">
        <v>48470</v>
      </c>
      <c r="B3089" s="40">
        <f t="shared" si="147"/>
        <v>9</v>
      </c>
      <c r="C3089" s="40">
        <f t="shared" si="148"/>
        <v>13</v>
      </c>
      <c r="D3089" s="40" t="str">
        <f t="shared" si="149"/>
        <v>月</v>
      </c>
      <c r="E3089" t="str">
        <f>IFERROR(VLOOKUP(A3089,祝日一覧!$A:$C,3,0),"")</f>
        <v/>
      </c>
    </row>
    <row r="3090" spans="1:5" x14ac:dyDescent="0.2">
      <c r="A3090" s="41">
        <v>48471</v>
      </c>
      <c r="B3090" s="40">
        <f t="shared" si="147"/>
        <v>9</v>
      </c>
      <c r="C3090" s="40">
        <f t="shared" si="148"/>
        <v>14</v>
      </c>
      <c r="D3090" s="40" t="str">
        <f t="shared" si="149"/>
        <v>火</v>
      </c>
      <c r="E3090" t="str">
        <f>IFERROR(VLOOKUP(A3090,祝日一覧!$A:$C,3,0),"")</f>
        <v/>
      </c>
    </row>
    <row r="3091" spans="1:5" x14ac:dyDescent="0.2">
      <c r="A3091" s="41">
        <v>48472</v>
      </c>
      <c r="B3091" s="40">
        <f t="shared" si="147"/>
        <v>9</v>
      </c>
      <c r="C3091" s="40">
        <f t="shared" si="148"/>
        <v>15</v>
      </c>
      <c r="D3091" s="40" t="str">
        <f t="shared" si="149"/>
        <v>水</v>
      </c>
      <c r="E3091" t="str">
        <f>IFERROR(VLOOKUP(A3091,祝日一覧!$A:$C,3,0),"")</f>
        <v/>
      </c>
    </row>
    <row r="3092" spans="1:5" x14ac:dyDescent="0.2">
      <c r="A3092" s="41">
        <v>48473</v>
      </c>
      <c r="B3092" s="40">
        <f t="shared" si="147"/>
        <v>9</v>
      </c>
      <c r="C3092" s="40">
        <f t="shared" si="148"/>
        <v>16</v>
      </c>
      <c r="D3092" s="40" t="str">
        <f t="shared" si="149"/>
        <v>木</v>
      </c>
      <c r="E3092" t="str">
        <f>IFERROR(VLOOKUP(A3092,祝日一覧!$A:$C,3,0),"")</f>
        <v/>
      </c>
    </row>
    <row r="3093" spans="1:5" x14ac:dyDescent="0.2">
      <c r="A3093" s="41">
        <v>48474</v>
      </c>
      <c r="B3093" s="40">
        <f t="shared" si="147"/>
        <v>9</v>
      </c>
      <c r="C3093" s="40">
        <f t="shared" si="148"/>
        <v>17</v>
      </c>
      <c r="D3093" s="40" t="str">
        <f t="shared" si="149"/>
        <v>金</v>
      </c>
      <c r="E3093" t="str">
        <f>IFERROR(VLOOKUP(A3093,祝日一覧!$A:$C,3,0),"")</f>
        <v/>
      </c>
    </row>
    <row r="3094" spans="1:5" x14ac:dyDescent="0.2">
      <c r="A3094" s="41">
        <v>48475</v>
      </c>
      <c r="B3094" s="40">
        <f t="shared" si="147"/>
        <v>9</v>
      </c>
      <c r="C3094" s="40">
        <f t="shared" si="148"/>
        <v>18</v>
      </c>
      <c r="D3094" s="40" t="str">
        <f t="shared" si="149"/>
        <v>土</v>
      </c>
      <c r="E3094" t="str">
        <f>IFERROR(VLOOKUP(A3094,祝日一覧!$A:$C,3,0),"")</f>
        <v/>
      </c>
    </row>
    <row r="3095" spans="1:5" x14ac:dyDescent="0.2">
      <c r="A3095" s="41">
        <v>48476</v>
      </c>
      <c r="B3095" s="40">
        <f t="shared" si="147"/>
        <v>9</v>
      </c>
      <c r="C3095" s="40">
        <f t="shared" si="148"/>
        <v>19</v>
      </c>
      <c r="D3095" s="40" t="str">
        <f t="shared" si="149"/>
        <v>日</v>
      </c>
      <c r="E3095" t="str">
        <f>IFERROR(VLOOKUP(A3095,祝日一覧!$A:$C,3,0),"")</f>
        <v/>
      </c>
    </row>
    <row r="3096" spans="1:5" x14ac:dyDescent="0.2">
      <c r="A3096" s="41">
        <v>48477</v>
      </c>
      <c r="B3096" s="40">
        <f t="shared" si="147"/>
        <v>9</v>
      </c>
      <c r="C3096" s="40">
        <f t="shared" si="148"/>
        <v>20</v>
      </c>
      <c r="D3096" s="40" t="str">
        <f t="shared" si="149"/>
        <v>月</v>
      </c>
      <c r="E3096" t="str">
        <f>IFERROR(VLOOKUP(A3096,祝日一覧!$A:$C,3,0),"")</f>
        <v>敬老の日</v>
      </c>
    </row>
    <row r="3097" spans="1:5" x14ac:dyDescent="0.2">
      <c r="A3097" s="41">
        <v>48478</v>
      </c>
      <c r="B3097" s="40">
        <f t="shared" si="147"/>
        <v>9</v>
      </c>
      <c r="C3097" s="40">
        <f t="shared" si="148"/>
        <v>21</v>
      </c>
      <c r="D3097" s="40" t="str">
        <f t="shared" si="149"/>
        <v>火</v>
      </c>
      <c r="E3097" t="str">
        <f>IFERROR(VLOOKUP(A3097,祝日一覧!$A:$C,3,0),"")</f>
        <v/>
      </c>
    </row>
    <row r="3098" spans="1:5" x14ac:dyDescent="0.2">
      <c r="A3098" s="41">
        <v>48479</v>
      </c>
      <c r="B3098" s="40">
        <f t="shared" si="147"/>
        <v>9</v>
      </c>
      <c r="C3098" s="40">
        <f t="shared" si="148"/>
        <v>22</v>
      </c>
      <c r="D3098" s="40" t="str">
        <f t="shared" si="149"/>
        <v>水</v>
      </c>
      <c r="E3098" t="str">
        <f>IFERROR(VLOOKUP(A3098,祝日一覧!$A:$C,3,0),"")</f>
        <v>秋分の日</v>
      </c>
    </row>
    <row r="3099" spans="1:5" x14ac:dyDescent="0.2">
      <c r="A3099" s="41">
        <v>48480</v>
      </c>
      <c r="B3099" s="40">
        <f t="shared" si="147"/>
        <v>9</v>
      </c>
      <c r="C3099" s="40">
        <f t="shared" si="148"/>
        <v>23</v>
      </c>
      <c r="D3099" s="40" t="str">
        <f t="shared" si="149"/>
        <v>木</v>
      </c>
      <c r="E3099" t="str">
        <f>IFERROR(VLOOKUP(A3099,祝日一覧!$A:$C,3,0),"")</f>
        <v/>
      </c>
    </row>
    <row r="3100" spans="1:5" x14ac:dyDescent="0.2">
      <c r="A3100" s="41">
        <v>48481</v>
      </c>
      <c r="B3100" s="40">
        <f t="shared" si="147"/>
        <v>9</v>
      </c>
      <c r="C3100" s="40">
        <f t="shared" si="148"/>
        <v>24</v>
      </c>
      <c r="D3100" s="40" t="str">
        <f t="shared" si="149"/>
        <v>金</v>
      </c>
      <c r="E3100" t="str">
        <f>IFERROR(VLOOKUP(A3100,祝日一覧!$A:$C,3,0),"")</f>
        <v/>
      </c>
    </row>
    <row r="3101" spans="1:5" x14ac:dyDescent="0.2">
      <c r="A3101" s="41">
        <v>48482</v>
      </c>
      <c r="B3101" s="40">
        <f t="shared" si="147"/>
        <v>9</v>
      </c>
      <c r="C3101" s="40">
        <f t="shared" si="148"/>
        <v>25</v>
      </c>
      <c r="D3101" s="40" t="str">
        <f t="shared" si="149"/>
        <v>土</v>
      </c>
      <c r="E3101" t="str">
        <f>IFERROR(VLOOKUP(A3101,祝日一覧!$A:$C,3,0),"")</f>
        <v/>
      </c>
    </row>
    <row r="3102" spans="1:5" x14ac:dyDescent="0.2">
      <c r="A3102" s="41">
        <v>48483</v>
      </c>
      <c r="B3102" s="40">
        <f t="shared" si="147"/>
        <v>9</v>
      </c>
      <c r="C3102" s="40">
        <f t="shared" si="148"/>
        <v>26</v>
      </c>
      <c r="D3102" s="40" t="str">
        <f t="shared" si="149"/>
        <v>日</v>
      </c>
      <c r="E3102" t="str">
        <f>IFERROR(VLOOKUP(A3102,祝日一覧!$A:$C,3,0),"")</f>
        <v/>
      </c>
    </row>
    <row r="3103" spans="1:5" x14ac:dyDescent="0.2">
      <c r="A3103" s="41">
        <v>48484</v>
      </c>
      <c r="B3103" s="40">
        <f t="shared" si="147"/>
        <v>9</v>
      </c>
      <c r="C3103" s="40">
        <f t="shared" si="148"/>
        <v>27</v>
      </c>
      <c r="D3103" s="40" t="str">
        <f t="shared" si="149"/>
        <v>月</v>
      </c>
      <c r="E3103" t="str">
        <f>IFERROR(VLOOKUP(A3103,祝日一覧!$A:$C,3,0),"")</f>
        <v/>
      </c>
    </row>
    <row r="3104" spans="1:5" x14ac:dyDescent="0.2">
      <c r="A3104" s="41">
        <v>48485</v>
      </c>
      <c r="B3104" s="40">
        <f t="shared" si="147"/>
        <v>9</v>
      </c>
      <c r="C3104" s="40">
        <f t="shared" si="148"/>
        <v>28</v>
      </c>
      <c r="D3104" s="40" t="str">
        <f t="shared" si="149"/>
        <v>火</v>
      </c>
      <c r="E3104" t="str">
        <f>IFERROR(VLOOKUP(A3104,祝日一覧!$A:$C,3,0),"")</f>
        <v/>
      </c>
    </row>
    <row r="3105" spans="1:5" x14ac:dyDescent="0.2">
      <c r="A3105" s="41">
        <v>48486</v>
      </c>
      <c r="B3105" s="40">
        <f t="shared" si="147"/>
        <v>9</v>
      </c>
      <c r="C3105" s="40">
        <f t="shared" si="148"/>
        <v>29</v>
      </c>
      <c r="D3105" s="40" t="str">
        <f t="shared" si="149"/>
        <v>水</v>
      </c>
      <c r="E3105" t="str">
        <f>IFERROR(VLOOKUP(A3105,祝日一覧!$A:$C,3,0),"")</f>
        <v/>
      </c>
    </row>
    <row r="3106" spans="1:5" x14ac:dyDescent="0.2">
      <c r="A3106" s="41">
        <v>48487</v>
      </c>
      <c r="B3106" s="40">
        <f t="shared" si="147"/>
        <v>9</v>
      </c>
      <c r="C3106" s="40">
        <f t="shared" si="148"/>
        <v>30</v>
      </c>
      <c r="D3106" s="40" t="str">
        <f t="shared" si="149"/>
        <v>木</v>
      </c>
      <c r="E3106" t="str">
        <f>IFERROR(VLOOKUP(A3106,祝日一覧!$A:$C,3,0),"")</f>
        <v/>
      </c>
    </row>
    <row r="3107" spans="1:5" x14ac:dyDescent="0.2">
      <c r="A3107" s="41">
        <v>48488</v>
      </c>
      <c r="B3107" s="40">
        <f t="shared" si="147"/>
        <v>10</v>
      </c>
      <c r="C3107" s="40">
        <f t="shared" si="148"/>
        <v>1</v>
      </c>
      <c r="D3107" s="40" t="str">
        <f t="shared" si="149"/>
        <v>金</v>
      </c>
      <c r="E3107" t="str">
        <f>IFERROR(VLOOKUP(A3107,祝日一覧!$A:$C,3,0),"")</f>
        <v/>
      </c>
    </row>
    <row r="3108" spans="1:5" x14ac:dyDescent="0.2">
      <c r="A3108" s="41">
        <v>48489</v>
      </c>
      <c r="B3108" s="40">
        <f t="shared" si="147"/>
        <v>10</v>
      </c>
      <c r="C3108" s="40">
        <f t="shared" si="148"/>
        <v>2</v>
      </c>
      <c r="D3108" s="40" t="str">
        <f t="shared" si="149"/>
        <v>土</v>
      </c>
      <c r="E3108" t="str">
        <f>IFERROR(VLOOKUP(A3108,祝日一覧!$A:$C,3,0),"")</f>
        <v/>
      </c>
    </row>
    <row r="3109" spans="1:5" x14ac:dyDescent="0.2">
      <c r="A3109" s="41">
        <v>48490</v>
      </c>
      <c r="B3109" s="40">
        <f t="shared" si="147"/>
        <v>10</v>
      </c>
      <c r="C3109" s="40">
        <f t="shared" si="148"/>
        <v>3</v>
      </c>
      <c r="D3109" s="40" t="str">
        <f t="shared" si="149"/>
        <v>日</v>
      </c>
      <c r="E3109" t="str">
        <f>IFERROR(VLOOKUP(A3109,祝日一覧!$A:$C,3,0),"")</f>
        <v/>
      </c>
    </row>
    <row r="3110" spans="1:5" x14ac:dyDescent="0.2">
      <c r="A3110" s="41">
        <v>48491</v>
      </c>
      <c r="B3110" s="40">
        <f t="shared" si="147"/>
        <v>10</v>
      </c>
      <c r="C3110" s="40">
        <f t="shared" si="148"/>
        <v>4</v>
      </c>
      <c r="D3110" s="40" t="str">
        <f t="shared" si="149"/>
        <v>月</v>
      </c>
      <c r="E3110" t="str">
        <f>IFERROR(VLOOKUP(A3110,祝日一覧!$A:$C,3,0),"")</f>
        <v/>
      </c>
    </row>
    <row r="3111" spans="1:5" x14ac:dyDescent="0.2">
      <c r="A3111" s="41">
        <v>48492</v>
      </c>
      <c r="B3111" s="40">
        <f t="shared" si="147"/>
        <v>10</v>
      </c>
      <c r="C3111" s="40">
        <f t="shared" si="148"/>
        <v>5</v>
      </c>
      <c r="D3111" s="40" t="str">
        <f t="shared" si="149"/>
        <v>火</v>
      </c>
      <c r="E3111" t="str">
        <f>IFERROR(VLOOKUP(A3111,祝日一覧!$A:$C,3,0),"")</f>
        <v/>
      </c>
    </row>
    <row r="3112" spans="1:5" x14ac:dyDescent="0.2">
      <c r="A3112" s="41">
        <v>48493</v>
      </c>
      <c r="B3112" s="40">
        <f t="shared" si="147"/>
        <v>10</v>
      </c>
      <c r="C3112" s="40">
        <f t="shared" si="148"/>
        <v>6</v>
      </c>
      <c r="D3112" s="40" t="str">
        <f t="shared" si="149"/>
        <v>水</v>
      </c>
      <c r="E3112" t="str">
        <f>IFERROR(VLOOKUP(A3112,祝日一覧!$A:$C,3,0),"")</f>
        <v/>
      </c>
    </row>
    <row r="3113" spans="1:5" x14ac:dyDescent="0.2">
      <c r="A3113" s="41">
        <v>48494</v>
      </c>
      <c r="B3113" s="40">
        <f t="shared" si="147"/>
        <v>10</v>
      </c>
      <c r="C3113" s="40">
        <f t="shared" si="148"/>
        <v>7</v>
      </c>
      <c r="D3113" s="40" t="str">
        <f t="shared" si="149"/>
        <v>木</v>
      </c>
      <c r="E3113" t="str">
        <f>IFERROR(VLOOKUP(A3113,祝日一覧!$A:$C,3,0),"")</f>
        <v/>
      </c>
    </row>
    <row r="3114" spans="1:5" x14ac:dyDescent="0.2">
      <c r="A3114" s="41">
        <v>48495</v>
      </c>
      <c r="B3114" s="40">
        <f t="shared" ref="B3114:B3177" si="150">MONTH(A3114)</f>
        <v>10</v>
      </c>
      <c r="C3114" s="40">
        <f t="shared" ref="C3114:C3177" si="151">DAY(A3114)</f>
        <v>8</v>
      </c>
      <c r="D3114" s="40" t="str">
        <f t="shared" ref="D3114:D3177" si="152">TEXT(A3114,"aaa")</f>
        <v>金</v>
      </c>
      <c r="E3114" t="str">
        <f>IFERROR(VLOOKUP(A3114,祝日一覧!$A:$C,3,0),"")</f>
        <v/>
      </c>
    </row>
    <row r="3115" spans="1:5" x14ac:dyDescent="0.2">
      <c r="A3115" s="41">
        <v>48496</v>
      </c>
      <c r="B3115" s="40">
        <f t="shared" si="150"/>
        <v>10</v>
      </c>
      <c r="C3115" s="40">
        <f t="shared" si="151"/>
        <v>9</v>
      </c>
      <c r="D3115" s="40" t="str">
        <f t="shared" si="152"/>
        <v>土</v>
      </c>
      <c r="E3115" t="str">
        <f>IFERROR(VLOOKUP(A3115,祝日一覧!$A:$C,3,0),"")</f>
        <v/>
      </c>
    </row>
    <row r="3116" spans="1:5" x14ac:dyDescent="0.2">
      <c r="A3116" s="41">
        <v>48497</v>
      </c>
      <c r="B3116" s="40">
        <f t="shared" si="150"/>
        <v>10</v>
      </c>
      <c r="C3116" s="40">
        <f t="shared" si="151"/>
        <v>10</v>
      </c>
      <c r="D3116" s="40" t="str">
        <f t="shared" si="152"/>
        <v>日</v>
      </c>
      <c r="E3116" t="str">
        <f>IFERROR(VLOOKUP(A3116,祝日一覧!$A:$C,3,0),"")</f>
        <v/>
      </c>
    </row>
    <row r="3117" spans="1:5" x14ac:dyDescent="0.2">
      <c r="A3117" s="41">
        <v>48498</v>
      </c>
      <c r="B3117" s="40">
        <f t="shared" si="150"/>
        <v>10</v>
      </c>
      <c r="C3117" s="40">
        <f t="shared" si="151"/>
        <v>11</v>
      </c>
      <c r="D3117" s="40" t="str">
        <f t="shared" si="152"/>
        <v>月</v>
      </c>
      <c r="E3117" t="str">
        <f>IFERROR(VLOOKUP(A3117,祝日一覧!$A:$C,3,0),"")</f>
        <v>スポーツの日</v>
      </c>
    </row>
    <row r="3118" spans="1:5" x14ac:dyDescent="0.2">
      <c r="A3118" s="41">
        <v>48499</v>
      </c>
      <c r="B3118" s="40">
        <f t="shared" si="150"/>
        <v>10</v>
      </c>
      <c r="C3118" s="40">
        <f t="shared" si="151"/>
        <v>12</v>
      </c>
      <c r="D3118" s="40" t="str">
        <f t="shared" si="152"/>
        <v>火</v>
      </c>
      <c r="E3118" t="str">
        <f>IFERROR(VLOOKUP(A3118,祝日一覧!$A:$C,3,0),"")</f>
        <v/>
      </c>
    </row>
    <row r="3119" spans="1:5" x14ac:dyDescent="0.2">
      <c r="A3119" s="41">
        <v>48500</v>
      </c>
      <c r="B3119" s="40">
        <f t="shared" si="150"/>
        <v>10</v>
      </c>
      <c r="C3119" s="40">
        <f t="shared" si="151"/>
        <v>13</v>
      </c>
      <c r="D3119" s="40" t="str">
        <f t="shared" si="152"/>
        <v>水</v>
      </c>
      <c r="E3119" t="str">
        <f>IFERROR(VLOOKUP(A3119,祝日一覧!$A:$C,3,0),"")</f>
        <v/>
      </c>
    </row>
    <row r="3120" spans="1:5" x14ac:dyDescent="0.2">
      <c r="A3120" s="41">
        <v>48501</v>
      </c>
      <c r="B3120" s="40">
        <f t="shared" si="150"/>
        <v>10</v>
      </c>
      <c r="C3120" s="40">
        <f t="shared" si="151"/>
        <v>14</v>
      </c>
      <c r="D3120" s="40" t="str">
        <f t="shared" si="152"/>
        <v>木</v>
      </c>
      <c r="E3120" t="str">
        <f>IFERROR(VLOOKUP(A3120,祝日一覧!$A:$C,3,0),"")</f>
        <v/>
      </c>
    </row>
    <row r="3121" spans="1:5" x14ac:dyDescent="0.2">
      <c r="A3121" s="41">
        <v>48502</v>
      </c>
      <c r="B3121" s="40">
        <f t="shared" si="150"/>
        <v>10</v>
      </c>
      <c r="C3121" s="40">
        <f t="shared" si="151"/>
        <v>15</v>
      </c>
      <c r="D3121" s="40" t="str">
        <f t="shared" si="152"/>
        <v>金</v>
      </c>
      <c r="E3121" t="str">
        <f>IFERROR(VLOOKUP(A3121,祝日一覧!$A:$C,3,0),"")</f>
        <v/>
      </c>
    </row>
    <row r="3122" spans="1:5" x14ac:dyDescent="0.2">
      <c r="A3122" s="41">
        <v>48503</v>
      </c>
      <c r="B3122" s="40">
        <f t="shared" si="150"/>
        <v>10</v>
      </c>
      <c r="C3122" s="40">
        <f t="shared" si="151"/>
        <v>16</v>
      </c>
      <c r="D3122" s="40" t="str">
        <f t="shared" si="152"/>
        <v>土</v>
      </c>
      <c r="E3122" t="str">
        <f>IFERROR(VLOOKUP(A3122,祝日一覧!$A:$C,3,0),"")</f>
        <v/>
      </c>
    </row>
    <row r="3123" spans="1:5" x14ac:dyDescent="0.2">
      <c r="A3123" s="41">
        <v>48504</v>
      </c>
      <c r="B3123" s="40">
        <f t="shared" si="150"/>
        <v>10</v>
      </c>
      <c r="C3123" s="40">
        <f t="shared" si="151"/>
        <v>17</v>
      </c>
      <c r="D3123" s="40" t="str">
        <f t="shared" si="152"/>
        <v>日</v>
      </c>
      <c r="E3123" t="str">
        <f>IFERROR(VLOOKUP(A3123,祝日一覧!$A:$C,3,0),"")</f>
        <v/>
      </c>
    </row>
    <row r="3124" spans="1:5" x14ac:dyDescent="0.2">
      <c r="A3124" s="41">
        <v>48505</v>
      </c>
      <c r="B3124" s="40">
        <f t="shared" si="150"/>
        <v>10</v>
      </c>
      <c r="C3124" s="40">
        <f t="shared" si="151"/>
        <v>18</v>
      </c>
      <c r="D3124" s="40" t="str">
        <f t="shared" si="152"/>
        <v>月</v>
      </c>
      <c r="E3124" t="str">
        <f>IFERROR(VLOOKUP(A3124,祝日一覧!$A:$C,3,0),"")</f>
        <v/>
      </c>
    </row>
    <row r="3125" spans="1:5" x14ac:dyDescent="0.2">
      <c r="A3125" s="41">
        <v>48506</v>
      </c>
      <c r="B3125" s="40">
        <f t="shared" si="150"/>
        <v>10</v>
      </c>
      <c r="C3125" s="40">
        <f t="shared" si="151"/>
        <v>19</v>
      </c>
      <c r="D3125" s="40" t="str">
        <f t="shared" si="152"/>
        <v>火</v>
      </c>
      <c r="E3125" t="str">
        <f>IFERROR(VLOOKUP(A3125,祝日一覧!$A:$C,3,0),"")</f>
        <v/>
      </c>
    </row>
    <row r="3126" spans="1:5" x14ac:dyDescent="0.2">
      <c r="A3126" s="41">
        <v>48507</v>
      </c>
      <c r="B3126" s="40">
        <f t="shared" si="150"/>
        <v>10</v>
      </c>
      <c r="C3126" s="40">
        <f t="shared" si="151"/>
        <v>20</v>
      </c>
      <c r="D3126" s="40" t="str">
        <f t="shared" si="152"/>
        <v>水</v>
      </c>
      <c r="E3126" t="str">
        <f>IFERROR(VLOOKUP(A3126,祝日一覧!$A:$C,3,0),"")</f>
        <v/>
      </c>
    </row>
    <row r="3127" spans="1:5" x14ac:dyDescent="0.2">
      <c r="A3127" s="41">
        <v>48508</v>
      </c>
      <c r="B3127" s="40">
        <f t="shared" si="150"/>
        <v>10</v>
      </c>
      <c r="C3127" s="40">
        <f t="shared" si="151"/>
        <v>21</v>
      </c>
      <c r="D3127" s="40" t="str">
        <f t="shared" si="152"/>
        <v>木</v>
      </c>
      <c r="E3127" t="str">
        <f>IFERROR(VLOOKUP(A3127,祝日一覧!$A:$C,3,0),"")</f>
        <v/>
      </c>
    </row>
    <row r="3128" spans="1:5" x14ac:dyDescent="0.2">
      <c r="A3128" s="41">
        <v>48509</v>
      </c>
      <c r="B3128" s="40">
        <f t="shared" si="150"/>
        <v>10</v>
      </c>
      <c r="C3128" s="40">
        <f t="shared" si="151"/>
        <v>22</v>
      </c>
      <c r="D3128" s="40" t="str">
        <f t="shared" si="152"/>
        <v>金</v>
      </c>
      <c r="E3128" t="str">
        <f>IFERROR(VLOOKUP(A3128,祝日一覧!$A:$C,3,0),"")</f>
        <v/>
      </c>
    </row>
    <row r="3129" spans="1:5" x14ac:dyDescent="0.2">
      <c r="A3129" s="41">
        <v>48510</v>
      </c>
      <c r="B3129" s="40">
        <f t="shared" si="150"/>
        <v>10</v>
      </c>
      <c r="C3129" s="40">
        <f t="shared" si="151"/>
        <v>23</v>
      </c>
      <c r="D3129" s="40" t="str">
        <f t="shared" si="152"/>
        <v>土</v>
      </c>
      <c r="E3129" t="str">
        <f>IFERROR(VLOOKUP(A3129,祝日一覧!$A:$C,3,0),"")</f>
        <v/>
      </c>
    </row>
    <row r="3130" spans="1:5" x14ac:dyDescent="0.2">
      <c r="A3130" s="41">
        <v>48511</v>
      </c>
      <c r="B3130" s="40">
        <f t="shared" si="150"/>
        <v>10</v>
      </c>
      <c r="C3130" s="40">
        <f t="shared" si="151"/>
        <v>24</v>
      </c>
      <c r="D3130" s="40" t="str">
        <f t="shared" si="152"/>
        <v>日</v>
      </c>
      <c r="E3130" t="str">
        <f>IFERROR(VLOOKUP(A3130,祝日一覧!$A:$C,3,0),"")</f>
        <v/>
      </c>
    </row>
    <row r="3131" spans="1:5" x14ac:dyDescent="0.2">
      <c r="A3131" s="41">
        <v>48512</v>
      </c>
      <c r="B3131" s="40">
        <f t="shared" si="150"/>
        <v>10</v>
      </c>
      <c r="C3131" s="40">
        <f t="shared" si="151"/>
        <v>25</v>
      </c>
      <c r="D3131" s="40" t="str">
        <f t="shared" si="152"/>
        <v>月</v>
      </c>
      <c r="E3131" t="str">
        <f>IFERROR(VLOOKUP(A3131,祝日一覧!$A:$C,3,0),"")</f>
        <v/>
      </c>
    </row>
    <row r="3132" spans="1:5" x14ac:dyDescent="0.2">
      <c r="A3132" s="41">
        <v>48513</v>
      </c>
      <c r="B3132" s="40">
        <f t="shared" si="150"/>
        <v>10</v>
      </c>
      <c r="C3132" s="40">
        <f t="shared" si="151"/>
        <v>26</v>
      </c>
      <c r="D3132" s="40" t="str">
        <f t="shared" si="152"/>
        <v>火</v>
      </c>
      <c r="E3132" t="str">
        <f>IFERROR(VLOOKUP(A3132,祝日一覧!$A:$C,3,0),"")</f>
        <v/>
      </c>
    </row>
    <row r="3133" spans="1:5" x14ac:dyDescent="0.2">
      <c r="A3133" s="41">
        <v>48514</v>
      </c>
      <c r="B3133" s="40">
        <f t="shared" si="150"/>
        <v>10</v>
      </c>
      <c r="C3133" s="40">
        <f t="shared" si="151"/>
        <v>27</v>
      </c>
      <c r="D3133" s="40" t="str">
        <f t="shared" si="152"/>
        <v>水</v>
      </c>
      <c r="E3133" t="str">
        <f>IFERROR(VLOOKUP(A3133,祝日一覧!$A:$C,3,0),"")</f>
        <v/>
      </c>
    </row>
    <row r="3134" spans="1:5" x14ac:dyDescent="0.2">
      <c r="A3134" s="41">
        <v>48515</v>
      </c>
      <c r="B3134" s="40">
        <f t="shared" si="150"/>
        <v>10</v>
      </c>
      <c r="C3134" s="40">
        <f t="shared" si="151"/>
        <v>28</v>
      </c>
      <c r="D3134" s="40" t="str">
        <f t="shared" si="152"/>
        <v>木</v>
      </c>
      <c r="E3134" t="str">
        <f>IFERROR(VLOOKUP(A3134,祝日一覧!$A:$C,3,0),"")</f>
        <v/>
      </c>
    </row>
    <row r="3135" spans="1:5" x14ac:dyDescent="0.2">
      <c r="A3135" s="41">
        <v>48516</v>
      </c>
      <c r="B3135" s="40">
        <f t="shared" si="150"/>
        <v>10</v>
      </c>
      <c r="C3135" s="40">
        <f t="shared" si="151"/>
        <v>29</v>
      </c>
      <c r="D3135" s="40" t="str">
        <f t="shared" si="152"/>
        <v>金</v>
      </c>
      <c r="E3135" t="str">
        <f>IFERROR(VLOOKUP(A3135,祝日一覧!$A:$C,3,0),"")</f>
        <v/>
      </c>
    </row>
    <row r="3136" spans="1:5" x14ac:dyDescent="0.2">
      <c r="A3136" s="41">
        <v>48517</v>
      </c>
      <c r="B3136" s="40">
        <f t="shared" si="150"/>
        <v>10</v>
      </c>
      <c r="C3136" s="40">
        <f t="shared" si="151"/>
        <v>30</v>
      </c>
      <c r="D3136" s="40" t="str">
        <f t="shared" si="152"/>
        <v>土</v>
      </c>
      <c r="E3136" t="str">
        <f>IFERROR(VLOOKUP(A3136,祝日一覧!$A:$C,3,0),"")</f>
        <v/>
      </c>
    </row>
    <row r="3137" spans="1:5" x14ac:dyDescent="0.2">
      <c r="A3137" s="41">
        <v>48518</v>
      </c>
      <c r="B3137" s="40">
        <f t="shared" si="150"/>
        <v>10</v>
      </c>
      <c r="C3137" s="40">
        <f t="shared" si="151"/>
        <v>31</v>
      </c>
      <c r="D3137" s="40" t="str">
        <f t="shared" si="152"/>
        <v>日</v>
      </c>
      <c r="E3137" t="str">
        <f>IFERROR(VLOOKUP(A3137,祝日一覧!$A:$C,3,0),"")</f>
        <v/>
      </c>
    </row>
    <row r="3138" spans="1:5" x14ac:dyDescent="0.2">
      <c r="A3138" s="41">
        <v>48519</v>
      </c>
      <c r="B3138" s="40">
        <f t="shared" si="150"/>
        <v>11</v>
      </c>
      <c r="C3138" s="40">
        <f t="shared" si="151"/>
        <v>1</v>
      </c>
      <c r="D3138" s="40" t="str">
        <f t="shared" si="152"/>
        <v>月</v>
      </c>
      <c r="E3138" t="str">
        <f>IFERROR(VLOOKUP(A3138,祝日一覧!$A:$C,3,0),"")</f>
        <v/>
      </c>
    </row>
    <row r="3139" spans="1:5" x14ac:dyDescent="0.2">
      <c r="A3139" s="41">
        <v>48520</v>
      </c>
      <c r="B3139" s="40">
        <f t="shared" si="150"/>
        <v>11</v>
      </c>
      <c r="C3139" s="40">
        <f t="shared" si="151"/>
        <v>2</v>
      </c>
      <c r="D3139" s="40" t="str">
        <f t="shared" si="152"/>
        <v>火</v>
      </c>
      <c r="E3139" t="str">
        <f>IFERROR(VLOOKUP(A3139,祝日一覧!$A:$C,3,0),"")</f>
        <v/>
      </c>
    </row>
    <row r="3140" spans="1:5" x14ac:dyDescent="0.2">
      <c r="A3140" s="41">
        <v>48521</v>
      </c>
      <c r="B3140" s="40">
        <f t="shared" si="150"/>
        <v>11</v>
      </c>
      <c r="C3140" s="40">
        <f t="shared" si="151"/>
        <v>3</v>
      </c>
      <c r="D3140" s="40" t="str">
        <f t="shared" si="152"/>
        <v>水</v>
      </c>
      <c r="E3140" t="str">
        <f>IFERROR(VLOOKUP(A3140,祝日一覧!$A:$C,3,0),"")</f>
        <v>文化の日</v>
      </c>
    </row>
    <row r="3141" spans="1:5" x14ac:dyDescent="0.2">
      <c r="A3141" s="41">
        <v>48522</v>
      </c>
      <c r="B3141" s="40">
        <f t="shared" si="150"/>
        <v>11</v>
      </c>
      <c r="C3141" s="40">
        <f t="shared" si="151"/>
        <v>4</v>
      </c>
      <c r="D3141" s="40" t="str">
        <f t="shared" si="152"/>
        <v>木</v>
      </c>
      <c r="E3141" t="str">
        <f>IFERROR(VLOOKUP(A3141,祝日一覧!$A:$C,3,0),"")</f>
        <v/>
      </c>
    </row>
    <row r="3142" spans="1:5" x14ac:dyDescent="0.2">
      <c r="A3142" s="41">
        <v>48523</v>
      </c>
      <c r="B3142" s="40">
        <f t="shared" si="150"/>
        <v>11</v>
      </c>
      <c r="C3142" s="40">
        <f t="shared" si="151"/>
        <v>5</v>
      </c>
      <c r="D3142" s="40" t="str">
        <f t="shared" si="152"/>
        <v>金</v>
      </c>
      <c r="E3142" t="str">
        <f>IFERROR(VLOOKUP(A3142,祝日一覧!$A:$C,3,0),"")</f>
        <v/>
      </c>
    </row>
    <row r="3143" spans="1:5" x14ac:dyDescent="0.2">
      <c r="A3143" s="41">
        <v>48524</v>
      </c>
      <c r="B3143" s="40">
        <f t="shared" si="150"/>
        <v>11</v>
      </c>
      <c r="C3143" s="40">
        <f t="shared" si="151"/>
        <v>6</v>
      </c>
      <c r="D3143" s="40" t="str">
        <f t="shared" si="152"/>
        <v>土</v>
      </c>
      <c r="E3143" t="str">
        <f>IFERROR(VLOOKUP(A3143,祝日一覧!$A:$C,3,0),"")</f>
        <v/>
      </c>
    </row>
    <row r="3144" spans="1:5" x14ac:dyDescent="0.2">
      <c r="A3144" s="41">
        <v>48525</v>
      </c>
      <c r="B3144" s="40">
        <f t="shared" si="150"/>
        <v>11</v>
      </c>
      <c r="C3144" s="40">
        <f t="shared" si="151"/>
        <v>7</v>
      </c>
      <c r="D3144" s="40" t="str">
        <f t="shared" si="152"/>
        <v>日</v>
      </c>
      <c r="E3144" t="str">
        <f>IFERROR(VLOOKUP(A3144,祝日一覧!$A:$C,3,0),"")</f>
        <v/>
      </c>
    </row>
    <row r="3145" spans="1:5" x14ac:dyDescent="0.2">
      <c r="A3145" s="41">
        <v>48526</v>
      </c>
      <c r="B3145" s="40">
        <f t="shared" si="150"/>
        <v>11</v>
      </c>
      <c r="C3145" s="40">
        <f t="shared" si="151"/>
        <v>8</v>
      </c>
      <c r="D3145" s="40" t="str">
        <f t="shared" si="152"/>
        <v>月</v>
      </c>
      <c r="E3145" t="str">
        <f>IFERROR(VLOOKUP(A3145,祝日一覧!$A:$C,3,0),"")</f>
        <v/>
      </c>
    </row>
    <row r="3146" spans="1:5" x14ac:dyDescent="0.2">
      <c r="A3146" s="41">
        <v>48527</v>
      </c>
      <c r="B3146" s="40">
        <f t="shared" si="150"/>
        <v>11</v>
      </c>
      <c r="C3146" s="40">
        <f t="shared" si="151"/>
        <v>9</v>
      </c>
      <c r="D3146" s="40" t="str">
        <f t="shared" si="152"/>
        <v>火</v>
      </c>
      <c r="E3146" t="str">
        <f>IFERROR(VLOOKUP(A3146,祝日一覧!$A:$C,3,0),"")</f>
        <v/>
      </c>
    </row>
    <row r="3147" spans="1:5" x14ac:dyDescent="0.2">
      <c r="A3147" s="41">
        <v>48528</v>
      </c>
      <c r="B3147" s="40">
        <f t="shared" si="150"/>
        <v>11</v>
      </c>
      <c r="C3147" s="40">
        <f t="shared" si="151"/>
        <v>10</v>
      </c>
      <c r="D3147" s="40" t="str">
        <f t="shared" si="152"/>
        <v>水</v>
      </c>
      <c r="E3147" t="str">
        <f>IFERROR(VLOOKUP(A3147,祝日一覧!$A:$C,3,0),"")</f>
        <v/>
      </c>
    </row>
    <row r="3148" spans="1:5" x14ac:dyDescent="0.2">
      <c r="A3148" s="41">
        <v>48529</v>
      </c>
      <c r="B3148" s="40">
        <f t="shared" si="150"/>
        <v>11</v>
      </c>
      <c r="C3148" s="40">
        <f t="shared" si="151"/>
        <v>11</v>
      </c>
      <c r="D3148" s="40" t="str">
        <f t="shared" si="152"/>
        <v>木</v>
      </c>
      <c r="E3148" t="str">
        <f>IFERROR(VLOOKUP(A3148,祝日一覧!$A:$C,3,0),"")</f>
        <v/>
      </c>
    </row>
    <row r="3149" spans="1:5" x14ac:dyDescent="0.2">
      <c r="A3149" s="41">
        <v>48530</v>
      </c>
      <c r="B3149" s="40">
        <f t="shared" si="150"/>
        <v>11</v>
      </c>
      <c r="C3149" s="40">
        <f t="shared" si="151"/>
        <v>12</v>
      </c>
      <c r="D3149" s="40" t="str">
        <f t="shared" si="152"/>
        <v>金</v>
      </c>
      <c r="E3149" t="str">
        <f>IFERROR(VLOOKUP(A3149,祝日一覧!$A:$C,3,0),"")</f>
        <v/>
      </c>
    </row>
    <row r="3150" spans="1:5" x14ac:dyDescent="0.2">
      <c r="A3150" s="41">
        <v>48531</v>
      </c>
      <c r="B3150" s="40">
        <f t="shared" si="150"/>
        <v>11</v>
      </c>
      <c r="C3150" s="40">
        <f t="shared" si="151"/>
        <v>13</v>
      </c>
      <c r="D3150" s="40" t="str">
        <f t="shared" si="152"/>
        <v>土</v>
      </c>
      <c r="E3150" t="str">
        <f>IFERROR(VLOOKUP(A3150,祝日一覧!$A:$C,3,0),"")</f>
        <v/>
      </c>
    </row>
    <row r="3151" spans="1:5" x14ac:dyDescent="0.2">
      <c r="A3151" s="41">
        <v>48532</v>
      </c>
      <c r="B3151" s="40">
        <f t="shared" si="150"/>
        <v>11</v>
      </c>
      <c r="C3151" s="40">
        <f t="shared" si="151"/>
        <v>14</v>
      </c>
      <c r="D3151" s="40" t="str">
        <f t="shared" si="152"/>
        <v>日</v>
      </c>
      <c r="E3151" t="str">
        <f>IFERROR(VLOOKUP(A3151,祝日一覧!$A:$C,3,0),"")</f>
        <v/>
      </c>
    </row>
    <row r="3152" spans="1:5" x14ac:dyDescent="0.2">
      <c r="A3152" s="41">
        <v>48533</v>
      </c>
      <c r="B3152" s="40">
        <f t="shared" si="150"/>
        <v>11</v>
      </c>
      <c r="C3152" s="40">
        <f t="shared" si="151"/>
        <v>15</v>
      </c>
      <c r="D3152" s="40" t="str">
        <f t="shared" si="152"/>
        <v>月</v>
      </c>
      <c r="E3152" t="str">
        <f>IFERROR(VLOOKUP(A3152,祝日一覧!$A:$C,3,0),"")</f>
        <v/>
      </c>
    </row>
    <row r="3153" spans="1:5" x14ac:dyDescent="0.2">
      <c r="A3153" s="41">
        <v>48534</v>
      </c>
      <c r="B3153" s="40">
        <f t="shared" si="150"/>
        <v>11</v>
      </c>
      <c r="C3153" s="40">
        <f t="shared" si="151"/>
        <v>16</v>
      </c>
      <c r="D3153" s="40" t="str">
        <f t="shared" si="152"/>
        <v>火</v>
      </c>
      <c r="E3153" t="str">
        <f>IFERROR(VLOOKUP(A3153,祝日一覧!$A:$C,3,0),"")</f>
        <v/>
      </c>
    </row>
    <row r="3154" spans="1:5" x14ac:dyDescent="0.2">
      <c r="A3154" s="41">
        <v>48535</v>
      </c>
      <c r="B3154" s="40">
        <f t="shared" si="150"/>
        <v>11</v>
      </c>
      <c r="C3154" s="40">
        <f t="shared" si="151"/>
        <v>17</v>
      </c>
      <c r="D3154" s="40" t="str">
        <f t="shared" si="152"/>
        <v>水</v>
      </c>
      <c r="E3154" t="str">
        <f>IFERROR(VLOOKUP(A3154,祝日一覧!$A:$C,3,0),"")</f>
        <v/>
      </c>
    </row>
    <row r="3155" spans="1:5" x14ac:dyDescent="0.2">
      <c r="A3155" s="41">
        <v>48536</v>
      </c>
      <c r="B3155" s="40">
        <f t="shared" si="150"/>
        <v>11</v>
      </c>
      <c r="C3155" s="40">
        <f t="shared" si="151"/>
        <v>18</v>
      </c>
      <c r="D3155" s="40" t="str">
        <f t="shared" si="152"/>
        <v>木</v>
      </c>
      <c r="E3155" t="str">
        <f>IFERROR(VLOOKUP(A3155,祝日一覧!$A:$C,3,0),"")</f>
        <v/>
      </c>
    </row>
    <row r="3156" spans="1:5" x14ac:dyDescent="0.2">
      <c r="A3156" s="41">
        <v>48537</v>
      </c>
      <c r="B3156" s="40">
        <f t="shared" si="150"/>
        <v>11</v>
      </c>
      <c r="C3156" s="40">
        <f t="shared" si="151"/>
        <v>19</v>
      </c>
      <c r="D3156" s="40" t="str">
        <f t="shared" si="152"/>
        <v>金</v>
      </c>
      <c r="E3156" t="str">
        <f>IFERROR(VLOOKUP(A3156,祝日一覧!$A:$C,3,0),"")</f>
        <v/>
      </c>
    </row>
    <row r="3157" spans="1:5" x14ac:dyDescent="0.2">
      <c r="A3157" s="41">
        <v>48538</v>
      </c>
      <c r="B3157" s="40">
        <f t="shared" si="150"/>
        <v>11</v>
      </c>
      <c r="C3157" s="40">
        <f t="shared" si="151"/>
        <v>20</v>
      </c>
      <c r="D3157" s="40" t="str">
        <f t="shared" si="152"/>
        <v>土</v>
      </c>
      <c r="E3157" t="str">
        <f>IFERROR(VLOOKUP(A3157,祝日一覧!$A:$C,3,0),"")</f>
        <v/>
      </c>
    </row>
    <row r="3158" spans="1:5" x14ac:dyDescent="0.2">
      <c r="A3158" s="41">
        <v>48539</v>
      </c>
      <c r="B3158" s="40">
        <f t="shared" si="150"/>
        <v>11</v>
      </c>
      <c r="C3158" s="40">
        <f t="shared" si="151"/>
        <v>21</v>
      </c>
      <c r="D3158" s="40" t="str">
        <f t="shared" si="152"/>
        <v>日</v>
      </c>
      <c r="E3158" t="str">
        <f>IFERROR(VLOOKUP(A3158,祝日一覧!$A:$C,3,0),"")</f>
        <v/>
      </c>
    </row>
    <row r="3159" spans="1:5" x14ac:dyDescent="0.2">
      <c r="A3159" s="41">
        <v>48540</v>
      </c>
      <c r="B3159" s="40">
        <f t="shared" si="150"/>
        <v>11</v>
      </c>
      <c r="C3159" s="40">
        <f t="shared" si="151"/>
        <v>22</v>
      </c>
      <c r="D3159" s="40" t="str">
        <f t="shared" si="152"/>
        <v>月</v>
      </c>
      <c r="E3159" t="str">
        <f>IFERROR(VLOOKUP(A3159,祝日一覧!$A:$C,3,0),"")</f>
        <v/>
      </c>
    </row>
    <row r="3160" spans="1:5" x14ac:dyDescent="0.2">
      <c r="A3160" s="41">
        <v>48541</v>
      </c>
      <c r="B3160" s="40">
        <f t="shared" si="150"/>
        <v>11</v>
      </c>
      <c r="C3160" s="40">
        <f t="shared" si="151"/>
        <v>23</v>
      </c>
      <c r="D3160" s="40" t="str">
        <f t="shared" si="152"/>
        <v>火</v>
      </c>
      <c r="E3160" t="str">
        <f>IFERROR(VLOOKUP(A3160,祝日一覧!$A:$C,3,0),"")</f>
        <v>勤労感謝の日</v>
      </c>
    </row>
    <row r="3161" spans="1:5" x14ac:dyDescent="0.2">
      <c r="A3161" s="41">
        <v>48542</v>
      </c>
      <c r="B3161" s="40">
        <f t="shared" si="150"/>
        <v>11</v>
      </c>
      <c r="C3161" s="40">
        <f t="shared" si="151"/>
        <v>24</v>
      </c>
      <c r="D3161" s="40" t="str">
        <f t="shared" si="152"/>
        <v>水</v>
      </c>
      <c r="E3161" t="str">
        <f>IFERROR(VLOOKUP(A3161,祝日一覧!$A:$C,3,0),"")</f>
        <v/>
      </c>
    </row>
    <row r="3162" spans="1:5" x14ac:dyDescent="0.2">
      <c r="A3162" s="41">
        <v>48543</v>
      </c>
      <c r="B3162" s="40">
        <f t="shared" si="150"/>
        <v>11</v>
      </c>
      <c r="C3162" s="40">
        <f t="shared" si="151"/>
        <v>25</v>
      </c>
      <c r="D3162" s="40" t="str">
        <f t="shared" si="152"/>
        <v>木</v>
      </c>
      <c r="E3162" t="str">
        <f>IFERROR(VLOOKUP(A3162,祝日一覧!$A:$C,3,0),"")</f>
        <v/>
      </c>
    </row>
    <row r="3163" spans="1:5" x14ac:dyDescent="0.2">
      <c r="A3163" s="41">
        <v>48544</v>
      </c>
      <c r="B3163" s="40">
        <f t="shared" si="150"/>
        <v>11</v>
      </c>
      <c r="C3163" s="40">
        <f t="shared" si="151"/>
        <v>26</v>
      </c>
      <c r="D3163" s="40" t="str">
        <f t="shared" si="152"/>
        <v>金</v>
      </c>
      <c r="E3163" t="str">
        <f>IFERROR(VLOOKUP(A3163,祝日一覧!$A:$C,3,0),"")</f>
        <v/>
      </c>
    </row>
    <row r="3164" spans="1:5" x14ac:dyDescent="0.2">
      <c r="A3164" s="41">
        <v>48545</v>
      </c>
      <c r="B3164" s="40">
        <f t="shared" si="150"/>
        <v>11</v>
      </c>
      <c r="C3164" s="40">
        <f t="shared" si="151"/>
        <v>27</v>
      </c>
      <c r="D3164" s="40" t="str">
        <f t="shared" si="152"/>
        <v>土</v>
      </c>
      <c r="E3164" t="str">
        <f>IFERROR(VLOOKUP(A3164,祝日一覧!$A:$C,3,0),"")</f>
        <v/>
      </c>
    </row>
    <row r="3165" spans="1:5" x14ac:dyDescent="0.2">
      <c r="A3165" s="41">
        <v>48546</v>
      </c>
      <c r="B3165" s="40">
        <f t="shared" si="150"/>
        <v>11</v>
      </c>
      <c r="C3165" s="40">
        <f t="shared" si="151"/>
        <v>28</v>
      </c>
      <c r="D3165" s="40" t="str">
        <f t="shared" si="152"/>
        <v>日</v>
      </c>
      <c r="E3165" t="str">
        <f>IFERROR(VLOOKUP(A3165,祝日一覧!$A:$C,3,0),"")</f>
        <v/>
      </c>
    </row>
    <row r="3166" spans="1:5" x14ac:dyDescent="0.2">
      <c r="A3166" s="41">
        <v>48547</v>
      </c>
      <c r="B3166" s="40">
        <f t="shared" si="150"/>
        <v>11</v>
      </c>
      <c r="C3166" s="40">
        <f t="shared" si="151"/>
        <v>29</v>
      </c>
      <c r="D3166" s="40" t="str">
        <f t="shared" si="152"/>
        <v>月</v>
      </c>
      <c r="E3166" t="str">
        <f>IFERROR(VLOOKUP(A3166,祝日一覧!$A:$C,3,0),"")</f>
        <v/>
      </c>
    </row>
    <row r="3167" spans="1:5" x14ac:dyDescent="0.2">
      <c r="A3167" s="41">
        <v>48548</v>
      </c>
      <c r="B3167" s="40">
        <f t="shared" si="150"/>
        <v>11</v>
      </c>
      <c r="C3167" s="40">
        <f t="shared" si="151"/>
        <v>30</v>
      </c>
      <c r="D3167" s="40" t="str">
        <f t="shared" si="152"/>
        <v>火</v>
      </c>
      <c r="E3167" t="str">
        <f>IFERROR(VLOOKUP(A3167,祝日一覧!$A:$C,3,0),"")</f>
        <v/>
      </c>
    </row>
    <row r="3168" spans="1:5" x14ac:dyDescent="0.2">
      <c r="A3168" s="41">
        <v>48549</v>
      </c>
      <c r="B3168" s="40">
        <f t="shared" si="150"/>
        <v>12</v>
      </c>
      <c r="C3168" s="40">
        <f t="shared" si="151"/>
        <v>1</v>
      </c>
      <c r="D3168" s="40" t="str">
        <f t="shared" si="152"/>
        <v>水</v>
      </c>
      <c r="E3168" t="str">
        <f>IFERROR(VLOOKUP(A3168,祝日一覧!$A:$C,3,0),"")</f>
        <v/>
      </c>
    </row>
    <row r="3169" spans="1:5" x14ac:dyDescent="0.2">
      <c r="A3169" s="41">
        <v>48550</v>
      </c>
      <c r="B3169" s="40">
        <f t="shared" si="150"/>
        <v>12</v>
      </c>
      <c r="C3169" s="40">
        <f t="shared" si="151"/>
        <v>2</v>
      </c>
      <c r="D3169" s="40" t="str">
        <f t="shared" si="152"/>
        <v>木</v>
      </c>
      <c r="E3169" t="str">
        <f>IFERROR(VLOOKUP(A3169,祝日一覧!$A:$C,3,0),"")</f>
        <v/>
      </c>
    </row>
    <row r="3170" spans="1:5" x14ac:dyDescent="0.2">
      <c r="A3170" s="41">
        <v>48551</v>
      </c>
      <c r="B3170" s="40">
        <f t="shared" si="150"/>
        <v>12</v>
      </c>
      <c r="C3170" s="40">
        <f t="shared" si="151"/>
        <v>3</v>
      </c>
      <c r="D3170" s="40" t="str">
        <f t="shared" si="152"/>
        <v>金</v>
      </c>
      <c r="E3170" t="str">
        <f>IFERROR(VLOOKUP(A3170,祝日一覧!$A:$C,3,0),"")</f>
        <v/>
      </c>
    </row>
    <row r="3171" spans="1:5" x14ac:dyDescent="0.2">
      <c r="A3171" s="41">
        <v>48552</v>
      </c>
      <c r="B3171" s="40">
        <f t="shared" si="150"/>
        <v>12</v>
      </c>
      <c r="C3171" s="40">
        <f t="shared" si="151"/>
        <v>4</v>
      </c>
      <c r="D3171" s="40" t="str">
        <f t="shared" si="152"/>
        <v>土</v>
      </c>
      <c r="E3171" t="str">
        <f>IFERROR(VLOOKUP(A3171,祝日一覧!$A:$C,3,0),"")</f>
        <v/>
      </c>
    </row>
    <row r="3172" spans="1:5" x14ac:dyDescent="0.2">
      <c r="A3172" s="41">
        <v>48553</v>
      </c>
      <c r="B3172" s="40">
        <f t="shared" si="150"/>
        <v>12</v>
      </c>
      <c r="C3172" s="40">
        <f t="shared" si="151"/>
        <v>5</v>
      </c>
      <c r="D3172" s="40" t="str">
        <f t="shared" si="152"/>
        <v>日</v>
      </c>
      <c r="E3172" t="str">
        <f>IFERROR(VLOOKUP(A3172,祝日一覧!$A:$C,3,0),"")</f>
        <v/>
      </c>
    </row>
    <row r="3173" spans="1:5" x14ac:dyDescent="0.2">
      <c r="A3173" s="41">
        <v>48554</v>
      </c>
      <c r="B3173" s="40">
        <f t="shared" si="150"/>
        <v>12</v>
      </c>
      <c r="C3173" s="40">
        <f t="shared" si="151"/>
        <v>6</v>
      </c>
      <c r="D3173" s="40" t="str">
        <f t="shared" si="152"/>
        <v>月</v>
      </c>
      <c r="E3173" t="str">
        <f>IFERROR(VLOOKUP(A3173,祝日一覧!$A:$C,3,0),"")</f>
        <v/>
      </c>
    </row>
    <row r="3174" spans="1:5" x14ac:dyDescent="0.2">
      <c r="A3174" s="41">
        <v>48555</v>
      </c>
      <c r="B3174" s="40">
        <f t="shared" si="150"/>
        <v>12</v>
      </c>
      <c r="C3174" s="40">
        <f t="shared" si="151"/>
        <v>7</v>
      </c>
      <c r="D3174" s="40" t="str">
        <f t="shared" si="152"/>
        <v>火</v>
      </c>
      <c r="E3174" t="str">
        <f>IFERROR(VLOOKUP(A3174,祝日一覧!$A:$C,3,0),"")</f>
        <v/>
      </c>
    </row>
    <row r="3175" spans="1:5" x14ac:dyDescent="0.2">
      <c r="A3175" s="41">
        <v>48556</v>
      </c>
      <c r="B3175" s="40">
        <f t="shared" si="150"/>
        <v>12</v>
      </c>
      <c r="C3175" s="40">
        <f t="shared" si="151"/>
        <v>8</v>
      </c>
      <c r="D3175" s="40" t="str">
        <f t="shared" si="152"/>
        <v>水</v>
      </c>
      <c r="E3175" t="str">
        <f>IFERROR(VLOOKUP(A3175,祝日一覧!$A:$C,3,0),"")</f>
        <v/>
      </c>
    </row>
    <row r="3176" spans="1:5" x14ac:dyDescent="0.2">
      <c r="A3176" s="41">
        <v>48557</v>
      </c>
      <c r="B3176" s="40">
        <f t="shared" si="150"/>
        <v>12</v>
      </c>
      <c r="C3176" s="40">
        <f t="shared" si="151"/>
        <v>9</v>
      </c>
      <c r="D3176" s="40" t="str">
        <f t="shared" si="152"/>
        <v>木</v>
      </c>
      <c r="E3176" t="str">
        <f>IFERROR(VLOOKUP(A3176,祝日一覧!$A:$C,3,0),"")</f>
        <v/>
      </c>
    </row>
    <row r="3177" spans="1:5" x14ac:dyDescent="0.2">
      <c r="A3177" s="41">
        <v>48558</v>
      </c>
      <c r="B3177" s="40">
        <f t="shared" si="150"/>
        <v>12</v>
      </c>
      <c r="C3177" s="40">
        <f t="shared" si="151"/>
        <v>10</v>
      </c>
      <c r="D3177" s="40" t="str">
        <f t="shared" si="152"/>
        <v>金</v>
      </c>
      <c r="E3177" t="str">
        <f>IFERROR(VLOOKUP(A3177,祝日一覧!$A:$C,3,0),"")</f>
        <v/>
      </c>
    </row>
    <row r="3178" spans="1:5" x14ac:dyDescent="0.2">
      <c r="A3178" s="41">
        <v>48559</v>
      </c>
      <c r="B3178" s="40">
        <f t="shared" ref="B3178:B3241" si="153">MONTH(A3178)</f>
        <v>12</v>
      </c>
      <c r="C3178" s="40">
        <f t="shared" ref="C3178:C3241" si="154">DAY(A3178)</f>
        <v>11</v>
      </c>
      <c r="D3178" s="40" t="str">
        <f t="shared" ref="D3178:D3241" si="155">TEXT(A3178,"aaa")</f>
        <v>土</v>
      </c>
      <c r="E3178" t="str">
        <f>IFERROR(VLOOKUP(A3178,祝日一覧!$A:$C,3,0),"")</f>
        <v/>
      </c>
    </row>
    <row r="3179" spans="1:5" x14ac:dyDescent="0.2">
      <c r="A3179" s="41">
        <v>48560</v>
      </c>
      <c r="B3179" s="40">
        <f t="shared" si="153"/>
        <v>12</v>
      </c>
      <c r="C3179" s="40">
        <f t="shared" si="154"/>
        <v>12</v>
      </c>
      <c r="D3179" s="40" t="str">
        <f t="shared" si="155"/>
        <v>日</v>
      </c>
      <c r="E3179" t="str">
        <f>IFERROR(VLOOKUP(A3179,祝日一覧!$A:$C,3,0),"")</f>
        <v/>
      </c>
    </row>
    <row r="3180" spans="1:5" x14ac:dyDescent="0.2">
      <c r="A3180" s="41">
        <v>48561</v>
      </c>
      <c r="B3180" s="40">
        <f t="shared" si="153"/>
        <v>12</v>
      </c>
      <c r="C3180" s="40">
        <f t="shared" si="154"/>
        <v>13</v>
      </c>
      <c r="D3180" s="40" t="str">
        <f t="shared" si="155"/>
        <v>月</v>
      </c>
      <c r="E3180" t="str">
        <f>IFERROR(VLOOKUP(A3180,祝日一覧!$A:$C,3,0),"")</f>
        <v/>
      </c>
    </row>
    <row r="3181" spans="1:5" x14ac:dyDescent="0.2">
      <c r="A3181" s="41">
        <v>48562</v>
      </c>
      <c r="B3181" s="40">
        <f t="shared" si="153"/>
        <v>12</v>
      </c>
      <c r="C3181" s="40">
        <f t="shared" si="154"/>
        <v>14</v>
      </c>
      <c r="D3181" s="40" t="str">
        <f t="shared" si="155"/>
        <v>火</v>
      </c>
      <c r="E3181" t="str">
        <f>IFERROR(VLOOKUP(A3181,祝日一覧!$A:$C,3,0),"")</f>
        <v/>
      </c>
    </row>
    <row r="3182" spans="1:5" x14ac:dyDescent="0.2">
      <c r="A3182" s="41">
        <v>48563</v>
      </c>
      <c r="B3182" s="40">
        <f t="shared" si="153"/>
        <v>12</v>
      </c>
      <c r="C3182" s="40">
        <f t="shared" si="154"/>
        <v>15</v>
      </c>
      <c r="D3182" s="40" t="str">
        <f t="shared" si="155"/>
        <v>水</v>
      </c>
      <c r="E3182" t="str">
        <f>IFERROR(VLOOKUP(A3182,祝日一覧!$A:$C,3,0),"")</f>
        <v/>
      </c>
    </row>
    <row r="3183" spans="1:5" x14ac:dyDescent="0.2">
      <c r="A3183" s="41">
        <v>48564</v>
      </c>
      <c r="B3183" s="40">
        <f t="shared" si="153"/>
        <v>12</v>
      </c>
      <c r="C3183" s="40">
        <f t="shared" si="154"/>
        <v>16</v>
      </c>
      <c r="D3183" s="40" t="str">
        <f t="shared" si="155"/>
        <v>木</v>
      </c>
      <c r="E3183" t="str">
        <f>IFERROR(VLOOKUP(A3183,祝日一覧!$A:$C,3,0),"")</f>
        <v/>
      </c>
    </row>
    <row r="3184" spans="1:5" x14ac:dyDescent="0.2">
      <c r="A3184" s="41">
        <v>48565</v>
      </c>
      <c r="B3184" s="40">
        <f t="shared" si="153"/>
        <v>12</v>
      </c>
      <c r="C3184" s="40">
        <f t="shared" si="154"/>
        <v>17</v>
      </c>
      <c r="D3184" s="40" t="str">
        <f t="shared" si="155"/>
        <v>金</v>
      </c>
      <c r="E3184" t="str">
        <f>IFERROR(VLOOKUP(A3184,祝日一覧!$A:$C,3,0),"")</f>
        <v/>
      </c>
    </row>
    <row r="3185" spans="1:5" x14ac:dyDescent="0.2">
      <c r="A3185" s="41">
        <v>48566</v>
      </c>
      <c r="B3185" s="40">
        <f t="shared" si="153"/>
        <v>12</v>
      </c>
      <c r="C3185" s="40">
        <f t="shared" si="154"/>
        <v>18</v>
      </c>
      <c r="D3185" s="40" t="str">
        <f t="shared" si="155"/>
        <v>土</v>
      </c>
      <c r="E3185" t="str">
        <f>IFERROR(VLOOKUP(A3185,祝日一覧!$A:$C,3,0),"")</f>
        <v/>
      </c>
    </row>
    <row r="3186" spans="1:5" x14ac:dyDescent="0.2">
      <c r="A3186" s="41">
        <v>48567</v>
      </c>
      <c r="B3186" s="40">
        <f t="shared" si="153"/>
        <v>12</v>
      </c>
      <c r="C3186" s="40">
        <f t="shared" si="154"/>
        <v>19</v>
      </c>
      <c r="D3186" s="40" t="str">
        <f t="shared" si="155"/>
        <v>日</v>
      </c>
      <c r="E3186" t="str">
        <f>IFERROR(VLOOKUP(A3186,祝日一覧!$A:$C,3,0),"")</f>
        <v/>
      </c>
    </row>
    <row r="3187" spans="1:5" x14ac:dyDescent="0.2">
      <c r="A3187" s="41">
        <v>48568</v>
      </c>
      <c r="B3187" s="40">
        <f t="shared" si="153"/>
        <v>12</v>
      </c>
      <c r="C3187" s="40">
        <f t="shared" si="154"/>
        <v>20</v>
      </c>
      <c r="D3187" s="40" t="str">
        <f t="shared" si="155"/>
        <v>月</v>
      </c>
      <c r="E3187" t="str">
        <f>IFERROR(VLOOKUP(A3187,祝日一覧!$A:$C,3,0),"")</f>
        <v/>
      </c>
    </row>
    <row r="3188" spans="1:5" x14ac:dyDescent="0.2">
      <c r="A3188" s="41">
        <v>48569</v>
      </c>
      <c r="B3188" s="40">
        <f t="shared" si="153"/>
        <v>12</v>
      </c>
      <c r="C3188" s="40">
        <f t="shared" si="154"/>
        <v>21</v>
      </c>
      <c r="D3188" s="40" t="str">
        <f t="shared" si="155"/>
        <v>火</v>
      </c>
      <c r="E3188" t="str">
        <f>IFERROR(VLOOKUP(A3188,祝日一覧!$A:$C,3,0),"")</f>
        <v/>
      </c>
    </row>
    <row r="3189" spans="1:5" x14ac:dyDescent="0.2">
      <c r="A3189" s="41">
        <v>48570</v>
      </c>
      <c r="B3189" s="40">
        <f t="shared" si="153"/>
        <v>12</v>
      </c>
      <c r="C3189" s="40">
        <f t="shared" si="154"/>
        <v>22</v>
      </c>
      <c r="D3189" s="40" t="str">
        <f t="shared" si="155"/>
        <v>水</v>
      </c>
      <c r="E3189" t="str">
        <f>IFERROR(VLOOKUP(A3189,祝日一覧!$A:$C,3,0),"")</f>
        <v/>
      </c>
    </row>
    <row r="3190" spans="1:5" x14ac:dyDescent="0.2">
      <c r="A3190" s="41">
        <v>48571</v>
      </c>
      <c r="B3190" s="40">
        <f t="shared" si="153"/>
        <v>12</v>
      </c>
      <c r="C3190" s="40">
        <f t="shared" si="154"/>
        <v>23</v>
      </c>
      <c r="D3190" s="40" t="str">
        <f t="shared" si="155"/>
        <v>木</v>
      </c>
      <c r="E3190" t="str">
        <f>IFERROR(VLOOKUP(A3190,祝日一覧!$A:$C,3,0),"")</f>
        <v/>
      </c>
    </row>
    <row r="3191" spans="1:5" x14ac:dyDescent="0.2">
      <c r="A3191" s="41">
        <v>48572</v>
      </c>
      <c r="B3191" s="40">
        <f t="shared" si="153"/>
        <v>12</v>
      </c>
      <c r="C3191" s="40">
        <f t="shared" si="154"/>
        <v>24</v>
      </c>
      <c r="D3191" s="40" t="str">
        <f t="shared" si="155"/>
        <v>金</v>
      </c>
      <c r="E3191" t="str">
        <f>IFERROR(VLOOKUP(A3191,祝日一覧!$A:$C,3,0),"")</f>
        <v/>
      </c>
    </row>
    <row r="3192" spans="1:5" x14ac:dyDescent="0.2">
      <c r="A3192" s="41">
        <v>48573</v>
      </c>
      <c r="B3192" s="40">
        <f t="shared" si="153"/>
        <v>12</v>
      </c>
      <c r="C3192" s="40">
        <f t="shared" si="154"/>
        <v>25</v>
      </c>
      <c r="D3192" s="40" t="str">
        <f t="shared" si="155"/>
        <v>土</v>
      </c>
      <c r="E3192" t="str">
        <f>IFERROR(VLOOKUP(A3192,祝日一覧!$A:$C,3,0),"")</f>
        <v/>
      </c>
    </row>
    <row r="3193" spans="1:5" x14ac:dyDescent="0.2">
      <c r="A3193" s="41">
        <v>48574</v>
      </c>
      <c r="B3193" s="40">
        <f t="shared" si="153"/>
        <v>12</v>
      </c>
      <c r="C3193" s="40">
        <f t="shared" si="154"/>
        <v>26</v>
      </c>
      <c r="D3193" s="40" t="str">
        <f t="shared" si="155"/>
        <v>日</v>
      </c>
      <c r="E3193" t="str">
        <f>IFERROR(VLOOKUP(A3193,祝日一覧!$A:$C,3,0),"")</f>
        <v/>
      </c>
    </row>
    <row r="3194" spans="1:5" x14ac:dyDescent="0.2">
      <c r="A3194" s="41">
        <v>48575</v>
      </c>
      <c r="B3194" s="40">
        <f t="shared" si="153"/>
        <v>12</v>
      </c>
      <c r="C3194" s="40">
        <f t="shared" si="154"/>
        <v>27</v>
      </c>
      <c r="D3194" s="40" t="str">
        <f t="shared" si="155"/>
        <v>月</v>
      </c>
      <c r="E3194" t="str">
        <f>IFERROR(VLOOKUP(A3194,祝日一覧!$A:$C,3,0),"")</f>
        <v/>
      </c>
    </row>
    <row r="3195" spans="1:5" x14ac:dyDescent="0.2">
      <c r="A3195" s="41">
        <v>48576</v>
      </c>
      <c r="B3195" s="40">
        <f t="shared" si="153"/>
        <v>12</v>
      </c>
      <c r="C3195" s="40">
        <f t="shared" si="154"/>
        <v>28</v>
      </c>
      <c r="D3195" s="40" t="str">
        <f t="shared" si="155"/>
        <v>火</v>
      </c>
      <c r="E3195" t="str">
        <f>IFERROR(VLOOKUP(A3195,祝日一覧!$A:$C,3,0),"")</f>
        <v/>
      </c>
    </row>
    <row r="3196" spans="1:5" x14ac:dyDescent="0.2">
      <c r="A3196" s="41">
        <v>48577</v>
      </c>
      <c r="B3196" s="40">
        <f t="shared" si="153"/>
        <v>12</v>
      </c>
      <c r="C3196" s="40">
        <f t="shared" si="154"/>
        <v>29</v>
      </c>
      <c r="D3196" s="40" t="str">
        <f t="shared" si="155"/>
        <v>水</v>
      </c>
      <c r="E3196" t="str">
        <f>IFERROR(VLOOKUP(A3196,祝日一覧!$A:$C,3,0),"")</f>
        <v/>
      </c>
    </row>
    <row r="3197" spans="1:5" x14ac:dyDescent="0.2">
      <c r="A3197" s="41">
        <v>48578</v>
      </c>
      <c r="B3197" s="40">
        <f t="shared" si="153"/>
        <v>12</v>
      </c>
      <c r="C3197" s="40">
        <f t="shared" si="154"/>
        <v>30</v>
      </c>
      <c r="D3197" s="40" t="str">
        <f t="shared" si="155"/>
        <v>木</v>
      </c>
      <c r="E3197" t="str">
        <f>IFERROR(VLOOKUP(A3197,祝日一覧!$A:$C,3,0),"")</f>
        <v/>
      </c>
    </row>
    <row r="3198" spans="1:5" x14ac:dyDescent="0.2">
      <c r="A3198" s="41">
        <v>48579</v>
      </c>
      <c r="B3198" s="40">
        <f t="shared" si="153"/>
        <v>12</v>
      </c>
      <c r="C3198" s="40">
        <f t="shared" si="154"/>
        <v>31</v>
      </c>
      <c r="D3198" s="40" t="str">
        <f t="shared" si="155"/>
        <v>金</v>
      </c>
      <c r="E3198" t="str">
        <f>IFERROR(VLOOKUP(A3198,祝日一覧!$A:$C,3,0),"")</f>
        <v/>
      </c>
    </row>
    <row r="3199" spans="1:5" x14ac:dyDescent="0.2">
      <c r="A3199" s="41">
        <v>48580</v>
      </c>
      <c r="B3199" s="40">
        <f t="shared" si="153"/>
        <v>1</v>
      </c>
      <c r="C3199" s="40">
        <f t="shared" si="154"/>
        <v>1</v>
      </c>
      <c r="D3199" s="40" t="str">
        <f t="shared" si="155"/>
        <v>土</v>
      </c>
      <c r="E3199" t="str">
        <f>IFERROR(VLOOKUP(A3199,祝日一覧!$A:$C,3,0),"")</f>
        <v>元日</v>
      </c>
    </row>
    <row r="3200" spans="1:5" x14ac:dyDescent="0.2">
      <c r="A3200" s="41">
        <v>48581</v>
      </c>
      <c r="B3200" s="40">
        <f t="shared" si="153"/>
        <v>1</v>
      </c>
      <c r="C3200" s="40">
        <f t="shared" si="154"/>
        <v>2</v>
      </c>
      <c r="D3200" s="40" t="str">
        <f t="shared" si="155"/>
        <v>日</v>
      </c>
      <c r="E3200" t="str">
        <f>IFERROR(VLOOKUP(A3200,祝日一覧!$A:$C,3,0),"")</f>
        <v/>
      </c>
    </row>
    <row r="3201" spans="1:5" x14ac:dyDescent="0.2">
      <c r="A3201" s="41">
        <v>48582</v>
      </c>
      <c r="B3201" s="40">
        <f t="shared" si="153"/>
        <v>1</v>
      </c>
      <c r="C3201" s="40">
        <f t="shared" si="154"/>
        <v>3</v>
      </c>
      <c r="D3201" s="40" t="str">
        <f t="shared" si="155"/>
        <v>月</v>
      </c>
      <c r="E3201" t="str">
        <f>IFERROR(VLOOKUP(A3201,祝日一覧!$A:$C,3,0),"")</f>
        <v/>
      </c>
    </row>
    <row r="3202" spans="1:5" x14ac:dyDescent="0.2">
      <c r="A3202" s="41">
        <v>48583</v>
      </c>
      <c r="B3202" s="40">
        <f t="shared" si="153"/>
        <v>1</v>
      </c>
      <c r="C3202" s="40">
        <f t="shared" si="154"/>
        <v>4</v>
      </c>
      <c r="D3202" s="40" t="str">
        <f t="shared" si="155"/>
        <v>火</v>
      </c>
      <c r="E3202" t="str">
        <f>IFERROR(VLOOKUP(A3202,祝日一覧!$A:$C,3,0),"")</f>
        <v/>
      </c>
    </row>
    <row r="3203" spans="1:5" x14ac:dyDescent="0.2">
      <c r="A3203" s="41">
        <v>48584</v>
      </c>
      <c r="B3203" s="40">
        <f t="shared" si="153"/>
        <v>1</v>
      </c>
      <c r="C3203" s="40">
        <f t="shared" si="154"/>
        <v>5</v>
      </c>
      <c r="D3203" s="40" t="str">
        <f t="shared" si="155"/>
        <v>水</v>
      </c>
      <c r="E3203" t="str">
        <f>IFERROR(VLOOKUP(A3203,祝日一覧!$A:$C,3,0),"")</f>
        <v/>
      </c>
    </row>
    <row r="3204" spans="1:5" x14ac:dyDescent="0.2">
      <c r="A3204" s="41">
        <v>48585</v>
      </c>
      <c r="B3204" s="40">
        <f t="shared" si="153"/>
        <v>1</v>
      </c>
      <c r="C3204" s="40">
        <f t="shared" si="154"/>
        <v>6</v>
      </c>
      <c r="D3204" s="40" t="str">
        <f t="shared" si="155"/>
        <v>木</v>
      </c>
      <c r="E3204" t="str">
        <f>IFERROR(VLOOKUP(A3204,祝日一覧!$A:$C,3,0),"")</f>
        <v/>
      </c>
    </row>
    <row r="3205" spans="1:5" x14ac:dyDescent="0.2">
      <c r="A3205" s="41">
        <v>48586</v>
      </c>
      <c r="B3205" s="40">
        <f t="shared" si="153"/>
        <v>1</v>
      </c>
      <c r="C3205" s="40">
        <f t="shared" si="154"/>
        <v>7</v>
      </c>
      <c r="D3205" s="40" t="str">
        <f t="shared" si="155"/>
        <v>金</v>
      </c>
      <c r="E3205" t="str">
        <f>IFERROR(VLOOKUP(A3205,祝日一覧!$A:$C,3,0),"")</f>
        <v/>
      </c>
    </row>
    <row r="3206" spans="1:5" x14ac:dyDescent="0.2">
      <c r="A3206" s="41">
        <v>48587</v>
      </c>
      <c r="B3206" s="40">
        <f t="shared" si="153"/>
        <v>1</v>
      </c>
      <c r="C3206" s="40">
        <f t="shared" si="154"/>
        <v>8</v>
      </c>
      <c r="D3206" s="40" t="str">
        <f t="shared" si="155"/>
        <v>土</v>
      </c>
      <c r="E3206" t="str">
        <f>IFERROR(VLOOKUP(A3206,祝日一覧!$A:$C,3,0),"")</f>
        <v/>
      </c>
    </row>
    <row r="3207" spans="1:5" x14ac:dyDescent="0.2">
      <c r="A3207" s="41">
        <v>48588</v>
      </c>
      <c r="B3207" s="40">
        <f t="shared" si="153"/>
        <v>1</v>
      </c>
      <c r="C3207" s="40">
        <f t="shared" si="154"/>
        <v>9</v>
      </c>
      <c r="D3207" s="40" t="str">
        <f t="shared" si="155"/>
        <v>日</v>
      </c>
      <c r="E3207" t="str">
        <f>IFERROR(VLOOKUP(A3207,祝日一覧!$A:$C,3,0),"")</f>
        <v/>
      </c>
    </row>
    <row r="3208" spans="1:5" x14ac:dyDescent="0.2">
      <c r="A3208" s="41">
        <v>48589</v>
      </c>
      <c r="B3208" s="40">
        <f t="shared" si="153"/>
        <v>1</v>
      </c>
      <c r="C3208" s="40">
        <f t="shared" si="154"/>
        <v>10</v>
      </c>
      <c r="D3208" s="40" t="str">
        <f t="shared" si="155"/>
        <v>月</v>
      </c>
      <c r="E3208" t="str">
        <f>IFERROR(VLOOKUP(A3208,祝日一覧!$A:$C,3,0),"")</f>
        <v>成人の日</v>
      </c>
    </row>
    <row r="3209" spans="1:5" x14ac:dyDescent="0.2">
      <c r="A3209" s="41">
        <v>48590</v>
      </c>
      <c r="B3209" s="40">
        <f t="shared" si="153"/>
        <v>1</v>
      </c>
      <c r="C3209" s="40">
        <f t="shared" si="154"/>
        <v>11</v>
      </c>
      <c r="D3209" s="40" t="str">
        <f t="shared" si="155"/>
        <v>火</v>
      </c>
      <c r="E3209" t="str">
        <f>IFERROR(VLOOKUP(A3209,祝日一覧!$A:$C,3,0),"")</f>
        <v/>
      </c>
    </row>
    <row r="3210" spans="1:5" x14ac:dyDescent="0.2">
      <c r="A3210" s="41">
        <v>48591</v>
      </c>
      <c r="B3210" s="40">
        <f t="shared" si="153"/>
        <v>1</v>
      </c>
      <c r="C3210" s="40">
        <f t="shared" si="154"/>
        <v>12</v>
      </c>
      <c r="D3210" s="40" t="str">
        <f t="shared" si="155"/>
        <v>水</v>
      </c>
      <c r="E3210" t="str">
        <f>IFERROR(VLOOKUP(A3210,祝日一覧!$A:$C,3,0),"")</f>
        <v/>
      </c>
    </row>
    <row r="3211" spans="1:5" x14ac:dyDescent="0.2">
      <c r="A3211" s="41">
        <v>48592</v>
      </c>
      <c r="B3211" s="40">
        <f t="shared" si="153"/>
        <v>1</v>
      </c>
      <c r="C3211" s="40">
        <f t="shared" si="154"/>
        <v>13</v>
      </c>
      <c r="D3211" s="40" t="str">
        <f t="shared" si="155"/>
        <v>木</v>
      </c>
      <c r="E3211" t="str">
        <f>IFERROR(VLOOKUP(A3211,祝日一覧!$A:$C,3,0),"")</f>
        <v/>
      </c>
    </row>
    <row r="3212" spans="1:5" x14ac:dyDescent="0.2">
      <c r="A3212" s="41">
        <v>48593</v>
      </c>
      <c r="B3212" s="40">
        <f t="shared" si="153"/>
        <v>1</v>
      </c>
      <c r="C3212" s="40">
        <f t="shared" si="154"/>
        <v>14</v>
      </c>
      <c r="D3212" s="40" t="str">
        <f t="shared" si="155"/>
        <v>金</v>
      </c>
      <c r="E3212" t="str">
        <f>IFERROR(VLOOKUP(A3212,祝日一覧!$A:$C,3,0),"")</f>
        <v/>
      </c>
    </row>
    <row r="3213" spans="1:5" x14ac:dyDescent="0.2">
      <c r="A3213" s="41">
        <v>48594</v>
      </c>
      <c r="B3213" s="40">
        <f t="shared" si="153"/>
        <v>1</v>
      </c>
      <c r="C3213" s="40">
        <f t="shared" si="154"/>
        <v>15</v>
      </c>
      <c r="D3213" s="40" t="str">
        <f t="shared" si="155"/>
        <v>土</v>
      </c>
      <c r="E3213" t="str">
        <f>IFERROR(VLOOKUP(A3213,祝日一覧!$A:$C,3,0),"")</f>
        <v/>
      </c>
    </row>
    <row r="3214" spans="1:5" x14ac:dyDescent="0.2">
      <c r="A3214" s="41">
        <v>48595</v>
      </c>
      <c r="B3214" s="40">
        <f t="shared" si="153"/>
        <v>1</v>
      </c>
      <c r="C3214" s="40">
        <f t="shared" si="154"/>
        <v>16</v>
      </c>
      <c r="D3214" s="40" t="str">
        <f t="shared" si="155"/>
        <v>日</v>
      </c>
      <c r="E3214" t="str">
        <f>IFERROR(VLOOKUP(A3214,祝日一覧!$A:$C,3,0),"")</f>
        <v/>
      </c>
    </row>
    <row r="3215" spans="1:5" x14ac:dyDescent="0.2">
      <c r="A3215" s="41">
        <v>48596</v>
      </c>
      <c r="B3215" s="40">
        <f t="shared" si="153"/>
        <v>1</v>
      </c>
      <c r="C3215" s="40">
        <f t="shared" si="154"/>
        <v>17</v>
      </c>
      <c r="D3215" s="40" t="str">
        <f t="shared" si="155"/>
        <v>月</v>
      </c>
      <c r="E3215" t="str">
        <f>IFERROR(VLOOKUP(A3215,祝日一覧!$A:$C,3,0),"")</f>
        <v/>
      </c>
    </row>
    <row r="3216" spans="1:5" x14ac:dyDescent="0.2">
      <c r="A3216" s="41">
        <v>48597</v>
      </c>
      <c r="B3216" s="40">
        <f t="shared" si="153"/>
        <v>1</v>
      </c>
      <c r="C3216" s="40">
        <f t="shared" si="154"/>
        <v>18</v>
      </c>
      <c r="D3216" s="40" t="str">
        <f t="shared" si="155"/>
        <v>火</v>
      </c>
      <c r="E3216" t="str">
        <f>IFERROR(VLOOKUP(A3216,祝日一覧!$A:$C,3,0),"")</f>
        <v/>
      </c>
    </row>
    <row r="3217" spans="1:5" x14ac:dyDescent="0.2">
      <c r="A3217" s="41">
        <v>48598</v>
      </c>
      <c r="B3217" s="40">
        <f t="shared" si="153"/>
        <v>1</v>
      </c>
      <c r="C3217" s="40">
        <f t="shared" si="154"/>
        <v>19</v>
      </c>
      <c r="D3217" s="40" t="str">
        <f t="shared" si="155"/>
        <v>水</v>
      </c>
      <c r="E3217" t="str">
        <f>IFERROR(VLOOKUP(A3217,祝日一覧!$A:$C,3,0),"")</f>
        <v/>
      </c>
    </row>
    <row r="3218" spans="1:5" x14ac:dyDescent="0.2">
      <c r="A3218" s="41">
        <v>48599</v>
      </c>
      <c r="B3218" s="40">
        <f t="shared" si="153"/>
        <v>1</v>
      </c>
      <c r="C3218" s="40">
        <f t="shared" si="154"/>
        <v>20</v>
      </c>
      <c r="D3218" s="40" t="str">
        <f t="shared" si="155"/>
        <v>木</v>
      </c>
      <c r="E3218" t="str">
        <f>IFERROR(VLOOKUP(A3218,祝日一覧!$A:$C,3,0),"")</f>
        <v/>
      </c>
    </row>
    <row r="3219" spans="1:5" x14ac:dyDescent="0.2">
      <c r="A3219" s="41">
        <v>48600</v>
      </c>
      <c r="B3219" s="40">
        <f t="shared" si="153"/>
        <v>1</v>
      </c>
      <c r="C3219" s="40">
        <f t="shared" si="154"/>
        <v>21</v>
      </c>
      <c r="D3219" s="40" t="str">
        <f t="shared" si="155"/>
        <v>金</v>
      </c>
      <c r="E3219" t="str">
        <f>IFERROR(VLOOKUP(A3219,祝日一覧!$A:$C,3,0),"")</f>
        <v/>
      </c>
    </row>
    <row r="3220" spans="1:5" x14ac:dyDescent="0.2">
      <c r="A3220" s="41">
        <v>48601</v>
      </c>
      <c r="B3220" s="40">
        <f t="shared" si="153"/>
        <v>1</v>
      </c>
      <c r="C3220" s="40">
        <f t="shared" si="154"/>
        <v>22</v>
      </c>
      <c r="D3220" s="40" t="str">
        <f t="shared" si="155"/>
        <v>土</v>
      </c>
      <c r="E3220" t="str">
        <f>IFERROR(VLOOKUP(A3220,祝日一覧!$A:$C,3,0),"")</f>
        <v/>
      </c>
    </row>
    <row r="3221" spans="1:5" x14ac:dyDescent="0.2">
      <c r="A3221" s="41">
        <v>48602</v>
      </c>
      <c r="B3221" s="40">
        <f t="shared" si="153"/>
        <v>1</v>
      </c>
      <c r="C3221" s="40">
        <f t="shared" si="154"/>
        <v>23</v>
      </c>
      <c r="D3221" s="40" t="str">
        <f t="shared" si="155"/>
        <v>日</v>
      </c>
      <c r="E3221" t="str">
        <f>IFERROR(VLOOKUP(A3221,祝日一覧!$A:$C,3,0),"")</f>
        <v/>
      </c>
    </row>
    <row r="3222" spans="1:5" x14ac:dyDescent="0.2">
      <c r="A3222" s="41">
        <v>48603</v>
      </c>
      <c r="B3222" s="40">
        <f t="shared" si="153"/>
        <v>1</v>
      </c>
      <c r="C3222" s="40">
        <f t="shared" si="154"/>
        <v>24</v>
      </c>
      <c r="D3222" s="40" t="str">
        <f t="shared" si="155"/>
        <v>月</v>
      </c>
      <c r="E3222" t="str">
        <f>IFERROR(VLOOKUP(A3222,祝日一覧!$A:$C,3,0),"")</f>
        <v/>
      </c>
    </row>
    <row r="3223" spans="1:5" x14ac:dyDescent="0.2">
      <c r="A3223" s="41">
        <v>48604</v>
      </c>
      <c r="B3223" s="40">
        <f t="shared" si="153"/>
        <v>1</v>
      </c>
      <c r="C3223" s="40">
        <f t="shared" si="154"/>
        <v>25</v>
      </c>
      <c r="D3223" s="40" t="str">
        <f t="shared" si="155"/>
        <v>火</v>
      </c>
      <c r="E3223" t="str">
        <f>IFERROR(VLOOKUP(A3223,祝日一覧!$A:$C,3,0),"")</f>
        <v/>
      </c>
    </row>
    <row r="3224" spans="1:5" x14ac:dyDescent="0.2">
      <c r="A3224" s="41">
        <v>48605</v>
      </c>
      <c r="B3224" s="40">
        <f t="shared" si="153"/>
        <v>1</v>
      </c>
      <c r="C3224" s="40">
        <f t="shared" si="154"/>
        <v>26</v>
      </c>
      <c r="D3224" s="40" t="str">
        <f t="shared" si="155"/>
        <v>水</v>
      </c>
      <c r="E3224" t="str">
        <f>IFERROR(VLOOKUP(A3224,祝日一覧!$A:$C,3,0),"")</f>
        <v/>
      </c>
    </row>
    <row r="3225" spans="1:5" x14ac:dyDescent="0.2">
      <c r="A3225" s="41">
        <v>48606</v>
      </c>
      <c r="B3225" s="40">
        <f t="shared" si="153"/>
        <v>1</v>
      </c>
      <c r="C3225" s="40">
        <f t="shared" si="154"/>
        <v>27</v>
      </c>
      <c r="D3225" s="40" t="str">
        <f t="shared" si="155"/>
        <v>木</v>
      </c>
      <c r="E3225" t="str">
        <f>IFERROR(VLOOKUP(A3225,祝日一覧!$A:$C,3,0),"")</f>
        <v/>
      </c>
    </row>
    <row r="3226" spans="1:5" x14ac:dyDescent="0.2">
      <c r="A3226" s="41">
        <v>48607</v>
      </c>
      <c r="B3226" s="40">
        <f t="shared" si="153"/>
        <v>1</v>
      </c>
      <c r="C3226" s="40">
        <f t="shared" si="154"/>
        <v>28</v>
      </c>
      <c r="D3226" s="40" t="str">
        <f t="shared" si="155"/>
        <v>金</v>
      </c>
      <c r="E3226" t="str">
        <f>IFERROR(VLOOKUP(A3226,祝日一覧!$A:$C,3,0),"")</f>
        <v/>
      </c>
    </row>
    <row r="3227" spans="1:5" x14ac:dyDescent="0.2">
      <c r="A3227" s="41">
        <v>48608</v>
      </c>
      <c r="B3227" s="40">
        <f t="shared" si="153"/>
        <v>1</v>
      </c>
      <c r="C3227" s="40">
        <f t="shared" si="154"/>
        <v>29</v>
      </c>
      <c r="D3227" s="40" t="str">
        <f t="shared" si="155"/>
        <v>土</v>
      </c>
      <c r="E3227" t="str">
        <f>IFERROR(VLOOKUP(A3227,祝日一覧!$A:$C,3,0),"")</f>
        <v/>
      </c>
    </row>
    <row r="3228" spans="1:5" x14ac:dyDescent="0.2">
      <c r="A3228" s="41">
        <v>48609</v>
      </c>
      <c r="B3228" s="40">
        <f t="shared" si="153"/>
        <v>1</v>
      </c>
      <c r="C3228" s="40">
        <f t="shared" si="154"/>
        <v>30</v>
      </c>
      <c r="D3228" s="40" t="str">
        <f t="shared" si="155"/>
        <v>日</v>
      </c>
      <c r="E3228" t="str">
        <f>IFERROR(VLOOKUP(A3228,祝日一覧!$A:$C,3,0),"")</f>
        <v/>
      </c>
    </row>
    <row r="3229" spans="1:5" x14ac:dyDescent="0.2">
      <c r="A3229" s="41">
        <v>48610</v>
      </c>
      <c r="B3229" s="40">
        <f t="shared" si="153"/>
        <v>1</v>
      </c>
      <c r="C3229" s="40">
        <f t="shared" si="154"/>
        <v>31</v>
      </c>
      <c r="D3229" s="40" t="str">
        <f t="shared" si="155"/>
        <v>月</v>
      </c>
      <c r="E3229" t="str">
        <f>IFERROR(VLOOKUP(A3229,祝日一覧!$A:$C,3,0),"")</f>
        <v/>
      </c>
    </row>
    <row r="3230" spans="1:5" x14ac:dyDescent="0.2">
      <c r="A3230" s="41">
        <v>48611</v>
      </c>
      <c r="B3230" s="40">
        <f t="shared" si="153"/>
        <v>2</v>
      </c>
      <c r="C3230" s="40">
        <f t="shared" si="154"/>
        <v>1</v>
      </c>
      <c r="D3230" s="40" t="str">
        <f t="shared" si="155"/>
        <v>火</v>
      </c>
      <c r="E3230" t="str">
        <f>IFERROR(VLOOKUP(A3230,祝日一覧!$A:$C,3,0),"")</f>
        <v/>
      </c>
    </row>
    <row r="3231" spans="1:5" x14ac:dyDescent="0.2">
      <c r="A3231" s="41">
        <v>48612</v>
      </c>
      <c r="B3231" s="40">
        <f t="shared" si="153"/>
        <v>2</v>
      </c>
      <c r="C3231" s="40">
        <f t="shared" si="154"/>
        <v>2</v>
      </c>
      <c r="D3231" s="40" t="str">
        <f t="shared" si="155"/>
        <v>水</v>
      </c>
      <c r="E3231" t="str">
        <f>IFERROR(VLOOKUP(A3231,祝日一覧!$A:$C,3,0),"")</f>
        <v/>
      </c>
    </row>
    <row r="3232" spans="1:5" x14ac:dyDescent="0.2">
      <c r="A3232" s="41">
        <v>48613</v>
      </c>
      <c r="B3232" s="40">
        <f t="shared" si="153"/>
        <v>2</v>
      </c>
      <c r="C3232" s="40">
        <f t="shared" si="154"/>
        <v>3</v>
      </c>
      <c r="D3232" s="40" t="str">
        <f t="shared" si="155"/>
        <v>木</v>
      </c>
      <c r="E3232" t="str">
        <f>IFERROR(VLOOKUP(A3232,祝日一覧!$A:$C,3,0),"")</f>
        <v/>
      </c>
    </row>
    <row r="3233" spans="1:5" x14ac:dyDescent="0.2">
      <c r="A3233" s="41">
        <v>48614</v>
      </c>
      <c r="B3233" s="40">
        <f t="shared" si="153"/>
        <v>2</v>
      </c>
      <c r="C3233" s="40">
        <f t="shared" si="154"/>
        <v>4</v>
      </c>
      <c r="D3233" s="40" t="str">
        <f t="shared" si="155"/>
        <v>金</v>
      </c>
      <c r="E3233" t="str">
        <f>IFERROR(VLOOKUP(A3233,祝日一覧!$A:$C,3,0),"")</f>
        <v/>
      </c>
    </row>
    <row r="3234" spans="1:5" x14ac:dyDescent="0.2">
      <c r="A3234" s="41">
        <v>48615</v>
      </c>
      <c r="B3234" s="40">
        <f t="shared" si="153"/>
        <v>2</v>
      </c>
      <c r="C3234" s="40">
        <f t="shared" si="154"/>
        <v>5</v>
      </c>
      <c r="D3234" s="40" t="str">
        <f t="shared" si="155"/>
        <v>土</v>
      </c>
      <c r="E3234" t="str">
        <f>IFERROR(VLOOKUP(A3234,祝日一覧!$A:$C,3,0),"")</f>
        <v/>
      </c>
    </row>
    <row r="3235" spans="1:5" x14ac:dyDescent="0.2">
      <c r="A3235" s="41">
        <v>48616</v>
      </c>
      <c r="B3235" s="40">
        <f t="shared" si="153"/>
        <v>2</v>
      </c>
      <c r="C3235" s="40">
        <f t="shared" si="154"/>
        <v>6</v>
      </c>
      <c r="D3235" s="40" t="str">
        <f t="shared" si="155"/>
        <v>日</v>
      </c>
      <c r="E3235" t="str">
        <f>IFERROR(VLOOKUP(A3235,祝日一覧!$A:$C,3,0),"")</f>
        <v/>
      </c>
    </row>
    <row r="3236" spans="1:5" x14ac:dyDescent="0.2">
      <c r="A3236" s="41">
        <v>48617</v>
      </c>
      <c r="B3236" s="40">
        <f t="shared" si="153"/>
        <v>2</v>
      </c>
      <c r="C3236" s="40">
        <f t="shared" si="154"/>
        <v>7</v>
      </c>
      <c r="D3236" s="40" t="str">
        <f t="shared" si="155"/>
        <v>月</v>
      </c>
      <c r="E3236" t="str">
        <f>IFERROR(VLOOKUP(A3236,祝日一覧!$A:$C,3,0),"")</f>
        <v/>
      </c>
    </row>
    <row r="3237" spans="1:5" x14ac:dyDescent="0.2">
      <c r="A3237" s="41">
        <v>48618</v>
      </c>
      <c r="B3237" s="40">
        <f t="shared" si="153"/>
        <v>2</v>
      </c>
      <c r="C3237" s="40">
        <f t="shared" si="154"/>
        <v>8</v>
      </c>
      <c r="D3237" s="40" t="str">
        <f t="shared" si="155"/>
        <v>火</v>
      </c>
      <c r="E3237" t="str">
        <f>IFERROR(VLOOKUP(A3237,祝日一覧!$A:$C,3,0),"")</f>
        <v/>
      </c>
    </row>
    <row r="3238" spans="1:5" x14ac:dyDescent="0.2">
      <c r="A3238" s="41">
        <v>48619</v>
      </c>
      <c r="B3238" s="40">
        <f t="shared" si="153"/>
        <v>2</v>
      </c>
      <c r="C3238" s="40">
        <f t="shared" si="154"/>
        <v>9</v>
      </c>
      <c r="D3238" s="40" t="str">
        <f t="shared" si="155"/>
        <v>水</v>
      </c>
      <c r="E3238" t="str">
        <f>IFERROR(VLOOKUP(A3238,祝日一覧!$A:$C,3,0),"")</f>
        <v/>
      </c>
    </row>
    <row r="3239" spans="1:5" x14ac:dyDescent="0.2">
      <c r="A3239" s="41">
        <v>48620</v>
      </c>
      <c r="B3239" s="40">
        <f t="shared" si="153"/>
        <v>2</v>
      </c>
      <c r="C3239" s="40">
        <f t="shared" si="154"/>
        <v>10</v>
      </c>
      <c r="D3239" s="40" t="str">
        <f t="shared" si="155"/>
        <v>木</v>
      </c>
      <c r="E3239" t="str">
        <f>IFERROR(VLOOKUP(A3239,祝日一覧!$A:$C,3,0),"")</f>
        <v/>
      </c>
    </row>
    <row r="3240" spans="1:5" x14ac:dyDescent="0.2">
      <c r="A3240" s="41">
        <v>48621</v>
      </c>
      <c r="B3240" s="40">
        <f t="shared" si="153"/>
        <v>2</v>
      </c>
      <c r="C3240" s="40">
        <f t="shared" si="154"/>
        <v>11</v>
      </c>
      <c r="D3240" s="40" t="str">
        <f t="shared" si="155"/>
        <v>金</v>
      </c>
      <c r="E3240" t="str">
        <f>IFERROR(VLOOKUP(A3240,祝日一覧!$A:$C,3,0),"")</f>
        <v>建国記念の日</v>
      </c>
    </row>
    <row r="3241" spans="1:5" x14ac:dyDescent="0.2">
      <c r="A3241" s="41">
        <v>48622</v>
      </c>
      <c r="B3241" s="40">
        <f t="shared" si="153"/>
        <v>2</v>
      </c>
      <c r="C3241" s="40">
        <f t="shared" si="154"/>
        <v>12</v>
      </c>
      <c r="D3241" s="40" t="str">
        <f t="shared" si="155"/>
        <v>土</v>
      </c>
      <c r="E3241" t="str">
        <f>IFERROR(VLOOKUP(A3241,祝日一覧!$A:$C,3,0),"")</f>
        <v/>
      </c>
    </row>
    <row r="3242" spans="1:5" x14ac:dyDescent="0.2">
      <c r="A3242" s="41">
        <v>48623</v>
      </c>
      <c r="B3242" s="40">
        <f t="shared" ref="B3242:B3305" si="156">MONTH(A3242)</f>
        <v>2</v>
      </c>
      <c r="C3242" s="40">
        <f t="shared" ref="C3242:C3305" si="157">DAY(A3242)</f>
        <v>13</v>
      </c>
      <c r="D3242" s="40" t="str">
        <f t="shared" ref="D3242:D3305" si="158">TEXT(A3242,"aaa")</f>
        <v>日</v>
      </c>
      <c r="E3242" t="str">
        <f>IFERROR(VLOOKUP(A3242,祝日一覧!$A:$C,3,0),"")</f>
        <v/>
      </c>
    </row>
    <row r="3243" spans="1:5" x14ac:dyDescent="0.2">
      <c r="A3243" s="41">
        <v>48624</v>
      </c>
      <c r="B3243" s="40">
        <f t="shared" si="156"/>
        <v>2</v>
      </c>
      <c r="C3243" s="40">
        <f t="shared" si="157"/>
        <v>14</v>
      </c>
      <c r="D3243" s="40" t="str">
        <f t="shared" si="158"/>
        <v>月</v>
      </c>
      <c r="E3243" t="str">
        <f>IFERROR(VLOOKUP(A3243,祝日一覧!$A:$C,3,0),"")</f>
        <v/>
      </c>
    </row>
    <row r="3244" spans="1:5" x14ac:dyDescent="0.2">
      <c r="A3244" s="41">
        <v>48625</v>
      </c>
      <c r="B3244" s="40">
        <f t="shared" si="156"/>
        <v>2</v>
      </c>
      <c r="C3244" s="40">
        <f t="shared" si="157"/>
        <v>15</v>
      </c>
      <c r="D3244" s="40" t="str">
        <f t="shared" si="158"/>
        <v>火</v>
      </c>
      <c r="E3244" t="str">
        <f>IFERROR(VLOOKUP(A3244,祝日一覧!$A:$C,3,0),"")</f>
        <v/>
      </c>
    </row>
    <row r="3245" spans="1:5" x14ac:dyDescent="0.2">
      <c r="A3245" s="41">
        <v>48626</v>
      </c>
      <c r="B3245" s="40">
        <f t="shared" si="156"/>
        <v>2</v>
      </c>
      <c r="C3245" s="40">
        <f t="shared" si="157"/>
        <v>16</v>
      </c>
      <c r="D3245" s="40" t="str">
        <f t="shared" si="158"/>
        <v>水</v>
      </c>
      <c r="E3245" t="str">
        <f>IFERROR(VLOOKUP(A3245,祝日一覧!$A:$C,3,0),"")</f>
        <v/>
      </c>
    </row>
    <row r="3246" spans="1:5" x14ac:dyDescent="0.2">
      <c r="A3246" s="41">
        <v>48627</v>
      </c>
      <c r="B3246" s="40">
        <f t="shared" si="156"/>
        <v>2</v>
      </c>
      <c r="C3246" s="40">
        <f t="shared" si="157"/>
        <v>17</v>
      </c>
      <c r="D3246" s="40" t="str">
        <f t="shared" si="158"/>
        <v>木</v>
      </c>
      <c r="E3246" t="str">
        <f>IFERROR(VLOOKUP(A3246,祝日一覧!$A:$C,3,0),"")</f>
        <v/>
      </c>
    </row>
    <row r="3247" spans="1:5" x14ac:dyDescent="0.2">
      <c r="A3247" s="41">
        <v>48628</v>
      </c>
      <c r="B3247" s="40">
        <f t="shared" si="156"/>
        <v>2</v>
      </c>
      <c r="C3247" s="40">
        <f t="shared" si="157"/>
        <v>18</v>
      </c>
      <c r="D3247" s="40" t="str">
        <f t="shared" si="158"/>
        <v>金</v>
      </c>
      <c r="E3247" t="str">
        <f>IFERROR(VLOOKUP(A3247,祝日一覧!$A:$C,3,0),"")</f>
        <v/>
      </c>
    </row>
    <row r="3248" spans="1:5" x14ac:dyDescent="0.2">
      <c r="A3248" s="41">
        <v>48629</v>
      </c>
      <c r="B3248" s="40">
        <f t="shared" si="156"/>
        <v>2</v>
      </c>
      <c r="C3248" s="40">
        <f t="shared" si="157"/>
        <v>19</v>
      </c>
      <c r="D3248" s="40" t="str">
        <f t="shared" si="158"/>
        <v>土</v>
      </c>
      <c r="E3248" t="str">
        <f>IFERROR(VLOOKUP(A3248,祝日一覧!$A:$C,3,0),"")</f>
        <v/>
      </c>
    </row>
    <row r="3249" spans="1:5" x14ac:dyDescent="0.2">
      <c r="A3249" s="41">
        <v>48630</v>
      </c>
      <c r="B3249" s="40">
        <f t="shared" si="156"/>
        <v>2</v>
      </c>
      <c r="C3249" s="40">
        <f t="shared" si="157"/>
        <v>20</v>
      </c>
      <c r="D3249" s="40" t="str">
        <f t="shared" si="158"/>
        <v>日</v>
      </c>
      <c r="E3249" t="str">
        <f>IFERROR(VLOOKUP(A3249,祝日一覧!$A:$C,3,0),"")</f>
        <v/>
      </c>
    </row>
    <row r="3250" spans="1:5" x14ac:dyDescent="0.2">
      <c r="A3250" s="41">
        <v>48631</v>
      </c>
      <c r="B3250" s="40">
        <f t="shared" si="156"/>
        <v>2</v>
      </c>
      <c r="C3250" s="40">
        <f t="shared" si="157"/>
        <v>21</v>
      </c>
      <c r="D3250" s="40" t="str">
        <f t="shared" si="158"/>
        <v>月</v>
      </c>
      <c r="E3250" t="str">
        <f>IFERROR(VLOOKUP(A3250,祝日一覧!$A:$C,3,0),"")</f>
        <v/>
      </c>
    </row>
    <row r="3251" spans="1:5" x14ac:dyDescent="0.2">
      <c r="A3251" s="41">
        <v>48632</v>
      </c>
      <c r="B3251" s="40">
        <f t="shared" si="156"/>
        <v>2</v>
      </c>
      <c r="C3251" s="40">
        <f t="shared" si="157"/>
        <v>22</v>
      </c>
      <c r="D3251" s="40" t="str">
        <f t="shared" si="158"/>
        <v>火</v>
      </c>
      <c r="E3251" t="str">
        <f>IFERROR(VLOOKUP(A3251,祝日一覧!$A:$C,3,0),"")</f>
        <v/>
      </c>
    </row>
    <row r="3252" spans="1:5" x14ac:dyDescent="0.2">
      <c r="A3252" s="41">
        <v>48633</v>
      </c>
      <c r="B3252" s="40">
        <f t="shared" si="156"/>
        <v>2</v>
      </c>
      <c r="C3252" s="40">
        <f t="shared" si="157"/>
        <v>23</v>
      </c>
      <c r="D3252" s="40" t="str">
        <f t="shared" si="158"/>
        <v>水</v>
      </c>
      <c r="E3252" t="str">
        <f>IFERROR(VLOOKUP(A3252,祝日一覧!$A:$C,3,0),"")</f>
        <v>天皇誕生日</v>
      </c>
    </row>
    <row r="3253" spans="1:5" x14ac:dyDescent="0.2">
      <c r="A3253" s="41">
        <v>48634</v>
      </c>
      <c r="B3253" s="40">
        <f t="shared" si="156"/>
        <v>2</v>
      </c>
      <c r="C3253" s="40">
        <f t="shared" si="157"/>
        <v>24</v>
      </c>
      <c r="D3253" s="40" t="str">
        <f t="shared" si="158"/>
        <v>木</v>
      </c>
      <c r="E3253" t="str">
        <f>IFERROR(VLOOKUP(A3253,祝日一覧!$A:$C,3,0),"")</f>
        <v/>
      </c>
    </row>
    <row r="3254" spans="1:5" x14ac:dyDescent="0.2">
      <c r="A3254" s="41">
        <v>48635</v>
      </c>
      <c r="B3254" s="40">
        <f t="shared" si="156"/>
        <v>2</v>
      </c>
      <c r="C3254" s="40">
        <f t="shared" si="157"/>
        <v>25</v>
      </c>
      <c r="D3254" s="40" t="str">
        <f t="shared" si="158"/>
        <v>金</v>
      </c>
      <c r="E3254" t="str">
        <f>IFERROR(VLOOKUP(A3254,祝日一覧!$A:$C,3,0),"")</f>
        <v/>
      </c>
    </row>
    <row r="3255" spans="1:5" x14ac:dyDescent="0.2">
      <c r="A3255" s="41">
        <v>48636</v>
      </c>
      <c r="B3255" s="40">
        <f t="shared" si="156"/>
        <v>2</v>
      </c>
      <c r="C3255" s="40">
        <f t="shared" si="157"/>
        <v>26</v>
      </c>
      <c r="D3255" s="40" t="str">
        <f t="shared" si="158"/>
        <v>土</v>
      </c>
      <c r="E3255" t="str">
        <f>IFERROR(VLOOKUP(A3255,祝日一覧!$A:$C,3,0),"")</f>
        <v/>
      </c>
    </row>
    <row r="3256" spans="1:5" x14ac:dyDescent="0.2">
      <c r="A3256" s="41">
        <v>48637</v>
      </c>
      <c r="B3256" s="40">
        <f t="shared" si="156"/>
        <v>2</v>
      </c>
      <c r="C3256" s="40">
        <f t="shared" si="157"/>
        <v>27</v>
      </c>
      <c r="D3256" s="40" t="str">
        <f t="shared" si="158"/>
        <v>日</v>
      </c>
      <c r="E3256" t="str">
        <f>IFERROR(VLOOKUP(A3256,祝日一覧!$A:$C,3,0),"")</f>
        <v/>
      </c>
    </row>
    <row r="3257" spans="1:5" x14ac:dyDescent="0.2">
      <c r="A3257" s="41">
        <v>48638</v>
      </c>
      <c r="B3257" s="40">
        <f t="shared" si="156"/>
        <v>2</v>
      </c>
      <c r="C3257" s="40">
        <f t="shared" si="157"/>
        <v>28</v>
      </c>
      <c r="D3257" s="40" t="str">
        <f t="shared" si="158"/>
        <v>月</v>
      </c>
      <c r="E3257" t="str">
        <f>IFERROR(VLOOKUP(A3257,祝日一覧!$A:$C,3,0),"")</f>
        <v/>
      </c>
    </row>
    <row r="3258" spans="1:5" x14ac:dyDescent="0.2">
      <c r="A3258" s="41">
        <v>48639</v>
      </c>
      <c r="B3258" s="40">
        <f t="shared" si="156"/>
        <v>3</v>
      </c>
      <c r="C3258" s="40">
        <f t="shared" si="157"/>
        <v>1</v>
      </c>
      <c r="D3258" s="40" t="str">
        <f t="shared" si="158"/>
        <v>火</v>
      </c>
      <c r="E3258" t="str">
        <f>IFERROR(VLOOKUP(A3258,祝日一覧!$A:$C,3,0),"")</f>
        <v/>
      </c>
    </row>
    <row r="3259" spans="1:5" x14ac:dyDescent="0.2">
      <c r="A3259" s="41">
        <v>48640</v>
      </c>
      <c r="B3259" s="40">
        <f t="shared" si="156"/>
        <v>3</v>
      </c>
      <c r="C3259" s="40">
        <f t="shared" si="157"/>
        <v>2</v>
      </c>
      <c r="D3259" s="40" t="str">
        <f t="shared" si="158"/>
        <v>水</v>
      </c>
      <c r="E3259" t="str">
        <f>IFERROR(VLOOKUP(A3259,祝日一覧!$A:$C,3,0),"")</f>
        <v/>
      </c>
    </row>
    <row r="3260" spans="1:5" x14ac:dyDescent="0.2">
      <c r="A3260" s="41">
        <v>48641</v>
      </c>
      <c r="B3260" s="40">
        <f t="shared" si="156"/>
        <v>3</v>
      </c>
      <c r="C3260" s="40">
        <f t="shared" si="157"/>
        <v>3</v>
      </c>
      <c r="D3260" s="40" t="str">
        <f t="shared" si="158"/>
        <v>木</v>
      </c>
      <c r="E3260" t="str">
        <f>IFERROR(VLOOKUP(A3260,祝日一覧!$A:$C,3,0),"")</f>
        <v/>
      </c>
    </row>
    <row r="3261" spans="1:5" x14ac:dyDescent="0.2">
      <c r="A3261" s="41">
        <v>48642</v>
      </c>
      <c r="B3261" s="40">
        <f t="shared" si="156"/>
        <v>3</v>
      </c>
      <c r="C3261" s="40">
        <f t="shared" si="157"/>
        <v>4</v>
      </c>
      <c r="D3261" s="40" t="str">
        <f t="shared" si="158"/>
        <v>金</v>
      </c>
      <c r="E3261" t="str">
        <f>IFERROR(VLOOKUP(A3261,祝日一覧!$A:$C,3,0),"")</f>
        <v/>
      </c>
    </row>
    <row r="3262" spans="1:5" x14ac:dyDescent="0.2">
      <c r="A3262" s="41">
        <v>48643</v>
      </c>
      <c r="B3262" s="40">
        <f t="shared" si="156"/>
        <v>3</v>
      </c>
      <c r="C3262" s="40">
        <f t="shared" si="157"/>
        <v>5</v>
      </c>
      <c r="D3262" s="40" t="str">
        <f t="shared" si="158"/>
        <v>土</v>
      </c>
      <c r="E3262" t="str">
        <f>IFERROR(VLOOKUP(A3262,祝日一覧!$A:$C,3,0),"")</f>
        <v/>
      </c>
    </row>
    <row r="3263" spans="1:5" x14ac:dyDescent="0.2">
      <c r="A3263" s="41">
        <v>48644</v>
      </c>
      <c r="B3263" s="40">
        <f t="shared" si="156"/>
        <v>3</v>
      </c>
      <c r="C3263" s="40">
        <f t="shared" si="157"/>
        <v>6</v>
      </c>
      <c r="D3263" s="40" t="str">
        <f t="shared" si="158"/>
        <v>日</v>
      </c>
      <c r="E3263" t="str">
        <f>IFERROR(VLOOKUP(A3263,祝日一覧!$A:$C,3,0),"")</f>
        <v/>
      </c>
    </row>
    <row r="3264" spans="1:5" x14ac:dyDescent="0.2">
      <c r="A3264" s="41">
        <v>48645</v>
      </c>
      <c r="B3264" s="40">
        <f t="shared" si="156"/>
        <v>3</v>
      </c>
      <c r="C3264" s="40">
        <f t="shared" si="157"/>
        <v>7</v>
      </c>
      <c r="D3264" s="40" t="str">
        <f t="shared" si="158"/>
        <v>月</v>
      </c>
      <c r="E3264" t="str">
        <f>IFERROR(VLOOKUP(A3264,祝日一覧!$A:$C,3,0),"")</f>
        <v/>
      </c>
    </row>
    <row r="3265" spans="1:5" x14ac:dyDescent="0.2">
      <c r="A3265" s="41">
        <v>48646</v>
      </c>
      <c r="B3265" s="40">
        <f t="shared" si="156"/>
        <v>3</v>
      </c>
      <c r="C3265" s="40">
        <f t="shared" si="157"/>
        <v>8</v>
      </c>
      <c r="D3265" s="40" t="str">
        <f t="shared" si="158"/>
        <v>火</v>
      </c>
      <c r="E3265" t="str">
        <f>IFERROR(VLOOKUP(A3265,祝日一覧!$A:$C,3,0),"")</f>
        <v/>
      </c>
    </row>
    <row r="3266" spans="1:5" x14ac:dyDescent="0.2">
      <c r="A3266" s="41">
        <v>48647</v>
      </c>
      <c r="B3266" s="40">
        <f t="shared" si="156"/>
        <v>3</v>
      </c>
      <c r="C3266" s="40">
        <f t="shared" si="157"/>
        <v>9</v>
      </c>
      <c r="D3266" s="40" t="str">
        <f t="shared" si="158"/>
        <v>水</v>
      </c>
      <c r="E3266" t="str">
        <f>IFERROR(VLOOKUP(A3266,祝日一覧!$A:$C,3,0),"")</f>
        <v/>
      </c>
    </row>
    <row r="3267" spans="1:5" x14ac:dyDescent="0.2">
      <c r="A3267" s="41">
        <v>48648</v>
      </c>
      <c r="B3267" s="40">
        <f t="shared" si="156"/>
        <v>3</v>
      </c>
      <c r="C3267" s="40">
        <f t="shared" si="157"/>
        <v>10</v>
      </c>
      <c r="D3267" s="40" t="str">
        <f t="shared" si="158"/>
        <v>木</v>
      </c>
      <c r="E3267" t="str">
        <f>IFERROR(VLOOKUP(A3267,祝日一覧!$A:$C,3,0),"")</f>
        <v/>
      </c>
    </row>
    <row r="3268" spans="1:5" x14ac:dyDescent="0.2">
      <c r="A3268" s="41">
        <v>48649</v>
      </c>
      <c r="B3268" s="40">
        <f t="shared" si="156"/>
        <v>3</v>
      </c>
      <c r="C3268" s="40">
        <f t="shared" si="157"/>
        <v>11</v>
      </c>
      <c r="D3268" s="40" t="str">
        <f t="shared" si="158"/>
        <v>金</v>
      </c>
      <c r="E3268" t="str">
        <f>IFERROR(VLOOKUP(A3268,祝日一覧!$A:$C,3,0),"")</f>
        <v/>
      </c>
    </row>
    <row r="3269" spans="1:5" x14ac:dyDescent="0.2">
      <c r="A3269" s="41">
        <v>48650</v>
      </c>
      <c r="B3269" s="40">
        <f t="shared" si="156"/>
        <v>3</v>
      </c>
      <c r="C3269" s="40">
        <f t="shared" si="157"/>
        <v>12</v>
      </c>
      <c r="D3269" s="40" t="str">
        <f t="shared" si="158"/>
        <v>土</v>
      </c>
      <c r="E3269" t="str">
        <f>IFERROR(VLOOKUP(A3269,祝日一覧!$A:$C,3,0),"")</f>
        <v/>
      </c>
    </row>
    <row r="3270" spans="1:5" x14ac:dyDescent="0.2">
      <c r="A3270" s="41">
        <v>48651</v>
      </c>
      <c r="B3270" s="40">
        <f t="shared" si="156"/>
        <v>3</v>
      </c>
      <c r="C3270" s="40">
        <f t="shared" si="157"/>
        <v>13</v>
      </c>
      <c r="D3270" s="40" t="str">
        <f t="shared" si="158"/>
        <v>日</v>
      </c>
      <c r="E3270" t="str">
        <f>IFERROR(VLOOKUP(A3270,祝日一覧!$A:$C,3,0),"")</f>
        <v/>
      </c>
    </row>
    <row r="3271" spans="1:5" x14ac:dyDescent="0.2">
      <c r="A3271" s="41">
        <v>48652</v>
      </c>
      <c r="B3271" s="40">
        <f t="shared" si="156"/>
        <v>3</v>
      </c>
      <c r="C3271" s="40">
        <f t="shared" si="157"/>
        <v>14</v>
      </c>
      <c r="D3271" s="40" t="str">
        <f t="shared" si="158"/>
        <v>月</v>
      </c>
      <c r="E3271" t="str">
        <f>IFERROR(VLOOKUP(A3271,祝日一覧!$A:$C,3,0),"")</f>
        <v/>
      </c>
    </row>
    <row r="3272" spans="1:5" x14ac:dyDescent="0.2">
      <c r="A3272" s="41">
        <v>48653</v>
      </c>
      <c r="B3272" s="40">
        <f t="shared" si="156"/>
        <v>3</v>
      </c>
      <c r="C3272" s="40">
        <f t="shared" si="157"/>
        <v>15</v>
      </c>
      <c r="D3272" s="40" t="str">
        <f t="shared" si="158"/>
        <v>火</v>
      </c>
      <c r="E3272" t="str">
        <f>IFERROR(VLOOKUP(A3272,祝日一覧!$A:$C,3,0),"")</f>
        <v/>
      </c>
    </row>
    <row r="3273" spans="1:5" x14ac:dyDescent="0.2">
      <c r="A3273" s="41">
        <v>48654</v>
      </c>
      <c r="B3273" s="40">
        <f t="shared" si="156"/>
        <v>3</v>
      </c>
      <c r="C3273" s="40">
        <f t="shared" si="157"/>
        <v>16</v>
      </c>
      <c r="D3273" s="40" t="str">
        <f t="shared" si="158"/>
        <v>水</v>
      </c>
      <c r="E3273" t="str">
        <f>IFERROR(VLOOKUP(A3273,祝日一覧!$A:$C,3,0),"")</f>
        <v/>
      </c>
    </row>
    <row r="3274" spans="1:5" x14ac:dyDescent="0.2">
      <c r="A3274" s="41">
        <v>48655</v>
      </c>
      <c r="B3274" s="40">
        <f t="shared" si="156"/>
        <v>3</v>
      </c>
      <c r="C3274" s="40">
        <f t="shared" si="157"/>
        <v>17</v>
      </c>
      <c r="D3274" s="40" t="str">
        <f t="shared" si="158"/>
        <v>木</v>
      </c>
      <c r="E3274" t="str">
        <f>IFERROR(VLOOKUP(A3274,祝日一覧!$A:$C,3,0),"")</f>
        <v/>
      </c>
    </row>
    <row r="3275" spans="1:5" x14ac:dyDescent="0.2">
      <c r="A3275" s="41">
        <v>48656</v>
      </c>
      <c r="B3275" s="40">
        <f t="shared" si="156"/>
        <v>3</v>
      </c>
      <c r="C3275" s="40">
        <f t="shared" si="157"/>
        <v>18</v>
      </c>
      <c r="D3275" s="40" t="str">
        <f t="shared" si="158"/>
        <v>金</v>
      </c>
      <c r="E3275" t="str">
        <f>IFERROR(VLOOKUP(A3275,祝日一覧!$A:$C,3,0),"")</f>
        <v/>
      </c>
    </row>
    <row r="3276" spans="1:5" x14ac:dyDescent="0.2">
      <c r="A3276" s="41">
        <v>48657</v>
      </c>
      <c r="B3276" s="40">
        <f t="shared" si="156"/>
        <v>3</v>
      </c>
      <c r="C3276" s="40">
        <f t="shared" si="157"/>
        <v>19</v>
      </c>
      <c r="D3276" s="40" t="str">
        <f t="shared" si="158"/>
        <v>土</v>
      </c>
      <c r="E3276" t="str">
        <f>IFERROR(VLOOKUP(A3276,祝日一覧!$A:$C,3,0),"")</f>
        <v/>
      </c>
    </row>
    <row r="3277" spans="1:5" x14ac:dyDescent="0.2">
      <c r="A3277" s="41">
        <v>48658</v>
      </c>
      <c r="B3277" s="40">
        <f t="shared" si="156"/>
        <v>3</v>
      </c>
      <c r="C3277" s="40">
        <f t="shared" si="157"/>
        <v>20</v>
      </c>
      <c r="D3277" s="40" t="str">
        <f t="shared" si="158"/>
        <v>日</v>
      </c>
      <c r="E3277" t="str">
        <f>IFERROR(VLOOKUP(A3277,祝日一覧!$A:$C,3,0),"")</f>
        <v>春分の日</v>
      </c>
    </row>
    <row r="3278" spans="1:5" x14ac:dyDescent="0.2">
      <c r="A3278" s="41">
        <v>48659</v>
      </c>
      <c r="B3278" s="40">
        <f t="shared" si="156"/>
        <v>3</v>
      </c>
      <c r="C3278" s="40">
        <f t="shared" si="157"/>
        <v>21</v>
      </c>
      <c r="D3278" s="40" t="str">
        <f t="shared" si="158"/>
        <v>月</v>
      </c>
      <c r="E3278" t="str">
        <f>IFERROR(VLOOKUP(A3278,祝日一覧!$A:$C,3,0),"")</f>
        <v>振替休日</v>
      </c>
    </row>
    <row r="3279" spans="1:5" x14ac:dyDescent="0.2">
      <c r="A3279" s="41">
        <v>48660</v>
      </c>
      <c r="B3279" s="40">
        <f t="shared" si="156"/>
        <v>3</v>
      </c>
      <c r="C3279" s="40">
        <f t="shared" si="157"/>
        <v>22</v>
      </c>
      <c r="D3279" s="40" t="str">
        <f t="shared" si="158"/>
        <v>火</v>
      </c>
      <c r="E3279" t="str">
        <f>IFERROR(VLOOKUP(A3279,祝日一覧!$A:$C,3,0),"")</f>
        <v/>
      </c>
    </row>
    <row r="3280" spans="1:5" x14ac:dyDescent="0.2">
      <c r="A3280" s="41">
        <v>48661</v>
      </c>
      <c r="B3280" s="40">
        <f t="shared" si="156"/>
        <v>3</v>
      </c>
      <c r="C3280" s="40">
        <f t="shared" si="157"/>
        <v>23</v>
      </c>
      <c r="D3280" s="40" t="str">
        <f t="shared" si="158"/>
        <v>水</v>
      </c>
      <c r="E3280" t="str">
        <f>IFERROR(VLOOKUP(A3280,祝日一覧!$A:$C,3,0),"")</f>
        <v/>
      </c>
    </row>
    <row r="3281" spans="1:5" x14ac:dyDescent="0.2">
      <c r="A3281" s="41">
        <v>48662</v>
      </c>
      <c r="B3281" s="40">
        <f t="shared" si="156"/>
        <v>3</v>
      </c>
      <c r="C3281" s="40">
        <f t="shared" si="157"/>
        <v>24</v>
      </c>
      <c r="D3281" s="40" t="str">
        <f t="shared" si="158"/>
        <v>木</v>
      </c>
      <c r="E3281" t="str">
        <f>IFERROR(VLOOKUP(A3281,祝日一覧!$A:$C,3,0),"")</f>
        <v/>
      </c>
    </row>
    <row r="3282" spans="1:5" x14ac:dyDescent="0.2">
      <c r="A3282" s="41">
        <v>48663</v>
      </c>
      <c r="B3282" s="40">
        <f t="shared" si="156"/>
        <v>3</v>
      </c>
      <c r="C3282" s="40">
        <f t="shared" si="157"/>
        <v>25</v>
      </c>
      <c r="D3282" s="40" t="str">
        <f t="shared" si="158"/>
        <v>金</v>
      </c>
      <c r="E3282" t="str">
        <f>IFERROR(VLOOKUP(A3282,祝日一覧!$A:$C,3,0),"")</f>
        <v/>
      </c>
    </row>
    <row r="3283" spans="1:5" x14ac:dyDescent="0.2">
      <c r="A3283" s="41">
        <v>48664</v>
      </c>
      <c r="B3283" s="40">
        <f t="shared" si="156"/>
        <v>3</v>
      </c>
      <c r="C3283" s="40">
        <f t="shared" si="157"/>
        <v>26</v>
      </c>
      <c r="D3283" s="40" t="str">
        <f t="shared" si="158"/>
        <v>土</v>
      </c>
      <c r="E3283" t="str">
        <f>IFERROR(VLOOKUP(A3283,祝日一覧!$A:$C,3,0),"")</f>
        <v/>
      </c>
    </row>
    <row r="3284" spans="1:5" x14ac:dyDescent="0.2">
      <c r="A3284" s="41">
        <v>48665</v>
      </c>
      <c r="B3284" s="40">
        <f t="shared" si="156"/>
        <v>3</v>
      </c>
      <c r="C3284" s="40">
        <f t="shared" si="157"/>
        <v>27</v>
      </c>
      <c r="D3284" s="40" t="str">
        <f t="shared" si="158"/>
        <v>日</v>
      </c>
      <c r="E3284" t="str">
        <f>IFERROR(VLOOKUP(A3284,祝日一覧!$A:$C,3,0),"")</f>
        <v/>
      </c>
    </row>
    <row r="3285" spans="1:5" x14ac:dyDescent="0.2">
      <c r="A3285" s="41">
        <v>48666</v>
      </c>
      <c r="B3285" s="40">
        <f t="shared" si="156"/>
        <v>3</v>
      </c>
      <c r="C3285" s="40">
        <f t="shared" si="157"/>
        <v>28</v>
      </c>
      <c r="D3285" s="40" t="str">
        <f t="shared" si="158"/>
        <v>月</v>
      </c>
      <c r="E3285" t="str">
        <f>IFERROR(VLOOKUP(A3285,祝日一覧!$A:$C,3,0),"")</f>
        <v/>
      </c>
    </row>
    <row r="3286" spans="1:5" x14ac:dyDescent="0.2">
      <c r="A3286" s="41">
        <v>48667</v>
      </c>
      <c r="B3286" s="40">
        <f t="shared" si="156"/>
        <v>3</v>
      </c>
      <c r="C3286" s="40">
        <f t="shared" si="157"/>
        <v>29</v>
      </c>
      <c r="D3286" s="40" t="str">
        <f t="shared" si="158"/>
        <v>火</v>
      </c>
      <c r="E3286" t="str">
        <f>IFERROR(VLOOKUP(A3286,祝日一覧!$A:$C,3,0),"")</f>
        <v/>
      </c>
    </row>
    <row r="3287" spans="1:5" x14ac:dyDescent="0.2">
      <c r="A3287" s="41">
        <v>48668</v>
      </c>
      <c r="B3287" s="40">
        <f t="shared" si="156"/>
        <v>3</v>
      </c>
      <c r="C3287" s="40">
        <f t="shared" si="157"/>
        <v>30</v>
      </c>
      <c r="D3287" s="40" t="str">
        <f t="shared" si="158"/>
        <v>水</v>
      </c>
      <c r="E3287" t="str">
        <f>IFERROR(VLOOKUP(A3287,祝日一覧!$A:$C,3,0),"")</f>
        <v/>
      </c>
    </row>
    <row r="3288" spans="1:5" x14ac:dyDescent="0.2">
      <c r="A3288" s="41">
        <v>48669</v>
      </c>
      <c r="B3288" s="40">
        <f t="shared" si="156"/>
        <v>3</v>
      </c>
      <c r="C3288" s="40">
        <f t="shared" si="157"/>
        <v>31</v>
      </c>
      <c r="D3288" s="40" t="str">
        <f t="shared" si="158"/>
        <v>木</v>
      </c>
      <c r="E3288" t="str">
        <f>IFERROR(VLOOKUP(A3288,祝日一覧!$A:$C,3,0),"")</f>
        <v/>
      </c>
    </row>
    <row r="3289" spans="1:5" x14ac:dyDescent="0.2">
      <c r="A3289" s="41">
        <v>48670</v>
      </c>
      <c r="B3289" s="40">
        <f t="shared" si="156"/>
        <v>4</v>
      </c>
      <c r="C3289" s="40">
        <f t="shared" si="157"/>
        <v>1</v>
      </c>
      <c r="D3289" s="40" t="str">
        <f t="shared" si="158"/>
        <v>金</v>
      </c>
      <c r="E3289" t="str">
        <f>IFERROR(VLOOKUP(A3289,祝日一覧!$A:$C,3,0),"")</f>
        <v/>
      </c>
    </row>
    <row r="3290" spans="1:5" x14ac:dyDescent="0.2">
      <c r="A3290" s="41">
        <v>48671</v>
      </c>
      <c r="B3290" s="40">
        <f t="shared" si="156"/>
        <v>4</v>
      </c>
      <c r="C3290" s="40">
        <f t="shared" si="157"/>
        <v>2</v>
      </c>
      <c r="D3290" s="40" t="str">
        <f t="shared" si="158"/>
        <v>土</v>
      </c>
      <c r="E3290" t="str">
        <f>IFERROR(VLOOKUP(A3290,祝日一覧!$A:$C,3,0),"")</f>
        <v/>
      </c>
    </row>
    <row r="3291" spans="1:5" x14ac:dyDescent="0.2">
      <c r="A3291" s="41">
        <v>48672</v>
      </c>
      <c r="B3291" s="40">
        <f t="shared" si="156"/>
        <v>4</v>
      </c>
      <c r="C3291" s="40">
        <f t="shared" si="157"/>
        <v>3</v>
      </c>
      <c r="D3291" s="40" t="str">
        <f t="shared" si="158"/>
        <v>日</v>
      </c>
      <c r="E3291" t="str">
        <f>IFERROR(VLOOKUP(A3291,祝日一覧!$A:$C,3,0),"")</f>
        <v/>
      </c>
    </row>
    <row r="3292" spans="1:5" x14ac:dyDescent="0.2">
      <c r="A3292" s="41">
        <v>48673</v>
      </c>
      <c r="B3292" s="40">
        <f t="shared" si="156"/>
        <v>4</v>
      </c>
      <c r="C3292" s="40">
        <f t="shared" si="157"/>
        <v>4</v>
      </c>
      <c r="D3292" s="40" t="str">
        <f t="shared" si="158"/>
        <v>月</v>
      </c>
      <c r="E3292" t="str">
        <f>IFERROR(VLOOKUP(A3292,祝日一覧!$A:$C,3,0),"")</f>
        <v/>
      </c>
    </row>
    <row r="3293" spans="1:5" x14ac:dyDescent="0.2">
      <c r="A3293" s="41">
        <v>48674</v>
      </c>
      <c r="B3293" s="40">
        <f t="shared" si="156"/>
        <v>4</v>
      </c>
      <c r="C3293" s="40">
        <f t="shared" si="157"/>
        <v>5</v>
      </c>
      <c r="D3293" s="40" t="str">
        <f t="shared" si="158"/>
        <v>火</v>
      </c>
      <c r="E3293" t="str">
        <f>IFERROR(VLOOKUP(A3293,祝日一覧!$A:$C,3,0),"")</f>
        <v/>
      </c>
    </row>
    <row r="3294" spans="1:5" x14ac:dyDescent="0.2">
      <c r="A3294" s="41">
        <v>48675</v>
      </c>
      <c r="B3294" s="40">
        <f t="shared" si="156"/>
        <v>4</v>
      </c>
      <c r="C3294" s="40">
        <f t="shared" si="157"/>
        <v>6</v>
      </c>
      <c r="D3294" s="40" t="str">
        <f t="shared" si="158"/>
        <v>水</v>
      </c>
      <c r="E3294" t="str">
        <f>IFERROR(VLOOKUP(A3294,祝日一覧!$A:$C,3,0),"")</f>
        <v/>
      </c>
    </row>
    <row r="3295" spans="1:5" x14ac:dyDescent="0.2">
      <c r="A3295" s="41">
        <v>48676</v>
      </c>
      <c r="B3295" s="40">
        <f t="shared" si="156"/>
        <v>4</v>
      </c>
      <c r="C3295" s="40">
        <f t="shared" si="157"/>
        <v>7</v>
      </c>
      <c r="D3295" s="40" t="str">
        <f t="shared" si="158"/>
        <v>木</v>
      </c>
      <c r="E3295" t="str">
        <f>IFERROR(VLOOKUP(A3295,祝日一覧!$A:$C,3,0),"")</f>
        <v/>
      </c>
    </row>
    <row r="3296" spans="1:5" x14ac:dyDescent="0.2">
      <c r="A3296" s="41">
        <v>48677</v>
      </c>
      <c r="B3296" s="40">
        <f t="shared" si="156"/>
        <v>4</v>
      </c>
      <c r="C3296" s="40">
        <f t="shared" si="157"/>
        <v>8</v>
      </c>
      <c r="D3296" s="40" t="str">
        <f t="shared" si="158"/>
        <v>金</v>
      </c>
      <c r="E3296" t="str">
        <f>IFERROR(VLOOKUP(A3296,祝日一覧!$A:$C,3,0),"")</f>
        <v/>
      </c>
    </row>
    <row r="3297" spans="1:5" x14ac:dyDescent="0.2">
      <c r="A3297" s="41">
        <v>48678</v>
      </c>
      <c r="B3297" s="40">
        <f t="shared" si="156"/>
        <v>4</v>
      </c>
      <c r="C3297" s="40">
        <f t="shared" si="157"/>
        <v>9</v>
      </c>
      <c r="D3297" s="40" t="str">
        <f t="shared" si="158"/>
        <v>土</v>
      </c>
      <c r="E3297" t="str">
        <f>IFERROR(VLOOKUP(A3297,祝日一覧!$A:$C,3,0),"")</f>
        <v/>
      </c>
    </row>
    <row r="3298" spans="1:5" x14ac:dyDescent="0.2">
      <c r="A3298" s="41">
        <v>48679</v>
      </c>
      <c r="B3298" s="40">
        <f t="shared" si="156"/>
        <v>4</v>
      </c>
      <c r="C3298" s="40">
        <f t="shared" si="157"/>
        <v>10</v>
      </c>
      <c r="D3298" s="40" t="str">
        <f t="shared" si="158"/>
        <v>日</v>
      </c>
      <c r="E3298" t="str">
        <f>IFERROR(VLOOKUP(A3298,祝日一覧!$A:$C,3,0),"")</f>
        <v/>
      </c>
    </row>
    <row r="3299" spans="1:5" x14ac:dyDescent="0.2">
      <c r="A3299" s="41">
        <v>48680</v>
      </c>
      <c r="B3299" s="40">
        <f t="shared" si="156"/>
        <v>4</v>
      </c>
      <c r="C3299" s="40">
        <f t="shared" si="157"/>
        <v>11</v>
      </c>
      <c r="D3299" s="40" t="str">
        <f t="shared" si="158"/>
        <v>月</v>
      </c>
      <c r="E3299" t="str">
        <f>IFERROR(VLOOKUP(A3299,祝日一覧!$A:$C,3,0),"")</f>
        <v/>
      </c>
    </row>
    <row r="3300" spans="1:5" x14ac:dyDescent="0.2">
      <c r="A3300" s="41">
        <v>48681</v>
      </c>
      <c r="B3300" s="40">
        <f t="shared" si="156"/>
        <v>4</v>
      </c>
      <c r="C3300" s="40">
        <f t="shared" si="157"/>
        <v>12</v>
      </c>
      <c r="D3300" s="40" t="str">
        <f t="shared" si="158"/>
        <v>火</v>
      </c>
      <c r="E3300" t="str">
        <f>IFERROR(VLOOKUP(A3300,祝日一覧!$A:$C,3,0),"")</f>
        <v/>
      </c>
    </row>
    <row r="3301" spans="1:5" x14ac:dyDescent="0.2">
      <c r="A3301" s="41">
        <v>48682</v>
      </c>
      <c r="B3301" s="40">
        <f t="shared" si="156"/>
        <v>4</v>
      </c>
      <c r="C3301" s="40">
        <f t="shared" si="157"/>
        <v>13</v>
      </c>
      <c r="D3301" s="40" t="str">
        <f t="shared" si="158"/>
        <v>水</v>
      </c>
      <c r="E3301" t="str">
        <f>IFERROR(VLOOKUP(A3301,祝日一覧!$A:$C,3,0),"")</f>
        <v/>
      </c>
    </row>
    <row r="3302" spans="1:5" x14ac:dyDescent="0.2">
      <c r="A3302" s="41">
        <v>48683</v>
      </c>
      <c r="B3302" s="40">
        <f t="shared" si="156"/>
        <v>4</v>
      </c>
      <c r="C3302" s="40">
        <f t="shared" si="157"/>
        <v>14</v>
      </c>
      <c r="D3302" s="40" t="str">
        <f t="shared" si="158"/>
        <v>木</v>
      </c>
      <c r="E3302" t="str">
        <f>IFERROR(VLOOKUP(A3302,祝日一覧!$A:$C,3,0),"")</f>
        <v/>
      </c>
    </row>
    <row r="3303" spans="1:5" x14ac:dyDescent="0.2">
      <c r="A3303" s="41">
        <v>48684</v>
      </c>
      <c r="B3303" s="40">
        <f t="shared" si="156"/>
        <v>4</v>
      </c>
      <c r="C3303" s="40">
        <f t="shared" si="157"/>
        <v>15</v>
      </c>
      <c r="D3303" s="40" t="str">
        <f t="shared" si="158"/>
        <v>金</v>
      </c>
      <c r="E3303" t="str">
        <f>IFERROR(VLOOKUP(A3303,祝日一覧!$A:$C,3,0),"")</f>
        <v/>
      </c>
    </row>
    <row r="3304" spans="1:5" x14ac:dyDescent="0.2">
      <c r="A3304" s="41">
        <v>48685</v>
      </c>
      <c r="B3304" s="40">
        <f t="shared" si="156"/>
        <v>4</v>
      </c>
      <c r="C3304" s="40">
        <f t="shared" si="157"/>
        <v>16</v>
      </c>
      <c r="D3304" s="40" t="str">
        <f t="shared" si="158"/>
        <v>土</v>
      </c>
      <c r="E3304" t="str">
        <f>IFERROR(VLOOKUP(A3304,祝日一覧!$A:$C,3,0),"")</f>
        <v/>
      </c>
    </row>
    <row r="3305" spans="1:5" x14ac:dyDescent="0.2">
      <c r="A3305" s="41">
        <v>48686</v>
      </c>
      <c r="B3305" s="40">
        <f t="shared" si="156"/>
        <v>4</v>
      </c>
      <c r="C3305" s="40">
        <f t="shared" si="157"/>
        <v>17</v>
      </c>
      <c r="D3305" s="40" t="str">
        <f t="shared" si="158"/>
        <v>日</v>
      </c>
      <c r="E3305" t="str">
        <f>IFERROR(VLOOKUP(A3305,祝日一覧!$A:$C,3,0),"")</f>
        <v/>
      </c>
    </row>
    <row r="3306" spans="1:5" x14ac:dyDescent="0.2">
      <c r="A3306" s="41">
        <v>48687</v>
      </c>
      <c r="B3306" s="40">
        <f t="shared" ref="B3306:B3369" si="159">MONTH(A3306)</f>
        <v>4</v>
      </c>
      <c r="C3306" s="40">
        <f t="shared" ref="C3306:C3369" si="160">DAY(A3306)</f>
        <v>18</v>
      </c>
      <c r="D3306" s="40" t="str">
        <f t="shared" ref="D3306:D3369" si="161">TEXT(A3306,"aaa")</f>
        <v>月</v>
      </c>
      <c r="E3306" t="str">
        <f>IFERROR(VLOOKUP(A3306,祝日一覧!$A:$C,3,0),"")</f>
        <v/>
      </c>
    </row>
    <row r="3307" spans="1:5" x14ac:dyDescent="0.2">
      <c r="A3307" s="41">
        <v>48688</v>
      </c>
      <c r="B3307" s="40">
        <f t="shared" si="159"/>
        <v>4</v>
      </c>
      <c r="C3307" s="40">
        <f t="shared" si="160"/>
        <v>19</v>
      </c>
      <c r="D3307" s="40" t="str">
        <f t="shared" si="161"/>
        <v>火</v>
      </c>
      <c r="E3307" t="str">
        <f>IFERROR(VLOOKUP(A3307,祝日一覧!$A:$C,3,0),"")</f>
        <v/>
      </c>
    </row>
    <row r="3308" spans="1:5" x14ac:dyDescent="0.2">
      <c r="A3308" s="41">
        <v>48689</v>
      </c>
      <c r="B3308" s="40">
        <f t="shared" si="159"/>
        <v>4</v>
      </c>
      <c r="C3308" s="40">
        <f t="shared" si="160"/>
        <v>20</v>
      </c>
      <c r="D3308" s="40" t="str">
        <f t="shared" si="161"/>
        <v>水</v>
      </c>
      <c r="E3308" t="str">
        <f>IFERROR(VLOOKUP(A3308,祝日一覧!$A:$C,3,0),"")</f>
        <v/>
      </c>
    </row>
    <row r="3309" spans="1:5" x14ac:dyDescent="0.2">
      <c r="A3309" s="41">
        <v>48690</v>
      </c>
      <c r="B3309" s="40">
        <f t="shared" si="159"/>
        <v>4</v>
      </c>
      <c r="C3309" s="40">
        <f t="shared" si="160"/>
        <v>21</v>
      </c>
      <c r="D3309" s="40" t="str">
        <f t="shared" si="161"/>
        <v>木</v>
      </c>
      <c r="E3309" t="str">
        <f>IFERROR(VLOOKUP(A3309,祝日一覧!$A:$C,3,0),"")</f>
        <v/>
      </c>
    </row>
    <row r="3310" spans="1:5" x14ac:dyDescent="0.2">
      <c r="A3310" s="41">
        <v>48691</v>
      </c>
      <c r="B3310" s="40">
        <f t="shared" si="159"/>
        <v>4</v>
      </c>
      <c r="C3310" s="40">
        <f t="shared" si="160"/>
        <v>22</v>
      </c>
      <c r="D3310" s="40" t="str">
        <f t="shared" si="161"/>
        <v>金</v>
      </c>
      <c r="E3310" t="str">
        <f>IFERROR(VLOOKUP(A3310,祝日一覧!$A:$C,3,0),"")</f>
        <v/>
      </c>
    </row>
    <row r="3311" spans="1:5" x14ac:dyDescent="0.2">
      <c r="A3311" s="41">
        <v>48692</v>
      </c>
      <c r="B3311" s="40">
        <f t="shared" si="159"/>
        <v>4</v>
      </c>
      <c r="C3311" s="40">
        <f t="shared" si="160"/>
        <v>23</v>
      </c>
      <c r="D3311" s="40" t="str">
        <f t="shared" si="161"/>
        <v>土</v>
      </c>
      <c r="E3311" t="str">
        <f>IFERROR(VLOOKUP(A3311,祝日一覧!$A:$C,3,0),"")</f>
        <v/>
      </c>
    </row>
    <row r="3312" spans="1:5" x14ac:dyDescent="0.2">
      <c r="A3312" s="41">
        <v>48693</v>
      </c>
      <c r="B3312" s="40">
        <f t="shared" si="159"/>
        <v>4</v>
      </c>
      <c r="C3312" s="40">
        <f t="shared" si="160"/>
        <v>24</v>
      </c>
      <c r="D3312" s="40" t="str">
        <f t="shared" si="161"/>
        <v>日</v>
      </c>
      <c r="E3312" t="str">
        <f>IFERROR(VLOOKUP(A3312,祝日一覧!$A:$C,3,0),"")</f>
        <v/>
      </c>
    </row>
    <row r="3313" spans="1:5" x14ac:dyDescent="0.2">
      <c r="A3313" s="41">
        <v>48694</v>
      </c>
      <c r="B3313" s="40">
        <f t="shared" si="159"/>
        <v>4</v>
      </c>
      <c r="C3313" s="40">
        <f t="shared" si="160"/>
        <v>25</v>
      </c>
      <c r="D3313" s="40" t="str">
        <f t="shared" si="161"/>
        <v>月</v>
      </c>
      <c r="E3313" t="str">
        <f>IFERROR(VLOOKUP(A3313,祝日一覧!$A:$C,3,0),"")</f>
        <v/>
      </c>
    </row>
    <row r="3314" spans="1:5" x14ac:dyDescent="0.2">
      <c r="A3314" s="41">
        <v>48695</v>
      </c>
      <c r="B3314" s="40">
        <f t="shared" si="159"/>
        <v>4</v>
      </c>
      <c r="C3314" s="40">
        <f t="shared" si="160"/>
        <v>26</v>
      </c>
      <c r="D3314" s="40" t="str">
        <f t="shared" si="161"/>
        <v>火</v>
      </c>
      <c r="E3314" t="str">
        <f>IFERROR(VLOOKUP(A3314,祝日一覧!$A:$C,3,0),"")</f>
        <v/>
      </c>
    </row>
    <row r="3315" spans="1:5" x14ac:dyDescent="0.2">
      <c r="A3315" s="41">
        <v>48696</v>
      </c>
      <c r="B3315" s="40">
        <f t="shared" si="159"/>
        <v>4</v>
      </c>
      <c r="C3315" s="40">
        <f t="shared" si="160"/>
        <v>27</v>
      </c>
      <c r="D3315" s="40" t="str">
        <f t="shared" si="161"/>
        <v>水</v>
      </c>
      <c r="E3315" t="str">
        <f>IFERROR(VLOOKUP(A3315,祝日一覧!$A:$C,3,0),"")</f>
        <v/>
      </c>
    </row>
    <row r="3316" spans="1:5" x14ac:dyDescent="0.2">
      <c r="A3316" s="41">
        <v>48697</v>
      </c>
      <c r="B3316" s="40">
        <f t="shared" si="159"/>
        <v>4</v>
      </c>
      <c r="C3316" s="40">
        <f t="shared" si="160"/>
        <v>28</v>
      </c>
      <c r="D3316" s="40" t="str">
        <f t="shared" si="161"/>
        <v>木</v>
      </c>
      <c r="E3316" t="str">
        <f>IFERROR(VLOOKUP(A3316,祝日一覧!$A:$C,3,0),"")</f>
        <v/>
      </c>
    </row>
    <row r="3317" spans="1:5" x14ac:dyDescent="0.2">
      <c r="A3317" s="41">
        <v>48698</v>
      </c>
      <c r="B3317" s="40">
        <f t="shared" si="159"/>
        <v>4</v>
      </c>
      <c r="C3317" s="40">
        <f t="shared" si="160"/>
        <v>29</v>
      </c>
      <c r="D3317" s="40" t="str">
        <f t="shared" si="161"/>
        <v>金</v>
      </c>
      <c r="E3317" t="str">
        <f>IFERROR(VLOOKUP(A3317,祝日一覧!$A:$C,3,0),"")</f>
        <v>昭和の日</v>
      </c>
    </row>
    <row r="3318" spans="1:5" x14ac:dyDescent="0.2">
      <c r="A3318" s="41">
        <v>48699</v>
      </c>
      <c r="B3318" s="40">
        <f t="shared" si="159"/>
        <v>4</v>
      </c>
      <c r="C3318" s="40">
        <f t="shared" si="160"/>
        <v>30</v>
      </c>
      <c r="D3318" s="40" t="str">
        <f t="shared" si="161"/>
        <v>土</v>
      </c>
      <c r="E3318" t="str">
        <f>IFERROR(VLOOKUP(A3318,祝日一覧!$A:$C,3,0),"")</f>
        <v/>
      </c>
    </row>
    <row r="3319" spans="1:5" x14ac:dyDescent="0.2">
      <c r="A3319" s="41">
        <v>48700</v>
      </c>
      <c r="B3319" s="40">
        <f t="shared" si="159"/>
        <v>5</v>
      </c>
      <c r="C3319" s="40">
        <f t="shared" si="160"/>
        <v>1</v>
      </c>
      <c r="D3319" s="40" t="str">
        <f t="shared" si="161"/>
        <v>日</v>
      </c>
      <c r="E3319" t="str">
        <f>IFERROR(VLOOKUP(A3319,祝日一覧!$A:$C,3,0),"")</f>
        <v/>
      </c>
    </row>
    <row r="3320" spans="1:5" x14ac:dyDescent="0.2">
      <c r="A3320" s="41">
        <v>48701</v>
      </c>
      <c r="B3320" s="40">
        <f t="shared" si="159"/>
        <v>5</v>
      </c>
      <c r="C3320" s="40">
        <f t="shared" si="160"/>
        <v>2</v>
      </c>
      <c r="D3320" s="40" t="str">
        <f t="shared" si="161"/>
        <v>月</v>
      </c>
      <c r="E3320" t="str">
        <f>IFERROR(VLOOKUP(A3320,祝日一覧!$A:$C,3,0),"")</f>
        <v/>
      </c>
    </row>
    <row r="3321" spans="1:5" x14ac:dyDescent="0.2">
      <c r="A3321" s="41">
        <v>48702</v>
      </c>
      <c r="B3321" s="40">
        <f t="shared" si="159"/>
        <v>5</v>
      </c>
      <c r="C3321" s="40">
        <f t="shared" si="160"/>
        <v>3</v>
      </c>
      <c r="D3321" s="40" t="str">
        <f t="shared" si="161"/>
        <v>火</v>
      </c>
      <c r="E3321" t="str">
        <f>IFERROR(VLOOKUP(A3321,祝日一覧!$A:$C,3,0),"")</f>
        <v>憲法記念日</v>
      </c>
    </row>
    <row r="3322" spans="1:5" x14ac:dyDescent="0.2">
      <c r="A3322" s="41">
        <v>48703</v>
      </c>
      <c r="B3322" s="40">
        <f t="shared" si="159"/>
        <v>5</v>
      </c>
      <c r="C3322" s="40">
        <f t="shared" si="160"/>
        <v>4</v>
      </c>
      <c r="D3322" s="40" t="str">
        <f t="shared" si="161"/>
        <v>水</v>
      </c>
      <c r="E3322" t="str">
        <f>IFERROR(VLOOKUP(A3322,祝日一覧!$A:$C,3,0),"")</f>
        <v>みどりの日</v>
      </c>
    </row>
    <row r="3323" spans="1:5" x14ac:dyDescent="0.2">
      <c r="A3323" s="41">
        <v>48704</v>
      </c>
      <c r="B3323" s="40">
        <f t="shared" si="159"/>
        <v>5</v>
      </c>
      <c r="C3323" s="40">
        <f t="shared" si="160"/>
        <v>5</v>
      </c>
      <c r="D3323" s="40" t="str">
        <f t="shared" si="161"/>
        <v>木</v>
      </c>
      <c r="E3323" t="str">
        <f>IFERROR(VLOOKUP(A3323,祝日一覧!$A:$C,3,0),"")</f>
        <v>こどもの日</v>
      </c>
    </row>
    <row r="3324" spans="1:5" x14ac:dyDescent="0.2">
      <c r="A3324" s="41">
        <v>48705</v>
      </c>
      <c r="B3324" s="40">
        <f t="shared" si="159"/>
        <v>5</v>
      </c>
      <c r="C3324" s="40">
        <f t="shared" si="160"/>
        <v>6</v>
      </c>
      <c r="D3324" s="40" t="str">
        <f t="shared" si="161"/>
        <v>金</v>
      </c>
      <c r="E3324" t="str">
        <f>IFERROR(VLOOKUP(A3324,祝日一覧!$A:$C,3,0),"")</f>
        <v/>
      </c>
    </row>
    <row r="3325" spans="1:5" x14ac:dyDescent="0.2">
      <c r="A3325" s="41">
        <v>48706</v>
      </c>
      <c r="B3325" s="40">
        <f t="shared" si="159"/>
        <v>5</v>
      </c>
      <c r="C3325" s="40">
        <f t="shared" si="160"/>
        <v>7</v>
      </c>
      <c r="D3325" s="40" t="str">
        <f t="shared" si="161"/>
        <v>土</v>
      </c>
      <c r="E3325" t="str">
        <f>IFERROR(VLOOKUP(A3325,祝日一覧!$A:$C,3,0),"")</f>
        <v/>
      </c>
    </row>
    <row r="3326" spans="1:5" x14ac:dyDescent="0.2">
      <c r="A3326" s="41">
        <v>48707</v>
      </c>
      <c r="B3326" s="40">
        <f t="shared" si="159"/>
        <v>5</v>
      </c>
      <c r="C3326" s="40">
        <f t="shared" si="160"/>
        <v>8</v>
      </c>
      <c r="D3326" s="40" t="str">
        <f t="shared" si="161"/>
        <v>日</v>
      </c>
      <c r="E3326" t="str">
        <f>IFERROR(VLOOKUP(A3326,祝日一覧!$A:$C,3,0),"")</f>
        <v/>
      </c>
    </row>
    <row r="3327" spans="1:5" x14ac:dyDescent="0.2">
      <c r="A3327" s="41">
        <v>48708</v>
      </c>
      <c r="B3327" s="40">
        <f t="shared" si="159"/>
        <v>5</v>
      </c>
      <c r="C3327" s="40">
        <f t="shared" si="160"/>
        <v>9</v>
      </c>
      <c r="D3327" s="40" t="str">
        <f t="shared" si="161"/>
        <v>月</v>
      </c>
      <c r="E3327" t="str">
        <f>IFERROR(VLOOKUP(A3327,祝日一覧!$A:$C,3,0),"")</f>
        <v/>
      </c>
    </row>
    <row r="3328" spans="1:5" x14ac:dyDescent="0.2">
      <c r="A3328" s="41">
        <v>48709</v>
      </c>
      <c r="B3328" s="40">
        <f t="shared" si="159"/>
        <v>5</v>
      </c>
      <c r="C3328" s="40">
        <f t="shared" si="160"/>
        <v>10</v>
      </c>
      <c r="D3328" s="40" t="str">
        <f t="shared" si="161"/>
        <v>火</v>
      </c>
      <c r="E3328" t="str">
        <f>IFERROR(VLOOKUP(A3328,祝日一覧!$A:$C,3,0),"")</f>
        <v/>
      </c>
    </row>
    <row r="3329" spans="1:5" x14ac:dyDescent="0.2">
      <c r="A3329" s="41">
        <v>48710</v>
      </c>
      <c r="B3329" s="40">
        <f t="shared" si="159"/>
        <v>5</v>
      </c>
      <c r="C3329" s="40">
        <f t="shared" si="160"/>
        <v>11</v>
      </c>
      <c r="D3329" s="40" t="str">
        <f t="shared" si="161"/>
        <v>水</v>
      </c>
      <c r="E3329" t="str">
        <f>IFERROR(VLOOKUP(A3329,祝日一覧!$A:$C,3,0),"")</f>
        <v/>
      </c>
    </row>
    <row r="3330" spans="1:5" x14ac:dyDescent="0.2">
      <c r="A3330" s="41">
        <v>48711</v>
      </c>
      <c r="B3330" s="40">
        <f t="shared" si="159"/>
        <v>5</v>
      </c>
      <c r="C3330" s="40">
        <f t="shared" si="160"/>
        <v>12</v>
      </c>
      <c r="D3330" s="40" t="str">
        <f t="shared" si="161"/>
        <v>木</v>
      </c>
      <c r="E3330" t="str">
        <f>IFERROR(VLOOKUP(A3330,祝日一覧!$A:$C,3,0),"")</f>
        <v/>
      </c>
    </row>
    <row r="3331" spans="1:5" x14ac:dyDescent="0.2">
      <c r="A3331" s="41">
        <v>48712</v>
      </c>
      <c r="B3331" s="40">
        <f t="shared" si="159"/>
        <v>5</v>
      </c>
      <c r="C3331" s="40">
        <f t="shared" si="160"/>
        <v>13</v>
      </c>
      <c r="D3331" s="40" t="str">
        <f t="shared" si="161"/>
        <v>金</v>
      </c>
      <c r="E3331" t="str">
        <f>IFERROR(VLOOKUP(A3331,祝日一覧!$A:$C,3,0),"")</f>
        <v/>
      </c>
    </row>
    <row r="3332" spans="1:5" x14ac:dyDescent="0.2">
      <c r="A3332" s="41">
        <v>48713</v>
      </c>
      <c r="B3332" s="40">
        <f t="shared" si="159"/>
        <v>5</v>
      </c>
      <c r="C3332" s="40">
        <f t="shared" si="160"/>
        <v>14</v>
      </c>
      <c r="D3332" s="40" t="str">
        <f t="shared" si="161"/>
        <v>土</v>
      </c>
      <c r="E3332" t="str">
        <f>IFERROR(VLOOKUP(A3332,祝日一覧!$A:$C,3,0),"")</f>
        <v/>
      </c>
    </row>
    <row r="3333" spans="1:5" x14ac:dyDescent="0.2">
      <c r="A3333" s="41">
        <v>48714</v>
      </c>
      <c r="B3333" s="40">
        <f t="shared" si="159"/>
        <v>5</v>
      </c>
      <c r="C3333" s="40">
        <f t="shared" si="160"/>
        <v>15</v>
      </c>
      <c r="D3333" s="40" t="str">
        <f t="shared" si="161"/>
        <v>日</v>
      </c>
      <c r="E3333" t="str">
        <f>IFERROR(VLOOKUP(A3333,祝日一覧!$A:$C,3,0),"")</f>
        <v/>
      </c>
    </row>
    <row r="3334" spans="1:5" x14ac:dyDescent="0.2">
      <c r="A3334" s="41">
        <v>48715</v>
      </c>
      <c r="B3334" s="40">
        <f t="shared" si="159"/>
        <v>5</v>
      </c>
      <c r="C3334" s="40">
        <f t="shared" si="160"/>
        <v>16</v>
      </c>
      <c r="D3334" s="40" t="str">
        <f t="shared" si="161"/>
        <v>月</v>
      </c>
      <c r="E3334" t="str">
        <f>IFERROR(VLOOKUP(A3334,祝日一覧!$A:$C,3,0),"")</f>
        <v/>
      </c>
    </row>
    <row r="3335" spans="1:5" x14ac:dyDescent="0.2">
      <c r="A3335" s="41">
        <v>48716</v>
      </c>
      <c r="B3335" s="40">
        <f t="shared" si="159"/>
        <v>5</v>
      </c>
      <c r="C3335" s="40">
        <f t="shared" si="160"/>
        <v>17</v>
      </c>
      <c r="D3335" s="40" t="str">
        <f t="shared" si="161"/>
        <v>火</v>
      </c>
      <c r="E3335" t="str">
        <f>IFERROR(VLOOKUP(A3335,祝日一覧!$A:$C,3,0),"")</f>
        <v/>
      </c>
    </row>
    <row r="3336" spans="1:5" x14ac:dyDescent="0.2">
      <c r="A3336" s="41">
        <v>48717</v>
      </c>
      <c r="B3336" s="40">
        <f t="shared" si="159"/>
        <v>5</v>
      </c>
      <c r="C3336" s="40">
        <f t="shared" si="160"/>
        <v>18</v>
      </c>
      <c r="D3336" s="40" t="str">
        <f t="shared" si="161"/>
        <v>水</v>
      </c>
      <c r="E3336" t="str">
        <f>IFERROR(VLOOKUP(A3336,祝日一覧!$A:$C,3,0),"")</f>
        <v/>
      </c>
    </row>
    <row r="3337" spans="1:5" x14ac:dyDescent="0.2">
      <c r="A3337" s="41">
        <v>48718</v>
      </c>
      <c r="B3337" s="40">
        <f t="shared" si="159"/>
        <v>5</v>
      </c>
      <c r="C3337" s="40">
        <f t="shared" si="160"/>
        <v>19</v>
      </c>
      <c r="D3337" s="40" t="str">
        <f t="shared" si="161"/>
        <v>木</v>
      </c>
      <c r="E3337" t="str">
        <f>IFERROR(VLOOKUP(A3337,祝日一覧!$A:$C,3,0),"")</f>
        <v/>
      </c>
    </row>
    <row r="3338" spans="1:5" x14ac:dyDescent="0.2">
      <c r="A3338" s="41">
        <v>48719</v>
      </c>
      <c r="B3338" s="40">
        <f t="shared" si="159"/>
        <v>5</v>
      </c>
      <c r="C3338" s="40">
        <f t="shared" si="160"/>
        <v>20</v>
      </c>
      <c r="D3338" s="40" t="str">
        <f t="shared" si="161"/>
        <v>金</v>
      </c>
      <c r="E3338" t="str">
        <f>IFERROR(VLOOKUP(A3338,祝日一覧!$A:$C,3,0),"")</f>
        <v/>
      </c>
    </row>
    <row r="3339" spans="1:5" x14ac:dyDescent="0.2">
      <c r="A3339" s="41">
        <v>48720</v>
      </c>
      <c r="B3339" s="40">
        <f t="shared" si="159"/>
        <v>5</v>
      </c>
      <c r="C3339" s="40">
        <f t="shared" si="160"/>
        <v>21</v>
      </c>
      <c r="D3339" s="40" t="str">
        <f t="shared" si="161"/>
        <v>土</v>
      </c>
      <c r="E3339" t="str">
        <f>IFERROR(VLOOKUP(A3339,祝日一覧!$A:$C,3,0),"")</f>
        <v/>
      </c>
    </row>
    <row r="3340" spans="1:5" x14ac:dyDescent="0.2">
      <c r="A3340" s="41">
        <v>48721</v>
      </c>
      <c r="B3340" s="40">
        <f t="shared" si="159"/>
        <v>5</v>
      </c>
      <c r="C3340" s="40">
        <f t="shared" si="160"/>
        <v>22</v>
      </c>
      <c r="D3340" s="40" t="str">
        <f t="shared" si="161"/>
        <v>日</v>
      </c>
      <c r="E3340" t="str">
        <f>IFERROR(VLOOKUP(A3340,祝日一覧!$A:$C,3,0),"")</f>
        <v/>
      </c>
    </row>
    <row r="3341" spans="1:5" x14ac:dyDescent="0.2">
      <c r="A3341" s="41">
        <v>48722</v>
      </c>
      <c r="B3341" s="40">
        <f t="shared" si="159"/>
        <v>5</v>
      </c>
      <c r="C3341" s="40">
        <f t="shared" si="160"/>
        <v>23</v>
      </c>
      <c r="D3341" s="40" t="str">
        <f t="shared" si="161"/>
        <v>月</v>
      </c>
      <c r="E3341" t="str">
        <f>IFERROR(VLOOKUP(A3341,祝日一覧!$A:$C,3,0),"")</f>
        <v/>
      </c>
    </row>
    <row r="3342" spans="1:5" x14ac:dyDescent="0.2">
      <c r="A3342" s="41">
        <v>48723</v>
      </c>
      <c r="B3342" s="40">
        <f t="shared" si="159"/>
        <v>5</v>
      </c>
      <c r="C3342" s="40">
        <f t="shared" si="160"/>
        <v>24</v>
      </c>
      <c r="D3342" s="40" t="str">
        <f t="shared" si="161"/>
        <v>火</v>
      </c>
      <c r="E3342" t="str">
        <f>IFERROR(VLOOKUP(A3342,祝日一覧!$A:$C,3,0),"")</f>
        <v/>
      </c>
    </row>
    <row r="3343" spans="1:5" x14ac:dyDescent="0.2">
      <c r="A3343" s="41">
        <v>48724</v>
      </c>
      <c r="B3343" s="40">
        <f t="shared" si="159"/>
        <v>5</v>
      </c>
      <c r="C3343" s="40">
        <f t="shared" si="160"/>
        <v>25</v>
      </c>
      <c r="D3343" s="40" t="str">
        <f t="shared" si="161"/>
        <v>水</v>
      </c>
      <c r="E3343" t="str">
        <f>IFERROR(VLOOKUP(A3343,祝日一覧!$A:$C,3,0),"")</f>
        <v/>
      </c>
    </row>
    <row r="3344" spans="1:5" x14ac:dyDescent="0.2">
      <c r="A3344" s="41">
        <v>48725</v>
      </c>
      <c r="B3344" s="40">
        <f t="shared" si="159"/>
        <v>5</v>
      </c>
      <c r="C3344" s="40">
        <f t="shared" si="160"/>
        <v>26</v>
      </c>
      <c r="D3344" s="40" t="str">
        <f t="shared" si="161"/>
        <v>木</v>
      </c>
      <c r="E3344" t="str">
        <f>IFERROR(VLOOKUP(A3344,祝日一覧!$A:$C,3,0),"")</f>
        <v/>
      </c>
    </row>
    <row r="3345" spans="1:5" x14ac:dyDescent="0.2">
      <c r="A3345" s="41">
        <v>48726</v>
      </c>
      <c r="B3345" s="40">
        <f t="shared" si="159"/>
        <v>5</v>
      </c>
      <c r="C3345" s="40">
        <f t="shared" si="160"/>
        <v>27</v>
      </c>
      <c r="D3345" s="40" t="str">
        <f t="shared" si="161"/>
        <v>金</v>
      </c>
      <c r="E3345" t="str">
        <f>IFERROR(VLOOKUP(A3345,祝日一覧!$A:$C,3,0),"")</f>
        <v/>
      </c>
    </row>
    <row r="3346" spans="1:5" x14ac:dyDescent="0.2">
      <c r="A3346" s="41">
        <v>48727</v>
      </c>
      <c r="B3346" s="40">
        <f t="shared" si="159"/>
        <v>5</v>
      </c>
      <c r="C3346" s="40">
        <f t="shared" si="160"/>
        <v>28</v>
      </c>
      <c r="D3346" s="40" t="str">
        <f t="shared" si="161"/>
        <v>土</v>
      </c>
      <c r="E3346" t="str">
        <f>IFERROR(VLOOKUP(A3346,祝日一覧!$A:$C,3,0),"")</f>
        <v/>
      </c>
    </row>
    <row r="3347" spans="1:5" x14ac:dyDescent="0.2">
      <c r="A3347" s="41">
        <v>48728</v>
      </c>
      <c r="B3347" s="40">
        <f t="shared" si="159"/>
        <v>5</v>
      </c>
      <c r="C3347" s="40">
        <f t="shared" si="160"/>
        <v>29</v>
      </c>
      <c r="D3347" s="40" t="str">
        <f t="shared" si="161"/>
        <v>日</v>
      </c>
      <c r="E3347" t="str">
        <f>IFERROR(VLOOKUP(A3347,祝日一覧!$A:$C,3,0),"")</f>
        <v/>
      </c>
    </row>
    <row r="3348" spans="1:5" x14ac:dyDescent="0.2">
      <c r="A3348" s="41">
        <v>48729</v>
      </c>
      <c r="B3348" s="40">
        <f t="shared" si="159"/>
        <v>5</v>
      </c>
      <c r="C3348" s="40">
        <f t="shared" si="160"/>
        <v>30</v>
      </c>
      <c r="D3348" s="40" t="str">
        <f t="shared" si="161"/>
        <v>月</v>
      </c>
      <c r="E3348" t="str">
        <f>IFERROR(VLOOKUP(A3348,祝日一覧!$A:$C,3,0),"")</f>
        <v/>
      </c>
    </row>
    <row r="3349" spans="1:5" x14ac:dyDescent="0.2">
      <c r="A3349" s="41">
        <v>48730</v>
      </c>
      <c r="B3349" s="40">
        <f t="shared" si="159"/>
        <v>5</v>
      </c>
      <c r="C3349" s="40">
        <f t="shared" si="160"/>
        <v>31</v>
      </c>
      <c r="D3349" s="40" t="str">
        <f t="shared" si="161"/>
        <v>火</v>
      </c>
      <c r="E3349" t="str">
        <f>IFERROR(VLOOKUP(A3349,祝日一覧!$A:$C,3,0),"")</f>
        <v/>
      </c>
    </row>
    <row r="3350" spans="1:5" x14ac:dyDescent="0.2">
      <c r="A3350" s="41">
        <v>48731</v>
      </c>
      <c r="B3350" s="40">
        <f t="shared" si="159"/>
        <v>6</v>
      </c>
      <c r="C3350" s="40">
        <f t="shared" si="160"/>
        <v>1</v>
      </c>
      <c r="D3350" s="40" t="str">
        <f t="shared" si="161"/>
        <v>水</v>
      </c>
      <c r="E3350" t="str">
        <f>IFERROR(VLOOKUP(A3350,祝日一覧!$A:$C,3,0),"")</f>
        <v/>
      </c>
    </row>
    <row r="3351" spans="1:5" x14ac:dyDescent="0.2">
      <c r="A3351" s="41">
        <v>48732</v>
      </c>
      <c r="B3351" s="40">
        <f t="shared" si="159"/>
        <v>6</v>
      </c>
      <c r="C3351" s="40">
        <f t="shared" si="160"/>
        <v>2</v>
      </c>
      <c r="D3351" s="40" t="str">
        <f t="shared" si="161"/>
        <v>木</v>
      </c>
      <c r="E3351" t="str">
        <f>IFERROR(VLOOKUP(A3351,祝日一覧!$A:$C,3,0),"")</f>
        <v/>
      </c>
    </row>
    <row r="3352" spans="1:5" x14ac:dyDescent="0.2">
      <c r="A3352" s="41">
        <v>48733</v>
      </c>
      <c r="B3352" s="40">
        <f t="shared" si="159"/>
        <v>6</v>
      </c>
      <c r="C3352" s="40">
        <f t="shared" si="160"/>
        <v>3</v>
      </c>
      <c r="D3352" s="40" t="str">
        <f t="shared" si="161"/>
        <v>金</v>
      </c>
      <c r="E3352" t="str">
        <f>IFERROR(VLOOKUP(A3352,祝日一覧!$A:$C,3,0),"")</f>
        <v/>
      </c>
    </row>
    <row r="3353" spans="1:5" x14ac:dyDescent="0.2">
      <c r="A3353" s="41">
        <v>48734</v>
      </c>
      <c r="B3353" s="40">
        <f t="shared" si="159"/>
        <v>6</v>
      </c>
      <c r="C3353" s="40">
        <f t="shared" si="160"/>
        <v>4</v>
      </c>
      <c r="D3353" s="40" t="str">
        <f t="shared" si="161"/>
        <v>土</v>
      </c>
      <c r="E3353" t="str">
        <f>IFERROR(VLOOKUP(A3353,祝日一覧!$A:$C,3,0),"")</f>
        <v/>
      </c>
    </row>
    <row r="3354" spans="1:5" x14ac:dyDescent="0.2">
      <c r="A3354" s="41">
        <v>48735</v>
      </c>
      <c r="B3354" s="40">
        <f t="shared" si="159"/>
        <v>6</v>
      </c>
      <c r="C3354" s="40">
        <f t="shared" si="160"/>
        <v>5</v>
      </c>
      <c r="D3354" s="40" t="str">
        <f t="shared" si="161"/>
        <v>日</v>
      </c>
      <c r="E3354" t="str">
        <f>IFERROR(VLOOKUP(A3354,祝日一覧!$A:$C,3,0),"")</f>
        <v/>
      </c>
    </row>
    <row r="3355" spans="1:5" x14ac:dyDescent="0.2">
      <c r="A3355" s="41">
        <v>48736</v>
      </c>
      <c r="B3355" s="40">
        <f t="shared" si="159"/>
        <v>6</v>
      </c>
      <c r="C3355" s="40">
        <f t="shared" si="160"/>
        <v>6</v>
      </c>
      <c r="D3355" s="40" t="str">
        <f t="shared" si="161"/>
        <v>月</v>
      </c>
      <c r="E3355" t="str">
        <f>IFERROR(VLOOKUP(A3355,祝日一覧!$A:$C,3,0),"")</f>
        <v/>
      </c>
    </row>
    <row r="3356" spans="1:5" x14ac:dyDescent="0.2">
      <c r="A3356" s="41">
        <v>48737</v>
      </c>
      <c r="B3356" s="40">
        <f t="shared" si="159"/>
        <v>6</v>
      </c>
      <c r="C3356" s="40">
        <f t="shared" si="160"/>
        <v>7</v>
      </c>
      <c r="D3356" s="40" t="str">
        <f t="shared" si="161"/>
        <v>火</v>
      </c>
      <c r="E3356" t="str">
        <f>IFERROR(VLOOKUP(A3356,祝日一覧!$A:$C,3,0),"")</f>
        <v/>
      </c>
    </row>
    <row r="3357" spans="1:5" x14ac:dyDescent="0.2">
      <c r="A3357" s="41">
        <v>48738</v>
      </c>
      <c r="B3357" s="40">
        <f t="shared" si="159"/>
        <v>6</v>
      </c>
      <c r="C3357" s="40">
        <f t="shared" si="160"/>
        <v>8</v>
      </c>
      <c r="D3357" s="40" t="str">
        <f t="shared" si="161"/>
        <v>水</v>
      </c>
      <c r="E3357" t="str">
        <f>IFERROR(VLOOKUP(A3357,祝日一覧!$A:$C,3,0),"")</f>
        <v/>
      </c>
    </row>
    <row r="3358" spans="1:5" x14ac:dyDescent="0.2">
      <c r="A3358" s="41">
        <v>48739</v>
      </c>
      <c r="B3358" s="40">
        <f t="shared" si="159"/>
        <v>6</v>
      </c>
      <c r="C3358" s="40">
        <f t="shared" si="160"/>
        <v>9</v>
      </c>
      <c r="D3358" s="40" t="str">
        <f t="shared" si="161"/>
        <v>木</v>
      </c>
      <c r="E3358" t="str">
        <f>IFERROR(VLOOKUP(A3358,祝日一覧!$A:$C,3,0),"")</f>
        <v/>
      </c>
    </row>
    <row r="3359" spans="1:5" x14ac:dyDescent="0.2">
      <c r="A3359" s="41">
        <v>48740</v>
      </c>
      <c r="B3359" s="40">
        <f t="shared" si="159"/>
        <v>6</v>
      </c>
      <c r="C3359" s="40">
        <f t="shared" si="160"/>
        <v>10</v>
      </c>
      <c r="D3359" s="40" t="str">
        <f t="shared" si="161"/>
        <v>金</v>
      </c>
      <c r="E3359" t="str">
        <f>IFERROR(VLOOKUP(A3359,祝日一覧!$A:$C,3,0),"")</f>
        <v/>
      </c>
    </row>
    <row r="3360" spans="1:5" x14ac:dyDescent="0.2">
      <c r="A3360" s="41">
        <v>48741</v>
      </c>
      <c r="B3360" s="40">
        <f t="shared" si="159"/>
        <v>6</v>
      </c>
      <c r="C3360" s="40">
        <f t="shared" si="160"/>
        <v>11</v>
      </c>
      <c r="D3360" s="40" t="str">
        <f t="shared" si="161"/>
        <v>土</v>
      </c>
      <c r="E3360" t="str">
        <f>IFERROR(VLOOKUP(A3360,祝日一覧!$A:$C,3,0),"")</f>
        <v/>
      </c>
    </row>
    <row r="3361" spans="1:5" x14ac:dyDescent="0.2">
      <c r="A3361" s="41">
        <v>48742</v>
      </c>
      <c r="B3361" s="40">
        <f t="shared" si="159"/>
        <v>6</v>
      </c>
      <c r="C3361" s="40">
        <f t="shared" si="160"/>
        <v>12</v>
      </c>
      <c r="D3361" s="40" t="str">
        <f t="shared" si="161"/>
        <v>日</v>
      </c>
      <c r="E3361" t="str">
        <f>IFERROR(VLOOKUP(A3361,祝日一覧!$A:$C,3,0),"")</f>
        <v/>
      </c>
    </row>
    <row r="3362" spans="1:5" x14ac:dyDescent="0.2">
      <c r="A3362" s="41">
        <v>48743</v>
      </c>
      <c r="B3362" s="40">
        <f t="shared" si="159"/>
        <v>6</v>
      </c>
      <c r="C3362" s="40">
        <f t="shared" si="160"/>
        <v>13</v>
      </c>
      <c r="D3362" s="40" t="str">
        <f t="shared" si="161"/>
        <v>月</v>
      </c>
      <c r="E3362" t="str">
        <f>IFERROR(VLOOKUP(A3362,祝日一覧!$A:$C,3,0),"")</f>
        <v/>
      </c>
    </row>
    <row r="3363" spans="1:5" x14ac:dyDescent="0.2">
      <c r="A3363" s="41">
        <v>48744</v>
      </c>
      <c r="B3363" s="40">
        <f t="shared" si="159"/>
        <v>6</v>
      </c>
      <c r="C3363" s="40">
        <f t="shared" si="160"/>
        <v>14</v>
      </c>
      <c r="D3363" s="40" t="str">
        <f t="shared" si="161"/>
        <v>火</v>
      </c>
      <c r="E3363" t="str">
        <f>IFERROR(VLOOKUP(A3363,祝日一覧!$A:$C,3,0),"")</f>
        <v/>
      </c>
    </row>
    <row r="3364" spans="1:5" x14ac:dyDescent="0.2">
      <c r="A3364" s="41">
        <v>48745</v>
      </c>
      <c r="B3364" s="40">
        <f t="shared" si="159"/>
        <v>6</v>
      </c>
      <c r="C3364" s="40">
        <f t="shared" si="160"/>
        <v>15</v>
      </c>
      <c r="D3364" s="40" t="str">
        <f t="shared" si="161"/>
        <v>水</v>
      </c>
      <c r="E3364" t="str">
        <f>IFERROR(VLOOKUP(A3364,祝日一覧!$A:$C,3,0),"")</f>
        <v/>
      </c>
    </row>
    <row r="3365" spans="1:5" x14ac:dyDescent="0.2">
      <c r="A3365" s="41">
        <v>48746</v>
      </c>
      <c r="B3365" s="40">
        <f t="shared" si="159"/>
        <v>6</v>
      </c>
      <c r="C3365" s="40">
        <f t="shared" si="160"/>
        <v>16</v>
      </c>
      <c r="D3365" s="40" t="str">
        <f t="shared" si="161"/>
        <v>木</v>
      </c>
      <c r="E3365" t="str">
        <f>IFERROR(VLOOKUP(A3365,祝日一覧!$A:$C,3,0),"")</f>
        <v/>
      </c>
    </row>
    <row r="3366" spans="1:5" x14ac:dyDescent="0.2">
      <c r="A3366" s="41">
        <v>48747</v>
      </c>
      <c r="B3366" s="40">
        <f t="shared" si="159"/>
        <v>6</v>
      </c>
      <c r="C3366" s="40">
        <f t="shared" si="160"/>
        <v>17</v>
      </c>
      <c r="D3366" s="40" t="str">
        <f t="shared" si="161"/>
        <v>金</v>
      </c>
      <c r="E3366" t="str">
        <f>IFERROR(VLOOKUP(A3366,祝日一覧!$A:$C,3,0),"")</f>
        <v/>
      </c>
    </row>
    <row r="3367" spans="1:5" x14ac:dyDescent="0.2">
      <c r="A3367" s="41">
        <v>48748</v>
      </c>
      <c r="B3367" s="40">
        <f t="shared" si="159"/>
        <v>6</v>
      </c>
      <c r="C3367" s="40">
        <f t="shared" si="160"/>
        <v>18</v>
      </c>
      <c r="D3367" s="40" t="str">
        <f t="shared" si="161"/>
        <v>土</v>
      </c>
      <c r="E3367" t="str">
        <f>IFERROR(VLOOKUP(A3367,祝日一覧!$A:$C,3,0),"")</f>
        <v/>
      </c>
    </row>
    <row r="3368" spans="1:5" x14ac:dyDescent="0.2">
      <c r="A3368" s="41">
        <v>48749</v>
      </c>
      <c r="B3368" s="40">
        <f t="shared" si="159"/>
        <v>6</v>
      </c>
      <c r="C3368" s="40">
        <f t="shared" si="160"/>
        <v>19</v>
      </c>
      <c r="D3368" s="40" t="str">
        <f t="shared" si="161"/>
        <v>日</v>
      </c>
      <c r="E3368" t="str">
        <f>IFERROR(VLOOKUP(A3368,祝日一覧!$A:$C,3,0),"")</f>
        <v/>
      </c>
    </row>
    <row r="3369" spans="1:5" x14ac:dyDescent="0.2">
      <c r="A3369" s="41">
        <v>48750</v>
      </c>
      <c r="B3369" s="40">
        <f t="shared" si="159"/>
        <v>6</v>
      </c>
      <c r="C3369" s="40">
        <f t="shared" si="160"/>
        <v>20</v>
      </c>
      <c r="D3369" s="40" t="str">
        <f t="shared" si="161"/>
        <v>月</v>
      </c>
      <c r="E3369" t="str">
        <f>IFERROR(VLOOKUP(A3369,祝日一覧!$A:$C,3,0),"")</f>
        <v/>
      </c>
    </row>
    <row r="3370" spans="1:5" x14ac:dyDescent="0.2">
      <c r="A3370" s="41">
        <v>48751</v>
      </c>
      <c r="B3370" s="40">
        <f t="shared" ref="B3370:B3433" si="162">MONTH(A3370)</f>
        <v>6</v>
      </c>
      <c r="C3370" s="40">
        <f t="shared" ref="C3370:C3433" si="163">DAY(A3370)</f>
        <v>21</v>
      </c>
      <c r="D3370" s="40" t="str">
        <f t="shared" ref="D3370:D3433" si="164">TEXT(A3370,"aaa")</f>
        <v>火</v>
      </c>
      <c r="E3370" t="str">
        <f>IFERROR(VLOOKUP(A3370,祝日一覧!$A:$C,3,0),"")</f>
        <v/>
      </c>
    </row>
    <row r="3371" spans="1:5" x14ac:dyDescent="0.2">
      <c r="A3371" s="41">
        <v>48752</v>
      </c>
      <c r="B3371" s="40">
        <f t="shared" si="162"/>
        <v>6</v>
      </c>
      <c r="C3371" s="40">
        <f t="shared" si="163"/>
        <v>22</v>
      </c>
      <c r="D3371" s="40" t="str">
        <f t="shared" si="164"/>
        <v>水</v>
      </c>
      <c r="E3371" t="str">
        <f>IFERROR(VLOOKUP(A3371,祝日一覧!$A:$C,3,0),"")</f>
        <v/>
      </c>
    </row>
    <row r="3372" spans="1:5" x14ac:dyDescent="0.2">
      <c r="A3372" s="41">
        <v>48753</v>
      </c>
      <c r="B3372" s="40">
        <f t="shared" si="162"/>
        <v>6</v>
      </c>
      <c r="C3372" s="40">
        <f t="shared" si="163"/>
        <v>23</v>
      </c>
      <c r="D3372" s="40" t="str">
        <f t="shared" si="164"/>
        <v>木</v>
      </c>
      <c r="E3372" t="str">
        <f>IFERROR(VLOOKUP(A3372,祝日一覧!$A:$C,3,0),"")</f>
        <v/>
      </c>
    </row>
    <row r="3373" spans="1:5" x14ac:dyDescent="0.2">
      <c r="A3373" s="41">
        <v>48754</v>
      </c>
      <c r="B3373" s="40">
        <f t="shared" si="162"/>
        <v>6</v>
      </c>
      <c r="C3373" s="40">
        <f t="shared" si="163"/>
        <v>24</v>
      </c>
      <c r="D3373" s="40" t="str">
        <f t="shared" si="164"/>
        <v>金</v>
      </c>
      <c r="E3373" t="str">
        <f>IFERROR(VLOOKUP(A3373,祝日一覧!$A:$C,3,0),"")</f>
        <v/>
      </c>
    </row>
    <row r="3374" spans="1:5" x14ac:dyDescent="0.2">
      <c r="A3374" s="41">
        <v>48755</v>
      </c>
      <c r="B3374" s="40">
        <f t="shared" si="162"/>
        <v>6</v>
      </c>
      <c r="C3374" s="40">
        <f t="shared" si="163"/>
        <v>25</v>
      </c>
      <c r="D3374" s="40" t="str">
        <f t="shared" si="164"/>
        <v>土</v>
      </c>
      <c r="E3374" t="str">
        <f>IFERROR(VLOOKUP(A3374,祝日一覧!$A:$C,3,0),"")</f>
        <v/>
      </c>
    </row>
    <row r="3375" spans="1:5" x14ac:dyDescent="0.2">
      <c r="A3375" s="41">
        <v>48756</v>
      </c>
      <c r="B3375" s="40">
        <f t="shared" si="162"/>
        <v>6</v>
      </c>
      <c r="C3375" s="40">
        <f t="shared" si="163"/>
        <v>26</v>
      </c>
      <c r="D3375" s="40" t="str">
        <f t="shared" si="164"/>
        <v>日</v>
      </c>
      <c r="E3375" t="str">
        <f>IFERROR(VLOOKUP(A3375,祝日一覧!$A:$C,3,0),"")</f>
        <v/>
      </c>
    </row>
    <row r="3376" spans="1:5" x14ac:dyDescent="0.2">
      <c r="A3376" s="41">
        <v>48757</v>
      </c>
      <c r="B3376" s="40">
        <f t="shared" si="162"/>
        <v>6</v>
      </c>
      <c r="C3376" s="40">
        <f t="shared" si="163"/>
        <v>27</v>
      </c>
      <c r="D3376" s="40" t="str">
        <f t="shared" si="164"/>
        <v>月</v>
      </c>
      <c r="E3376" t="str">
        <f>IFERROR(VLOOKUP(A3376,祝日一覧!$A:$C,3,0),"")</f>
        <v/>
      </c>
    </row>
    <row r="3377" spans="1:5" x14ac:dyDescent="0.2">
      <c r="A3377" s="41">
        <v>48758</v>
      </c>
      <c r="B3377" s="40">
        <f t="shared" si="162"/>
        <v>6</v>
      </c>
      <c r="C3377" s="40">
        <f t="shared" si="163"/>
        <v>28</v>
      </c>
      <c r="D3377" s="40" t="str">
        <f t="shared" si="164"/>
        <v>火</v>
      </c>
      <c r="E3377" t="str">
        <f>IFERROR(VLOOKUP(A3377,祝日一覧!$A:$C,3,0),"")</f>
        <v/>
      </c>
    </row>
    <row r="3378" spans="1:5" x14ac:dyDescent="0.2">
      <c r="A3378" s="41">
        <v>48759</v>
      </c>
      <c r="B3378" s="40">
        <f t="shared" si="162"/>
        <v>6</v>
      </c>
      <c r="C3378" s="40">
        <f t="shared" si="163"/>
        <v>29</v>
      </c>
      <c r="D3378" s="40" t="str">
        <f t="shared" si="164"/>
        <v>水</v>
      </c>
      <c r="E3378" t="str">
        <f>IFERROR(VLOOKUP(A3378,祝日一覧!$A:$C,3,0),"")</f>
        <v/>
      </c>
    </row>
    <row r="3379" spans="1:5" x14ac:dyDescent="0.2">
      <c r="A3379" s="41">
        <v>48760</v>
      </c>
      <c r="B3379" s="40">
        <f t="shared" si="162"/>
        <v>6</v>
      </c>
      <c r="C3379" s="40">
        <f t="shared" si="163"/>
        <v>30</v>
      </c>
      <c r="D3379" s="40" t="str">
        <f t="shared" si="164"/>
        <v>木</v>
      </c>
      <c r="E3379" t="str">
        <f>IFERROR(VLOOKUP(A3379,祝日一覧!$A:$C,3,0),"")</f>
        <v/>
      </c>
    </row>
    <row r="3380" spans="1:5" x14ac:dyDescent="0.2">
      <c r="A3380" s="41">
        <v>48761</v>
      </c>
      <c r="B3380" s="40">
        <f t="shared" si="162"/>
        <v>7</v>
      </c>
      <c r="C3380" s="40">
        <f t="shared" si="163"/>
        <v>1</v>
      </c>
      <c r="D3380" s="40" t="str">
        <f t="shared" si="164"/>
        <v>金</v>
      </c>
      <c r="E3380" t="str">
        <f>IFERROR(VLOOKUP(A3380,祝日一覧!$A:$C,3,0),"")</f>
        <v/>
      </c>
    </row>
    <row r="3381" spans="1:5" x14ac:dyDescent="0.2">
      <c r="A3381" s="41">
        <v>48762</v>
      </c>
      <c r="B3381" s="40">
        <f t="shared" si="162"/>
        <v>7</v>
      </c>
      <c r="C3381" s="40">
        <f t="shared" si="163"/>
        <v>2</v>
      </c>
      <c r="D3381" s="40" t="str">
        <f t="shared" si="164"/>
        <v>土</v>
      </c>
      <c r="E3381" t="str">
        <f>IFERROR(VLOOKUP(A3381,祝日一覧!$A:$C,3,0),"")</f>
        <v/>
      </c>
    </row>
    <row r="3382" spans="1:5" x14ac:dyDescent="0.2">
      <c r="A3382" s="41">
        <v>48763</v>
      </c>
      <c r="B3382" s="40">
        <f t="shared" si="162"/>
        <v>7</v>
      </c>
      <c r="C3382" s="40">
        <f t="shared" si="163"/>
        <v>3</v>
      </c>
      <c r="D3382" s="40" t="str">
        <f t="shared" si="164"/>
        <v>日</v>
      </c>
      <c r="E3382" t="str">
        <f>IFERROR(VLOOKUP(A3382,祝日一覧!$A:$C,3,0),"")</f>
        <v/>
      </c>
    </row>
    <row r="3383" spans="1:5" x14ac:dyDescent="0.2">
      <c r="A3383" s="41">
        <v>48764</v>
      </c>
      <c r="B3383" s="40">
        <f t="shared" si="162"/>
        <v>7</v>
      </c>
      <c r="C3383" s="40">
        <f t="shared" si="163"/>
        <v>4</v>
      </c>
      <c r="D3383" s="40" t="str">
        <f t="shared" si="164"/>
        <v>月</v>
      </c>
      <c r="E3383" t="str">
        <f>IFERROR(VLOOKUP(A3383,祝日一覧!$A:$C,3,0),"")</f>
        <v/>
      </c>
    </row>
    <row r="3384" spans="1:5" x14ac:dyDescent="0.2">
      <c r="A3384" s="41">
        <v>48765</v>
      </c>
      <c r="B3384" s="40">
        <f t="shared" si="162"/>
        <v>7</v>
      </c>
      <c r="C3384" s="40">
        <f t="shared" si="163"/>
        <v>5</v>
      </c>
      <c r="D3384" s="40" t="str">
        <f t="shared" si="164"/>
        <v>火</v>
      </c>
      <c r="E3384" t="str">
        <f>IFERROR(VLOOKUP(A3384,祝日一覧!$A:$C,3,0),"")</f>
        <v/>
      </c>
    </row>
    <row r="3385" spans="1:5" x14ac:dyDescent="0.2">
      <c r="A3385" s="41">
        <v>48766</v>
      </c>
      <c r="B3385" s="40">
        <f t="shared" si="162"/>
        <v>7</v>
      </c>
      <c r="C3385" s="40">
        <f t="shared" si="163"/>
        <v>6</v>
      </c>
      <c r="D3385" s="40" t="str">
        <f t="shared" si="164"/>
        <v>水</v>
      </c>
      <c r="E3385" t="str">
        <f>IFERROR(VLOOKUP(A3385,祝日一覧!$A:$C,3,0),"")</f>
        <v/>
      </c>
    </row>
    <row r="3386" spans="1:5" x14ac:dyDescent="0.2">
      <c r="A3386" s="41">
        <v>48767</v>
      </c>
      <c r="B3386" s="40">
        <f t="shared" si="162"/>
        <v>7</v>
      </c>
      <c r="C3386" s="40">
        <f t="shared" si="163"/>
        <v>7</v>
      </c>
      <c r="D3386" s="40" t="str">
        <f t="shared" si="164"/>
        <v>木</v>
      </c>
      <c r="E3386" t="str">
        <f>IFERROR(VLOOKUP(A3386,祝日一覧!$A:$C,3,0),"")</f>
        <v/>
      </c>
    </row>
    <row r="3387" spans="1:5" x14ac:dyDescent="0.2">
      <c r="A3387" s="41">
        <v>48768</v>
      </c>
      <c r="B3387" s="40">
        <f t="shared" si="162"/>
        <v>7</v>
      </c>
      <c r="C3387" s="40">
        <f t="shared" si="163"/>
        <v>8</v>
      </c>
      <c r="D3387" s="40" t="str">
        <f t="shared" si="164"/>
        <v>金</v>
      </c>
      <c r="E3387" t="str">
        <f>IFERROR(VLOOKUP(A3387,祝日一覧!$A:$C,3,0),"")</f>
        <v/>
      </c>
    </row>
    <row r="3388" spans="1:5" x14ac:dyDescent="0.2">
      <c r="A3388" s="41">
        <v>48769</v>
      </c>
      <c r="B3388" s="40">
        <f t="shared" si="162"/>
        <v>7</v>
      </c>
      <c r="C3388" s="40">
        <f t="shared" si="163"/>
        <v>9</v>
      </c>
      <c r="D3388" s="40" t="str">
        <f t="shared" si="164"/>
        <v>土</v>
      </c>
      <c r="E3388" t="str">
        <f>IFERROR(VLOOKUP(A3388,祝日一覧!$A:$C,3,0),"")</f>
        <v/>
      </c>
    </row>
    <row r="3389" spans="1:5" x14ac:dyDescent="0.2">
      <c r="A3389" s="41">
        <v>48770</v>
      </c>
      <c r="B3389" s="40">
        <f t="shared" si="162"/>
        <v>7</v>
      </c>
      <c r="C3389" s="40">
        <f t="shared" si="163"/>
        <v>10</v>
      </c>
      <c r="D3389" s="40" t="str">
        <f t="shared" si="164"/>
        <v>日</v>
      </c>
      <c r="E3389" t="str">
        <f>IFERROR(VLOOKUP(A3389,祝日一覧!$A:$C,3,0),"")</f>
        <v/>
      </c>
    </row>
    <row r="3390" spans="1:5" x14ac:dyDescent="0.2">
      <c r="A3390" s="41">
        <v>48771</v>
      </c>
      <c r="B3390" s="40">
        <f t="shared" si="162"/>
        <v>7</v>
      </c>
      <c r="C3390" s="40">
        <f t="shared" si="163"/>
        <v>11</v>
      </c>
      <c r="D3390" s="40" t="str">
        <f t="shared" si="164"/>
        <v>月</v>
      </c>
      <c r="E3390" t="str">
        <f>IFERROR(VLOOKUP(A3390,祝日一覧!$A:$C,3,0),"")</f>
        <v/>
      </c>
    </row>
    <row r="3391" spans="1:5" x14ac:dyDescent="0.2">
      <c r="A3391" s="41">
        <v>48772</v>
      </c>
      <c r="B3391" s="40">
        <f t="shared" si="162"/>
        <v>7</v>
      </c>
      <c r="C3391" s="40">
        <f t="shared" si="163"/>
        <v>12</v>
      </c>
      <c r="D3391" s="40" t="str">
        <f t="shared" si="164"/>
        <v>火</v>
      </c>
      <c r="E3391" t="str">
        <f>IFERROR(VLOOKUP(A3391,祝日一覧!$A:$C,3,0),"")</f>
        <v/>
      </c>
    </row>
    <row r="3392" spans="1:5" x14ac:dyDescent="0.2">
      <c r="A3392" s="41">
        <v>48773</v>
      </c>
      <c r="B3392" s="40">
        <f t="shared" si="162"/>
        <v>7</v>
      </c>
      <c r="C3392" s="40">
        <f t="shared" si="163"/>
        <v>13</v>
      </c>
      <c r="D3392" s="40" t="str">
        <f t="shared" si="164"/>
        <v>水</v>
      </c>
      <c r="E3392" t="str">
        <f>IFERROR(VLOOKUP(A3392,祝日一覧!$A:$C,3,0),"")</f>
        <v/>
      </c>
    </row>
    <row r="3393" spans="1:5" x14ac:dyDescent="0.2">
      <c r="A3393" s="41">
        <v>48774</v>
      </c>
      <c r="B3393" s="40">
        <f t="shared" si="162"/>
        <v>7</v>
      </c>
      <c r="C3393" s="40">
        <f t="shared" si="163"/>
        <v>14</v>
      </c>
      <c r="D3393" s="40" t="str">
        <f t="shared" si="164"/>
        <v>木</v>
      </c>
      <c r="E3393" t="str">
        <f>IFERROR(VLOOKUP(A3393,祝日一覧!$A:$C,3,0),"")</f>
        <v/>
      </c>
    </row>
    <row r="3394" spans="1:5" x14ac:dyDescent="0.2">
      <c r="A3394" s="41">
        <v>48775</v>
      </c>
      <c r="B3394" s="40">
        <f t="shared" si="162"/>
        <v>7</v>
      </c>
      <c r="C3394" s="40">
        <f t="shared" si="163"/>
        <v>15</v>
      </c>
      <c r="D3394" s="40" t="str">
        <f t="shared" si="164"/>
        <v>金</v>
      </c>
      <c r="E3394" t="str">
        <f>IFERROR(VLOOKUP(A3394,祝日一覧!$A:$C,3,0),"")</f>
        <v/>
      </c>
    </row>
    <row r="3395" spans="1:5" x14ac:dyDescent="0.2">
      <c r="A3395" s="41">
        <v>48776</v>
      </c>
      <c r="B3395" s="40">
        <f t="shared" si="162"/>
        <v>7</v>
      </c>
      <c r="C3395" s="40">
        <f t="shared" si="163"/>
        <v>16</v>
      </c>
      <c r="D3395" s="40" t="str">
        <f t="shared" si="164"/>
        <v>土</v>
      </c>
      <c r="E3395" t="str">
        <f>IFERROR(VLOOKUP(A3395,祝日一覧!$A:$C,3,0),"")</f>
        <v/>
      </c>
    </row>
    <row r="3396" spans="1:5" x14ac:dyDescent="0.2">
      <c r="A3396" s="41">
        <v>48777</v>
      </c>
      <c r="B3396" s="40">
        <f t="shared" si="162"/>
        <v>7</v>
      </c>
      <c r="C3396" s="40">
        <f t="shared" si="163"/>
        <v>17</v>
      </c>
      <c r="D3396" s="40" t="str">
        <f t="shared" si="164"/>
        <v>日</v>
      </c>
      <c r="E3396" t="str">
        <f>IFERROR(VLOOKUP(A3396,祝日一覧!$A:$C,3,0),"")</f>
        <v/>
      </c>
    </row>
    <row r="3397" spans="1:5" x14ac:dyDescent="0.2">
      <c r="A3397" s="41">
        <v>48778</v>
      </c>
      <c r="B3397" s="40">
        <f t="shared" si="162"/>
        <v>7</v>
      </c>
      <c r="C3397" s="40">
        <f t="shared" si="163"/>
        <v>18</v>
      </c>
      <c r="D3397" s="40" t="str">
        <f t="shared" si="164"/>
        <v>月</v>
      </c>
      <c r="E3397" t="str">
        <f>IFERROR(VLOOKUP(A3397,祝日一覧!$A:$C,3,0),"")</f>
        <v>海の日</v>
      </c>
    </row>
    <row r="3398" spans="1:5" x14ac:dyDescent="0.2">
      <c r="A3398" s="41">
        <v>48779</v>
      </c>
      <c r="B3398" s="40">
        <f t="shared" si="162"/>
        <v>7</v>
      </c>
      <c r="C3398" s="40">
        <f t="shared" si="163"/>
        <v>19</v>
      </c>
      <c r="D3398" s="40" t="str">
        <f t="shared" si="164"/>
        <v>火</v>
      </c>
      <c r="E3398" t="str">
        <f>IFERROR(VLOOKUP(A3398,祝日一覧!$A:$C,3,0),"")</f>
        <v/>
      </c>
    </row>
    <row r="3399" spans="1:5" x14ac:dyDescent="0.2">
      <c r="A3399" s="41">
        <v>48780</v>
      </c>
      <c r="B3399" s="40">
        <f t="shared" si="162"/>
        <v>7</v>
      </c>
      <c r="C3399" s="40">
        <f t="shared" si="163"/>
        <v>20</v>
      </c>
      <c r="D3399" s="40" t="str">
        <f t="shared" si="164"/>
        <v>水</v>
      </c>
      <c r="E3399" t="str">
        <f>IFERROR(VLOOKUP(A3399,祝日一覧!$A:$C,3,0),"")</f>
        <v/>
      </c>
    </row>
    <row r="3400" spans="1:5" x14ac:dyDescent="0.2">
      <c r="A3400" s="41">
        <v>48781</v>
      </c>
      <c r="B3400" s="40">
        <f t="shared" si="162"/>
        <v>7</v>
      </c>
      <c r="C3400" s="40">
        <f t="shared" si="163"/>
        <v>21</v>
      </c>
      <c r="D3400" s="40" t="str">
        <f t="shared" si="164"/>
        <v>木</v>
      </c>
      <c r="E3400" t="str">
        <f>IFERROR(VLOOKUP(A3400,祝日一覧!$A:$C,3,0),"")</f>
        <v/>
      </c>
    </row>
    <row r="3401" spans="1:5" x14ac:dyDescent="0.2">
      <c r="A3401" s="41">
        <v>48782</v>
      </c>
      <c r="B3401" s="40">
        <f t="shared" si="162"/>
        <v>7</v>
      </c>
      <c r="C3401" s="40">
        <f t="shared" si="163"/>
        <v>22</v>
      </c>
      <c r="D3401" s="40" t="str">
        <f t="shared" si="164"/>
        <v>金</v>
      </c>
      <c r="E3401" t="str">
        <f>IFERROR(VLOOKUP(A3401,祝日一覧!$A:$C,3,0),"")</f>
        <v/>
      </c>
    </row>
    <row r="3402" spans="1:5" x14ac:dyDescent="0.2">
      <c r="A3402" s="41">
        <v>48783</v>
      </c>
      <c r="B3402" s="40">
        <f t="shared" si="162"/>
        <v>7</v>
      </c>
      <c r="C3402" s="40">
        <f t="shared" si="163"/>
        <v>23</v>
      </c>
      <c r="D3402" s="40" t="str">
        <f t="shared" si="164"/>
        <v>土</v>
      </c>
      <c r="E3402" t="str">
        <f>IFERROR(VLOOKUP(A3402,祝日一覧!$A:$C,3,0),"")</f>
        <v/>
      </c>
    </row>
    <row r="3403" spans="1:5" x14ac:dyDescent="0.2">
      <c r="A3403" s="41">
        <v>48784</v>
      </c>
      <c r="B3403" s="40">
        <f t="shared" si="162"/>
        <v>7</v>
      </c>
      <c r="C3403" s="40">
        <f t="shared" si="163"/>
        <v>24</v>
      </c>
      <c r="D3403" s="40" t="str">
        <f t="shared" si="164"/>
        <v>日</v>
      </c>
      <c r="E3403" t="str">
        <f>IFERROR(VLOOKUP(A3403,祝日一覧!$A:$C,3,0),"")</f>
        <v/>
      </c>
    </row>
    <row r="3404" spans="1:5" x14ac:dyDescent="0.2">
      <c r="A3404" s="41">
        <v>48785</v>
      </c>
      <c r="B3404" s="40">
        <f t="shared" si="162"/>
        <v>7</v>
      </c>
      <c r="C3404" s="40">
        <f t="shared" si="163"/>
        <v>25</v>
      </c>
      <c r="D3404" s="40" t="str">
        <f t="shared" si="164"/>
        <v>月</v>
      </c>
      <c r="E3404" t="str">
        <f>IFERROR(VLOOKUP(A3404,祝日一覧!$A:$C,3,0),"")</f>
        <v/>
      </c>
    </row>
    <row r="3405" spans="1:5" x14ac:dyDescent="0.2">
      <c r="A3405" s="41">
        <v>48786</v>
      </c>
      <c r="B3405" s="40">
        <f t="shared" si="162"/>
        <v>7</v>
      </c>
      <c r="C3405" s="40">
        <f t="shared" si="163"/>
        <v>26</v>
      </c>
      <c r="D3405" s="40" t="str">
        <f t="shared" si="164"/>
        <v>火</v>
      </c>
      <c r="E3405" t="str">
        <f>IFERROR(VLOOKUP(A3405,祝日一覧!$A:$C,3,0),"")</f>
        <v/>
      </c>
    </row>
    <row r="3406" spans="1:5" x14ac:dyDescent="0.2">
      <c r="A3406" s="41">
        <v>48787</v>
      </c>
      <c r="B3406" s="40">
        <f t="shared" si="162"/>
        <v>7</v>
      </c>
      <c r="C3406" s="40">
        <f t="shared" si="163"/>
        <v>27</v>
      </c>
      <c r="D3406" s="40" t="str">
        <f t="shared" si="164"/>
        <v>水</v>
      </c>
      <c r="E3406" t="str">
        <f>IFERROR(VLOOKUP(A3406,祝日一覧!$A:$C,3,0),"")</f>
        <v/>
      </c>
    </row>
    <row r="3407" spans="1:5" x14ac:dyDescent="0.2">
      <c r="A3407" s="41">
        <v>48788</v>
      </c>
      <c r="B3407" s="40">
        <f t="shared" si="162"/>
        <v>7</v>
      </c>
      <c r="C3407" s="40">
        <f t="shared" si="163"/>
        <v>28</v>
      </c>
      <c r="D3407" s="40" t="str">
        <f t="shared" si="164"/>
        <v>木</v>
      </c>
      <c r="E3407" t="str">
        <f>IFERROR(VLOOKUP(A3407,祝日一覧!$A:$C,3,0),"")</f>
        <v/>
      </c>
    </row>
    <row r="3408" spans="1:5" x14ac:dyDescent="0.2">
      <c r="A3408" s="41">
        <v>48789</v>
      </c>
      <c r="B3408" s="40">
        <f t="shared" si="162"/>
        <v>7</v>
      </c>
      <c r="C3408" s="40">
        <f t="shared" si="163"/>
        <v>29</v>
      </c>
      <c r="D3408" s="40" t="str">
        <f t="shared" si="164"/>
        <v>金</v>
      </c>
      <c r="E3408" t="str">
        <f>IFERROR(VLOOKUP(A3408,祝日一覧!$A:$C,3,0),"")</f>
        <v/>
      </c>
    </row>
    <row r="3409" spans="1:5" x14ac:dyDescent="0.2">
      <c r="A3409" s="41">
        <v>48790</v>
      </c>
      <c r="B3409" s="40">
        <f t="shared" si="162"/>
        <v>7</v>
      </c>
      <c r="C3409" s="40">
        <f t="shared" si="163"/>
        <v>30</v>
      </c>
      <c r="D3409" s="40" t="str">
        <f t="shared" si="164"/>
        <v>土</v>
      </c>
      <c r="E3409" t="str">
        <f>IFERROR(VLOOKUP(A3409,祝日一覧!$A:$C,3,0),"")</f>
        <v/>
      </c>
    </row>
    <row r="3410" spans="1:5" x14ac:dyDescent="0.2">
      <c r="A3410" s="41">
        <v>48791</v>
      </c>
      <c r="B3410" s="40">
        <f t="shared" si="162"/>
        <v>7</v>
      </c>
      <c r="C3410" s="40">
        <f t="shared" si="163"/>
        <v>31</v>
      </c>
      <c r="D3410" s="40" t="str">
        <f t="shared" si="164"/>
        <v>日</v>
      </c>
      <c r="E3410" t="str">
        <f>IFERROR(VLOOKUP(A3410,祝日一覧!$A:$C,3,0),"")</f>
        <v/>
      </c>
    </row>
    <row r="3411" spans="1:5" x14ac:dyDescent="0.2">
      <c r="A3411" s="41">
        <v>48792</v>
      </c>
      <c r="B3411" s="40">
        <f t="shared" si="162"/>
        <v>8</v>
      </c>
      <c r="C3411" s="40">
        <f t="shared" si="163"/>
        <v>1</v>
      </c>
      <c r="D3411" s="40" t="str">
        <f t="shared" si="164"/>
        <v>月</v>
      </c>
      <c r="E3411" t="str">
        <f>IFERROR(VLOOKUP(A3411,祝日一覧!$A:$C,3,0),"")</f>
        <v/>
      </c>
    </row>
    <row r="3412" spans="1:5" x14ac:dyDescent="0.2">
      <c r="A3412" s="41">
        <v>48793</v>
      </c>
      <c r="B3412" s="40">
        <f t="shared" si="162"/>
        <v>8</v>
      </c>
      <c r="C3412" s="40">
        <f t="shared" si="163"/>
        <v>2</v>
      </c>
      <c r="D3412" s="40" t="str">
        <f t="shared" si="164"/>
        <v>火</v>
      </c>
      <c r="E3412" t="str">
        <f>IFERROR(VLOOKUP(A3412,祝日一覧!$A:$C,3,0),"")</f>
        <v/>
      </c>
    </row>
    <row r="3413" spans="1:5" x14ac:dyDescent="0.2">
      <c r="A3413" s="41">
        <v>48794</v>
      </c>
      <c r="B3413" s="40">
        <f t="shared" si="162"/>
        <v>8</v>
      </c>
      <c r="C3413" s="40">
        <f t="shared" si="163"/>
        <v>3</v>
      </c>
      <c r="D3413" s="40" t="str">
        <f t="shared" si="164"/>
        <v>水</v>
      </c>
      <c r="E3413" t="str">
        <f>IFERROR(VLOOKUP(A3413,祝日一覧!$A:$C,3,0),"")</f>
        <v/>
      </c>
    </row>
    <row r="3414" spans="1:5" x14ac:dyDescent="0.2">
      <c r="A3414" s="41">
        <v>48795</v>
      </c>
      <c r="B3414" s="40">
        <f t="shared" si="162"/>
        <v>8</v>
      </c>
      <c r="C3414" s="40">
        <f t="shared" si="163"/>
        <v>4</v>
      </c>
      <c r="D3414" s="40" t="str">
        <f t="shared" si="164"/>
        <v>木</v>
      </c>
      <c r="E3414" t="str">
        <f>IFERROR(VLOOKUP(A3414,祝日一覧!$A:$C,3,0),"")</f>
        <v/>
      </c>
    </row>
    <row r="3415" spans="1:5" x14ac:dyDescent="0.2">
      <c r="A3415" s="41">
        <v>48796</v>
      </c>
      <c r="B3415" s="40">
        <f t="shared" si="162"/>
        <v>8</v>
      </c>
      <c r="C3415" s="40">
        <f t="shared" si="163"/>
        <v>5</v>
      </c>
      <c r="D3415" s="40" t="str">
        <f t="shared" si="164"/>
        <v>金</v>
      </c>
      <c r="E3415" t="str">
        <f>IFERROR(VLOOKUP(A3415,祝日一覧!$A:$C,3,0),"")</f>
        <v/>
      </c>
    </row>
    <row r="3416" spans="1:5" x14ac:dyDescent="0.2">
      <c r="A3416" s="41">
        <v>48797</v>
      </c>
      <c r="B3416" s="40">
        <f t="shared" si="162"/>
        <v>8</v>
      </c>
      <c r="C3416" s="40">
        <f t="shared" si="163"/>
        <v>6</v>
      </c>
      <c r="D3416" s="40" t="str">
        <f t="shared" si="164"/>
        <v>土</v>
      </c>
      <c r="E3416" t="str">
        <f>IFERROR(VLOOKUP(A3416,祝日一覧!$A:$C,3,0),"")</f>
        <v>平和記念日</v>
      </c>
    </row>
    <row r="3417" spans="1:5" x14ac:dyDescent="0.2">
      <c r="A3417" s="41">
        <v>48798</v>
      </c>
      <c r="B3417" s="40">
        <f t="shared" si="162"/>
        <v>8</v>
      </c>
      <c r="C3417" s="40">
        <f t="shared" si="163"/>
        <v>7</v>
      </c>
      <c r="D3417" s="40" t="str">
        <f t="shared" si="164"/>
        <v>日</v>
      </c>
      <c r="E3417" t="str">
        <f>IFERROR(VLOOKUP(A3417,祝日一覧!$A:$C,3,0),"")</f>
        <v/>
      </c>
    </row>
    <row r="3418" spans="1:5" x14ac:dyDescent="0.2">
      <c r="A3418" s="41">
        <v>48799</v>
      </c>
      <c r="B3418" s="40">
        <f t="shared" si="162"/>
        <v>8</v>
      </c>
      <c r="C3418" s="40">
        <f t="shared" si="163"/>
        <v>8</v>
      </c>
      <c r="D3418" s="40" t="str">
        <f t="shared" si="164"/>
        <v>月</v>
      </c>
      <c r="E3418" t="str">
        <f>IFERROR(VLOOKUP(A3418,祝日一覧!$A:$C,3,0),"")</f>
        <v/>
      </c>
    </row>
    <row r="3419" spans="1:5" x14ac:dyDescent="0.2">
      <c r="A3419" s="41">
        <v>48800</v>
      </c>
      <c r="B3419" s="40">
        <f t="shared" si="162"/>
        <v>8</v>
      </c>
      <c r="C3419" s="40">
        <f t="shared" si="163"/>
        <v>9</v>
      </c>
      <c r="D3419" s="40" t="str">
        <f t="shared" si="164"/>
        <v>火</v>
      </c>
      <c r="E3419" t="str">
        <f>IFERROR(VLOOKUP(A3419,祝日一覧!$A:$C,3,0),"")</f>
        <v/>
      </c>
    </row>
    <row r="3420" spans="1:5" x14ac:dyDescent="0.2">
      <c r="A3420" s="41">
        <v>48801</v>
      </c>
      <c r="B3420" s="40">
        <f t="shared" si="162"/>
        <v>8</v>
      </c>
      <c r="C3420" s="40">
        <f t="shared" si="163"/>
        <v>10</v>
      </c>
      <c r="D3420" s="40" t="str">
        <f t="shared" si="164"/>
        <v>水</v>
      </c>
      <c r="E3420" t="str">
        <f>IFERROR(VLOOKUP(A3420,祝日一覧!$A:$C,3,0),"")</f>
        <v/>
      </c>
    </row>
    <row r="3421" spans="1:5" x14ac:dyDescent="0.2">
      <c r="A3421" s="41">
        <v>48802</v>
      </c>
      <c r="B3421" s="40">
        <f t="shared" si="162"/>
        <v>8</v>
      </c>
      <c r="C3421" s="40">
        <f t="shared" si="163"/>
        <v>11</v>
      </c>
      <c r="D3421" s="40" t="str">
        <f t="shared" si="164"/>
        <v>木</v>
      </c>
      <c r="E3421" t="str">
        <f>IFERROR(VLOOKUP(A3421,祝日一覧!$A:$C,3,0),"")</f>
        <v>山の日</v>
      </c>
    </row>
    <row r="3422" spans="1:5" x14ac:dyDescent="0.2">
      <c r="A3422" s="41">
        <v>48803</v>
      </c>
      <c r="B3422" s="40">
        <f t="shared" si="162"/>
        <v>8</v>
      </c>
      <c r="C3422" s="40">
        <f t="shared" si="163"/>
        <v>12</v>
      </c>
      <c r="D3422" s="40" t="str">
        <f t="shared" si="164"/>
        <v>金</v>
      </c>
      <c r="E3422" t="str">
        <f>IFERROR(VLOOKUP(A3422,祝日一覧!$A:$C,3,0),"")</f>
        <v/>
      </c>
    </row>
    <row r="3423" spans="1:5" x14ac:dyDescent="0.2">
      <c r="A3423" s="41">
        <v>48804</v>
      </c>
      <c r="B3423" s="40">
        <f t="shared" si="162"/>
        <v>8</v>
      </c>
      <c r="C3423" s="40">
        <f t="shared" si="163"/>
        <v>13</v>
      </c>
      <c r="D3423" s="40" t="str">
        <f t="shared" si="164"/>
        <v>土</v>
      </c>
      <c r="E3423" t="str">
        <f>IFERROR(VLOOKUP(A3423,祝日一覧!$A:$C,3,0),"")</f>
        <v/>
      </c>
    </row>
    <row r="3424" spans="1:5" x14ac:dyDescent="0.2">
      <c r="A3424" s="41">
        <v>48805</v>
      </c>
      <c r="B3424" s="40">
        <f t="shared" si="162"/>
        <v>8</v>
      </c>
      <c r="C3424" s="40">
        <f t="shared" si="163"/>
        <v>14</v>
      </c>
      <c r="D3424" s="40" t="str">
        <f t="shared" si="164"/>
        <v>日</v>
      </c>
      <c r="E3424" t="str">
        <f>IFERROR(VLOOKUP(A3424,祝日一覧!$A:$C,3,0),"")</f>
        <v/>
      </c>
    </row>
    <row r="3425" spans="1:5" x14ac:dyDescent="0.2">
      <c r="A3425" s="41">
        <v>48806</v>
      </c>
      <c r="B3425" s="40">
        <f t="shared" si="162"/>
        <v>8</v>
      </c>
      <c r="C3425" s="40">
        <f t="shared" si="163"/>
        <v>15</v>
      </c>
      <c r="D3425" s="40" t="str">
        <f t="shared" si="164"/>
        <v>月</v>
      </c>
      <c r="E3425" t="str">
        <f>IFERROR(VLOOKUP(A3425,祝日一覧!$A:$C,3,0),"")</f>
        <v/>
      </c>
    </row>
    <row r="3426" spans="1:5" x14ac:dyDescent="0.2">
      <c r="A3426" s="41">
        <v>48807</v>
      </c>
      <c r="B3426" s="40">
        <f t="shared" si="162"/>
        <v>8</v>
      </c>
      <c r="C3426" s="40">
        <f t="shared" si="163"/>
        <v>16</v>
      </c>
      <c r="D3426" s="40" t="str">
        <f t="shared" si="164"/>
        <v>火</v>
      </c>
      <c r="E3426" t="str">
        <f>IFERROR(VLOOKUP(A3426,祝日一覧!$A:$C,3,0),"")</f>
        <v/>
      </c>
    </row>
    <row r="3427" spans="1:5" x14ac:dyDescent="0.2">
      <c r="A3427" s="41">
        <v>48808</v>
      </c>
      <c r="B3427" s="40">
        <f t="shared" si="162"/>
        <v>8</v>
      </c>
      <c r="C3427" s="40">
        <f t="shared" si="163"/>
        <v>17</v>
      </c>
      <c r="D3427" s="40" t="str">
        <f t="shared" si="164"/>
        <v>水</v>
      </c>
      <c r="E3427" t="str">
        <f>IFERROR(VLOOKUP(A3427,祝日一覧!$A:$C,3,0),"")</f>
        <v/>
      </c>
    </row>
    <row r="3428" spans="1:5" x14ac:dyDescent="0.2">
      <c r="A3428" s="41">
        <v>48809</v>
      </c>
      <c r="B3428" s="40">
        <f t="shared" si="162"/>
        <v>8</v>
      </c>
      <c r="C3428" s="40">
        <f t="shared" si="163"/>
        <v>18</v>
      </c>
      <c r="D3428" s="40" t="str">
        <f t="shared" si="164"/>
        <v>木</v>
      </c>
      <c r="E3428" t="str">
        <f>IFERROR(VLOOKUP(A3428,祝日一覧!$A:$C,3,0),"")</f>
        <v/>
      </c>
    </row>
    <row r="3429" spans="1:5" x14ac:dyDescent="0.2">
      <c r="A3429" s="41">
        <v>48810</v>
      </c>
      <c r="B3429" s="40">
        <f t="shared" si="162"/>
        <v>8</v>
      </c>
      <c r="C3429" s="40">
        <f t="shared" si="163"/>
        <v>19</v>
      </c>
      <c r="D3429" s="40" t="str">
        <f t="shared" si="164"/>
        <v>金</v>
      </c>
      <c r="E3429" t="str">
        <f>IFERROR(VLOOKUP(A3429,祝日一覧!$A:$C,3,0),"")</f>
        <v/>
      </c>
    </row>
    <row r="3430" spans="1:5" x14ac:dyDescent="0.2">
      <c r="A3430" s="41">
        <v>48811</v>
      </c>
      <c r="B3430" s="40">
        <f t="shared" si="162"/>
        <v>8</v>
      </c>
      <c r="C3430" s="40">
        <f t="shared" si="163"/>
        <v>20</v>
      </c>
      <c r="D3430" s="40" t="str">
        <f t="shared" si="164"/>
        <v>土</v>
      </c>
      <c r="E3430" t="str">
        <f>IFERROR(VLOOKUP(A3430,祝日一覧!$A:$C,3,0),"")</f>
        <v/>
      </c>
    </row>
    <row r="3431" spans="1:5" x14ac:dyDescent="0.2">
      <c r="A3431" s="41">
        <v>48812</v>
      </c>
      <c r="B3431" s="40">
        <f t="shared" si="162"/>
        <v>8</v>
      </c>
      <c r="C3431" s="40">
        <f t="shared" si="163"/>
        <v>21</v>
      </c>
      <c r="D3431" s="40" t="str">
        <f t="shared" si="164"/>
        <v>日</v>
      </c>
      <c r="E3431" t="str">
        <f>IFERROR(VLOOKUP(A3431,祝日一覧!$A:$C,3,0),"")</f>
        <v/>
      </c>
    </row>
    <row r="3432" spans="1:5" x14ac:dyDescent="0.2">
      <c r="A3432" s="41">
        <v>48813</v>
      </c>
      <c r="B3432" s="40">
        <f t="shared" si="162"/>
        <v>8</v>
      </c>
      <c r="C3432" s="40">
        <f t="shared" si="163"/>
        <v>22</v>
      </c>
      <c r="D3432" s="40" t="str">
        <f t="shared" si="164"/>
        <v>月</v>
      </c>
      <c r="E3432" t="str">
        <f>IFERROR(VLOOKUP(A3432,祝日一覧!$A:$C,3,0),"")</f>
        <v/>
      </c>
    </row>
    <row r="3433" spans="1:5" x14ac:dyDescent="0.2">
      <c r="A3433" s="41">
        <v>48814</v>
      </c>
      <c r="B3433" s="40">
        <f t="shared" si="162"/>
        <v>8</v>
      </c>
      <c r="C3433" s="40">
        <f t="shared" si="163"/>
        <v>23</v>
      </c>
      <c r="D3433" s="40" t="str">
        <f t="shared" si="164"/>
        <v>火</v>
      </c>
      <c r="E3433" t="str">
        <f>IFERROR(VLOOKUP(A3433,祝日一覧!$A:$C,3,0),"")</f>
        <v/>
      </c>
    </row>
    <row r="3434" spans="1:5" x14ac:dyDescent="0.2">
      <c r="A3434" s="41">
        <v>48815</v>
      </c>
      <c r="B3434" s="40">
        <f t="shared" ref="B3434:B3497" si="165">MONTH(A3434)</f>
        <v>8</v>
      </c>
      <c r="C3434" s="40">
        <f t="shared" ref="C3434:C3497" si="166">DAY(A3434)</f>
        <v>24</v>
      </c>
      <c r="D3434" s="40" t="str">
        <f t="shared" ref="D3434:D3497" si="167">TEXT(A3434,"aaa")</f>
        <v>水</v>
      </c>
      <c r="E3434" t="str">
        <f>IFERROR(VLOOKUP(A3434,祝日一覧!$A:$C,3,0),"")</f>
        <v/>
      </c>
    </row>
    <row r="3435" spans="1:5" x14ac:dyDescent="0.2">
      <c r="A3435" s="41">
        <v>48816</v>
      </c>
      <c r="B3435" s="40">
        <f t="shared" si="165"/>
        <v>8</v>
      </c>
      <c r="C3435" s="40">
        <f t="shared" si="166"/>
        <v>25</v>
      </c>
      <c r="D3435" s="40" t="str">
        <f t="shared" si="167"/>
        <v>木</v>
      </c>
      <c r="E3435" t="str">
        <f>IFERROR(VLOOKUP(A3435,祝日一覧!$A:$C,3,0),"")</f>
        <v/>
      </c>
    </row>
    <row r="3436" spans="1:5" x14ac:dyDescent="0.2">
      <c r="A3436" s="41">
        <v>48817</v>
      </c>
      <c r="B3436" s="40">
        <f t="shared" si="165"/>
        <v>8</v>
      </c>
      <c r="C3436" s="40">
        <f t="shared" si="166"/>
        <v>26</v>
      </c>
      <c r="D3436" s="40" t="str">
        <f t="shared" si="167"/>
        <v>金</v>
      </c>
      <c r="E3436" t="str">
        <f>IFERROR(VLOOKUP(A3436,祝日一覧!$A:$C,3,0),"")</f>
        <v/>
      </c>
    </row>
    <row r="3437" spans="1:5" x14ac:dyDescent="0.2">
      <c r="A3437" s="41">
        <v>48818</v>
      </c>
      <c r="B3437" s="40">
        <f t="shared" si="165"/>
        <v>8</v>
      </c>
      <c r="C3437" s="40">
        <f t="shared" si="166"/>
        <v>27</v>
      </c>
      <c r="D3437" s="40" t="str">
        <f t="shared" si="167"/>
        <v>土</v>
      </c>
      <c r="E3437" t="str">
        <f>IFERROR(VLOOKUP(A3437,祝日一覧!$A:$C,3,0),"")</f>
        <v/>
      </c>
    </row>
    <row r="3438" spans="1:5" x14ac:dyDescent="0.2">
      <c r="A3438" s="41">
        <v>48819</v>
      </c>
      <c r="B3438" s="40">
        <f t="shared" si="165"/>
        <v>8</v>
      </c>
      <c r="C3438" s="40">
        <f t="shared" si="166"/>
        <v>28</v>
      </c>
      <c r="D3438" s="40" t="str">
        <f t="shared" si="167"/>
        <v>日</v>
      </c>
      <c r="E3438" t="str">
        <f>IFERROR(VLOOKUP(A3438,祝日一覧!$A:$C,3,0),"")</f>
        <v/>
      </c>
    </row>
    <row r="3439" spans="1:5" x14ac:dyDescent="0.2">
      <c r="A3439" s="41">
        <v>48820</v>
      </c>
      <c r="B3439" s="40">
        <f t="shared" si="165"/>
        <v>8</v>
      </c>
      <c r="C3439" s="40">
        <f t="shared" si="166"/>
        <v>29</v>
      </c>
      <c r="D3439" s="40" t="str">
        <f t="shared" si="167"/>
        <v>月</v>
      </c>
      <c r="E3439" t="str">
        <f>IFERROR(VLOOKUP(A3439,祝日一覧!$A:$C,3,0),"")</f>
        <v/>
      </c>
    </row>
    <row r="3440" spans="1:5" x14ac:dyDescent="0.2">
      <c r="A3440" s="41">
        <v>48821</v>
      </c>
      <c r="B3440" s="40">
        <f t="shared" si="165"/>
        <v>8</v>
      </c>
      <c r="C3440" s="40">
        <f t="shared" si="166"/>
        <v>30</v>
      </c>
      <c r="D3440" s="40" t="str">
        <f t="shared" si="167"/>
        <v>火</v>
      </c>
      <c r="E3440" t="str">
        <f>IFERROR(VLOOKUP(A3440,祝日一覧!$A:$C,3,0),"")</f>
        <v/>
      </c>
    </row>
    <row r="3441" spans="1:5" x14ac:dyDescent="0.2">
      <c r="A3441" s="41">
        <v>48822</v>
      </c>
      <c r="B3441" s="40">
        <f t="shared" si="165"/>
        <v>8</v>
      </c>
      <c r="C3441" s="40">
        <f t="shared" si="166"/>
        <v>31</v>
      </c>
      <c r="D3441" s="40" t="str">
        <f t="shared" si="167"/>
        <v>水</v>
      </c>
      <c r="E3441" t="str">
        <f>IFERROR(VLOOKUP(A3441,祝日一覧!$A:$C,3,0),"")</f>
        <v/>
      </c>
    </row>
    <row r="3442" spans="1:5" x14ac:dyDescent="0.2">
      <c r="A3442" s="41">
        <v>48823</v>
      </c>
      <c r="B3442" s="40">
        <f t="shared" si="165"/>
        <v>9</v>
      </c>
      <c r="C3442" s="40">
        <f t="shared" si="166"/>
        <v>1</v>
      </c>
      <c r="D3442" s="40" t="str">
        <f t="shared" si="167"/>
        <v>木</v>
      </c>
      <c r="E3442" t="str">
        <f>IFERROR(VLOOKUP(A3442,祝日一覧!$A:$C,3,0),"")</f>
        <v/>
      </c>
    </row>
    <row r="3443" spans="1:5" x14ac:dyDescent="0.2">
      <c r="A3443" s="41">
        <v>48824</v>
      </c>
      <c r="B3443" s="40">
        <f t="shared" si="165"/>
        <v>9</v>
      </c>
      <c r="C3443" s="40">
        <f t="shared" si="166"/>
        <v>2</v>
      </c>
      <c r="D3443" s="40" t="str">
        <f t="shared" si="167"/>
        <v>金</v>
      </c>
      <c r="E3443" t="str">
        <f>IFERROR(VLOOKUP(A3443,祝日一覧!$A:$C,3,0),"")</f>
        <v/>
      </c>
    </row>
    <row r="3444" spans="1:5" x14ac:dyDescent="0.2">
      <c r="A3444" s="41">
        <v>48825</v>
      </c>
      <c r="B3444" s="40">
        <f t="shared" si="165"/>
        <v>9</v>
      </c>
      <c r="C3444" s="40">
        <f t="shared" si="166"/>
        <v>3</v>
      </c>
      <c r="D3444" s="40" t="str">
        <f t="shared" si="167"/>
        <v>土</v>
      </c>
      <c r="E3444" t="str">
        <f>IFERROR(VLOOKUP(A3444,祝日一覧!$A:$C,3,0),"")</f>
        <v/>
      </c>
    </row>
    <row r="3445" spans="1:5" x14ac:dyDescent="0.2">
      <c r="A3445" s="41">
        <v>48826</v>
      </c>
      <c r="B3445" s="40">
        <f t="shared" si="165"/>
        <v>9</v>
      </c>
      <c r="C3445" s="40">
        <f t="shared" si="166"/>
        <v>4</v>
      </c>
      <c r="D3445" s="40" t="str">
        <f t="shared" si="167"/>
        <v>日</v>
      </c>
      <c r="E3445" t="str">
        <f>IFERROR(VLOOKUP(A3445,祝日一覧!$A:$C,3,0),"")</f>
        <v/>
      </c>
    </row>
    <row r="3446" spans="1:5" x14ac:dyDescent="0.2">
      <c r="A3446" s="41">
        <v>48827</v>
      </c>
      <c r="B3446" s="40">
        <f t="shared" si="165"/>
        <v>9</v>
      </c>
      <c r="C3446" s="40">
        <f t="shared" si="166"/>
        <v>5</v>
      </c>
      <c r="D3446" s="40" t="str">
        <f t="shared" si="167"/>
        <v>月</v>
      </c>
      <c r="E3446" t="str">
        <f>IFERROR(VLOOKUP(A3446,祝日一覧!$A:$C,3,0),"")</f>
        <v/>
      </c>
    </row>
    <row r="3447" spans="1:5" x14ac:dyDescent="0.2">
      <c r="A3447" s="41">
        <v>48828</v>
      </c>
      <c r="B3447" s="40">
        <f t="shared" si="165"/>
        <v>9</v>
      </c>
      <c r="C3447" s="40">
        <f t="shared" si="166"/>
        <v>6</v>
      </c>
      <c r="D3447" s="40" t="str">
        <f t="shared" si="167"/>
        <v>火</v>
      </c>
      <c r="E3447" t="str">
        <f>IFERROR(VLOOKUP(A3447,祝日一覧!$A:$C,3,0),"")</f>
        <v/>
      </c>
    </row>
    <row r="3448" spans="1:5" x14ac:dyDescent="0.2">
      <c r="A3448" s="41">
        <v>48829</v>
      </c>
      <c r="B3448" s="40">
        <f t="shared" si="165"/>
        <v>9</v>
      </c>
      <c r="C3448" s="40">
        <f t="shared" si="166"/>
        <v>7</v>
      </c>
      <c r="D3448" s="40" t="str">
        <f t="shared" si="167"/>
        <v>水</v>
      </c>
      <c r="E3448" t="str">
        <f>IFERROR(VLOOKUP(A3448,祝日一覧!$A:$C,3,0),"")</f>
        <v/>
      </c>
    </row>
    <row r="3449" spans="1:5" x14ac:dyDescent="0.2">
      <c r="A3449" s="41">
        <v>48830</v>
      </c>
      <c r="B3449" s="40">
        <f t="shared" si="165"/>
        <v>9</v>
      </c>
      <c r="C3449" s="40">
        <f t="shared" si="166"/>
        <v>8</v>
      </c>
      <c r="D3449" s="40" t="str">
        <f t="shared" si="167"/>
        <v>木</v>
      </c>
      <c r="E3449" t="str">
        <f>IFERROR(VLOOKUP(A3449,祝日一覧!$A:$C,3,0),"")</f>
        <v/>
      </c>
    </row>
    <row r="3450" spans="1:5" x14ac:dyDescent="0.2">
      <c r="A3450" s="41">
        <v>48831</v>
      </c>
      <c r="B3450" s="40">
        <f t="shared" si="165"/>
        <v>9</v>
      </c>
      <c r="C3450" s="40">
        <f t="shared" si="166"/>
        <v>9</v>
      </c>
      <c r="D3450" s="40" t="str">
        <f t="shared" si="167"/>
        <v>金</v>
      </c>
      <c r="E3450" t="str">
        <f>IFERROR(VLOOKUP(A3450,祝日一覧!$A:$C,3,0),"")</f>
        <v/>
      </c>
    </row>
    <row r="3451" spans="1:5" x14ac:dyDescent="0.2">
      <c r="A3451" s="41">
        <v>48832</v>
      </c>
      <c r="B3451" s="40">
        <f t="shared" si="165"/>
        <v>9</v>
      </c>
      <c r="C3451" s="40">
        <f t="shared" si="166"/>
        <v>10</v>
      </c>
      <c r="D3451" s="40" t="str">
        <f t="shared" si="167"/>
        <v>土</v>
      </c>
      <c r="E3451" t="str">
        <f>IFERROR(VLOOKUP(A3451,祝日一覧!$A:$C,3,0),"")</f>
        <v/>
      </c>
    </row>
    <row r="3452" spans="1:5" x14ac:dyDescent="0.2">
      <c r="A3452" s="41">
        <v>48833</v>
      </c>
      <c r="B3452" s="40">
        <f t="shared" si="165"/>
        <v>9</v>
      </c>
      <c r="C3452" s="40">
        <f t="shared" si="166"/>
        <v>11</v>
      </c>
      <c r="D3452" s="40" t="str">
        <f t="shared" si="167"/>
        <v>日</v>
      </c>
      <c r="E3452" t="str">
        <f>IFERROR(VLOOKUP(A3452,祝日一覧!$A:$C,3,0),"")</f>
        <v/>
      </c>
    </row>
    <row r="3453" spans="1:5" x14ac:dyDescent="0.2">
      <c r="A3453" s="41">
        <v>48834</v>
      </c>
      <c r="B3453" s="40">
        <f t="shared" si="165"/>
        <v>9</v>
      </c>
      <c r="C3453" s="40">
        <f t="shared" si="166"/>
        <v>12</v>
      </c>
      <c r="D3453" s="40" t="str">
        <f t="shared" si="167"/>
        <v>月</v>
      </c>
      <c r="E3453" t="str">
        <f>IFERROR(VLOOKUP(A3453,祝日一覧!$A:$C,3,0),"")</f>
        <v/>
      </c>
    </row>
    <row r="3454" spans="1:5" x14ac:dyDescent="0.2">
      <c r="A3454" s="41">
        <v>48835</v>
      </c>
      <c r="B3454" s="40">
        <f t="shared" si="165"/>
        <v>9</v>
      </c>
      <c r="C3454" s="40">
        <f t="shared" si="166"/>
        <v>13</v>
      </c>
      <c r="D3454" s="40" t="str">
        <f t="shared" si="167"/>
        <v>火</v>
      </c>
      <c r="E3454" t="str">
        <f>IFERROR(VLOOKUP(A3454,祝日一覧!$A:$C,3,0),"")</f>
        <v/>
      </c>
    </row>
    <row r="3455" spans="1:5" x14ac:dyDescent="0.2">
      <c r="A3455" s="41">
        <v>48836</v>
      </c>
      <c r="B3455" s="40">
        <f t="shared" si="165"/>
        <v>9</v>
      </c>
      <c r="C3455" s="40">
        <f t="shared" si="166"/>
        <v>14</v>
      </c>
      <c r="D3455" s="40" t="str">
        <f t="shared" si="167"/>
        <v>水</v>
      </c>
      <c r="E3455" t="str">
        <f>IFERROR(VLOOKUP(A3455,祝日一覧!$A:$C,3,0),"")</f>
        <v/>
      </c>
    </row>
    <row r="3456" spans="1:5" x14ac:dyDescent="0.2">
      <c r="A3456" s="41">
        <v>48837</v>
      </c>
      <c r="B3456" s="40">
        <f t="shared" si="165"/>
        <v>9</v>
      </c>
      <c r="C3456" s="40">
        <f t="shared" si="166"/>
        <v>15</v>
      </c>
      <c r="D3456" s="40" t="str">
        <f t="shared" si="167"/>
        <v>木</v>
      </c>
      <c r="E3456" t="str">
        <f>IFERROR(VLOOKUP(A3456,祝日一覧!$A:$C,3,0),"")</f>
        <v/>
      </c>
    </row>
    <row r="3457" spans="1:5" x14ac:dyDescent="0.2">
      <c r="A3457" s="41">
        <v>48838</v>
      </c>
      <c r="B3457" s="40">
        <f t="shared" si="165"/>
        <v>9</v>
      </c>
      <c r="C3457" s="40">
        <f t="shared" si="166"/>
        <v>16</v>
      </c>
      <c r="D3457" s="40" t="str">
        <f t="shared" si="167"/>
        <v>金</v>
      </c>
      <c r="E3457" t="str">
        <f>IFERROR(VLOOKUP(A3457,祝日一覧!$A:$C,3,0),"")</f>
        <v/>
      </c>
    </row>
    <row r="3458" spans="1:5" x14ac:dyDescent="0.2">
      <c r="A3458" s="41">
        <v>48839</v>
      </c>
      <c r="B3458" s="40">
        <f t="shared" si="165"/>
        <v>9</v>
      </c>
      <c r="C3458" s="40">
        <f t="shared" si="166"/>
        <v>17</v>
      </c>
      <c r="D3458" s="40" t="str">
        <f t="shared" si="167"/>
        <v>土</v>
      </c>
      <c r="E3458" t="str">
        <f>IFERROR(VLOOKUP(A3458,祝日一覧!$A:$C,3,0),"")</f>
        <v/>
      </c>
    </row>
    <row r="3459" spans="1:5" x14ac:dyDescent="0.2">
      <c r="A3459" s="41">
        <v>48840</v>
      </c>
      <c r="B3459" s="40">
        <f t="shared" si="165"/>
        <v>9</v>
      </c>
      <c r="C3459" s="40">
        <f t="shared" si="166"/>
        <v>18</v>
      </c>
      <c r="D3459" s="40" t="str">
        <f t="shared" si="167"/>
        <v>日</v>
      </c>
      <c r="E3459" t="str">
        <f>IFERROR(VLOOKUP(A3459,祝日一覧!$A:$C,3,0),"")</f>
        <v/>
      </c>
    </row>
    <row r="3460" spans="1:5" x14ac:dyDescent="0.2">
      <c r="A3460" s="41">
        <v>48841</v>
      </c>
      <c r="B3460" s="40">
        <f t="shared" si="165"/>
        <v>9</v>
      </c>
      <c r="C3460" s="40">
        <f t="shared" si="166"/>
        <v>19</v>
      </c>
      <c r="D3460" s="40" t="str">
        <f t="shared" si="167"/>
        <v>月</v>
      </c>
      <c r="E3460" t="str">
        <f>IFERROR(VLOOKUP(A3460,祝日一覧!$A:$C,3,0),"")</f>
        <v>敬老の日</v>
      </c>
    </row>
    <row r="3461" spans="1:5" x14ac:dyDescent="0.2">
      <c r="A3461" s="41">
        <v>48842</v>
      </c>
      <c r="B3461" s="40">
        <f t="shared" si="165"/>
        <v>9</v>
      </c>
      <c r="C3461" s="40">
        <f t="shared" si="166"/>
        <v>20</v>
      </c>
      <c r="D3461" s="40" t="str">
        <f t="shared" si="167"/>
        <v>火</v>
      </c>
      <c r="E3461" t="str">
        <f>IFERROR(VLOOKUP(A3461,祝日一覧!$A:$C,3,0),"")</f>
        <v/>
      </c>
    </row>
    <row r="3462" spans="1:5" x14ac:dyDescent="0.2">
      <c r="A3462" s="41">
        <v>48843</v>
      </c>
      <c r="B3462" s="40">
        <f t="shared" si="165"/>
        <v>9</v>
      </c>
      <c r="C3462" s="40">
        <f t="shared" si="166"/>
        <v>21</v>
      </c>
      <c r="D3462" s="40" t="str">
        <f t="shared" si="167"/>
        <v>水</v>
      </c>
      <c r="E3462" t="str">
        <f>IFERROR(VLOOKUP(A3462,祝日一覧!$A:$C,3,0),"")</f>
        <v/>
      </c>
    </row>
    <row r="3463" spans="1:5" x14ac:dyDescent="0.2">
      <c r="A3463" s="41">
        <v>48844</v>
      </c>
      <c r="B3463" s="40">
        <f t="shared" si="165"/>
        <v>9</v>
      </c>
      <c r="C3463" s="40">
        <f t="shared" si="166"/>
        <v>22</v>
      </c>
      <c r="D3463" s="40" t="str">
        <f t="shared" si="167"/>
        <v>木</v>
      </c>
      <c r="E3463" t="str">
        <f>IFERROR(VLOOKUP(A3463,祝日一覧!$A:$C,3,0),"")</f>
        <v/>
      </c>
    </row>
    <row r="3464" spans="1:5" x14ac:dyDescent="0.2">
      <c r="A3464" s="41">
        <v>48845</v>
      </c>
      <c r="B3464" s="40">
        <f t="shared" si="165"/>
        <v>9</v>
      </c>
      <c r="C3464" s="40">
        <f t="shared" si="166"/>
        <v>23</v>
      </c>
      <c r="D3464" s="40" t="str">
        <f t="shared" si="167"/>
        <v>金</v>
      </c>
      <c r="E3464" t="str">
        <f>IFERROR(VLOOKUP(A3464,祝日一覧!$A:$C,3,0),"")</f>
        <v>秋分の日</v>
      </c>
    </row>
    <row r="3465" spans="1:5" x14ac:dyDescent="0.2">
      <c r="A3465" s="41">
        <v>48846</v>
      </c>
      <c r="B3465" s="40">
        <f t="shared" si="165"/>
        <v>9</v>
      </c>
      <c r="C3465" s="40">
        <f t="shared" si="166"/>
        <v>24</v>
      </c>
      <c r="D3465" s="40" t="str">
        <f t="shared" si="167"/>
        <v>土</v>
      </c>
      <c r="E3465" t="str">
        <f>IFERROR(VLOOKUP(A3465,祝日一覧!$A:$C,3,0),"")</f>
        <v/>
      </c>
    </row>
    <row r="3466" spans="1:5" x14ac:dyDescent="0.2">
      <c r="A3466" s="41">
        <v>48847</v>
      </c>
      <c r="B3466" s="40">
        <f t="shared" si="165"/>
        <v>9</v>
      </c>
      <c r="C3466" s="40">
        <f t="shared" si="166"/>
        <v>25</v>
      </c>
      <c r="D3466" s="40" t="str">
        <f t="shared" si="167"/>
        <v>日</v>
      </c>
      <c r="E3466" t="str">
        <f>IFERROR(VLOOKUP(A3466,祝日一覧!$A:$C,3,0),"")</f>
        <v/>
      </c>
    </row>
    <row r="3467" spans="1:5" x14ac:dyDescent="0.2">
      <c r="A3467" s="41">
        <v>48848</v>
      </c>
      <c r="B3467" s="40">
        <f t="shared" si="165"/>
        <v>9</v>
      </c>
      <c r="C3467" s="40">
        <f t="shared" si="166"/>
        <v>26</v>
      </c>
      <c r="D3467" s="40" t="str">
        <f t="shared" si="167"/>
        <v>月</v>
      </c>
      <c r="E3467" t="str">
        <f>IFERROR(VLOOKUP(A3467,祝日一覧!$A:$C,3,0),"")</f>
        <v/>
      </c>
    </row>
    <row r="3468" spans="1:5" x14ac:dyDescent="0.2">
      <c r="A3468" s="41">
        <v>48849</v>
      </c>
      <c r="B3468" s="40">
        <f t="shared" si="165"/>
        <v>9</v>
      </c>
      <c r="C3468" s="40">
        <f t="shared" si="166"/>
        <v>27</v>
      </c>
      <c r="D3468" s="40" t="str">
        <f t="shared" si="167"/>
        <v>火</v>
      </c>
      <c r="E3468" t="str">
        <f>IFERROR(VLOOKUP(A3468,祝日一覧!$A:$C,3,0),"")</f>
        <v/>
      </c>
    </row>
    <row r="3469" spans="1:5" x14ac:dyDescent="0.2">
      <c r="A3469" s="41">
        <v>48850</v>
      </c>
      <c r="B3469" s="40">
        <f t="shared" si="165"/>
        <v>9</v>
      </c>
      <c r="C3469" s="40">
        <f t="shared" si="166"/>
        <v>28</v>
      </c>
      <c r="D3469" s="40" t="str">
        <f t="shared" si="167"/>
        <v>水</v>
      </c>
      <c r="E3469" t="str">
        <f>IFERROR(VLOOKUP(A3469,祝日一覧!$A:$C,3,0),"")</f>
        <v/>
      </c>
    </row>
    <row r="3470" spans="1:5" x14ac:dyDescent="0.2">
      <c r="A3470" s="41">
        <v>48851</v>
      </c>
      <c r="B3470" s="40">
        <f t="shared" si="165"/>
        <v>9</v>
      </c>
      <c r="C3470" s="40">
        <f t="shared" si="166"/>
        <v>29</v>
      </c>
      <c r="D3470" s="40" t="str">
        <f t="shared" si="167"/>
        <v>木</v>
      </c>
      <c r="E3470" t="str">
        <f>IFERROR(VLOOKUP(A3470,祝日一覧!$A:$C,3,0),"")</f>
        <v/>
      </c>
    </row>
    <row r="3471" spans="1:5" x14ac:dyDescent="0.2">
      <c r="A3471" s="41">
        <v>48852</v>
      </c>
      <c r="B3471" s="40">
        <f t="shared" si="165"/>
        <v>9</v>
      </c>
      <c r="C3471" s="40">
        <f t="shared" si="166"/>
        <v>30</v>
      </c>
      <c r="D3471" s="40" t="str">
        <f t="shared" si="167"/>
        <v>金</v>
      </c>
      <c r="E3471" t="str">
        <f>IFERROR(VLOOKUP(A3471,祝日一覧!$A:$C,3,0),"")</f>
        <v/>
      </c>
    </row>
    <row r="3472" spans="1:5" x14ac:dyDescent="0.2">
      <c r="A3472" s="41">
        <v>48853</v>
      </c>
      <c r="B3472" s="40">
        <f t="shared" si="165"/>
        <v>10</v>
      </c>
      <c r="C3472" s="40">
        <f t="shared" si="166"/>
        <v>1</v>
      </c>
      <c r="D3472" s="40" t="str">
        <f t="shared" si="167"/>
        <v>土</v>
      </c>
      <c r="E3472" t="str">
        <f>IFERROR(VLOOKUP(A3472,祝日一覧!$A:$C,3,0),"")</f>
        <v/>
      </c>
    </row>
    <row r="3473" spans="1:5" x14ac:dyDescent="0.2">
      <c r="A3473" s="41">
        <v>48854</v>
      </c>
      <c r="B3473" s="40">
        <f t="shared" si="165"/>
        <v>10</v>
      </c>
      <c r="C3473" s="40">
        <f t="shared" si="166"/>
        <v>2</v>
      </c>
      <c r="D3473" s="40" t="str">
        <f t="shared" si="167"/>
        <v>日</v>
      </c>
      <c r="E3473" t="str">
        <f>IFERROR(VLOOKUP(A3473,祝日一覧!$A:$C,3,0),"")</f>
        <v/>
      </c>
    </row>
    <row r="3474" spans="1:5" x14ac:dyDescent="0.2">
      <c r="A3474" s="41">
        <v>48855</v>
      </c>
      <c r="B3474" s="40">
        <f t="shared" si="165"/>
        <v>10</v>
      </c>
      <c r="C3474" s="40">
        <f t="shared" si="166"/>
        <v>3</v>
      </c>
      <c r="D3474" s="40" t="str">
        <f t="shared" si="167"/>
        <v>月</v>
      </c>
      <c r="E3474" t="str">
        <f>IFERROR(VLOOKUP(A3474,祝日一覧!$A:$C,3,0),"")</f>
        <v/>
      </c>
    </row>
    <row r="3475" spans="1:5" x14ac:dyDescent="0.2">
      <c r="A3475" s="41">
        <v>48856</v>
      </c>
      <c r="B3475" s="40">
        <f t="shared" si="165"/>
        <v>10</v>
      </c>
      <c r="C3475" s="40">
        <f t="shared" si="166"/>
        <v>4</v>
      </c>
      <c r="D3475" s="40" t="str">
        <f t="shared" si="167"/>
        <v>火</v>
      </c>
      <c r="E3475" t="str">
        <f>IFERROR(VLOOKUP(A3475,祝日一覧!$A:$C,3,0),"")</f>
        <v/>
      </c>
    </row>
    <row r="3476" spans="1:5" x14ac:dyDescent="0.2">
      <c r="A3476" s="41">
        <v>48857</v>
      </c>
      <c r="B3476" s="40">
        <f t="shared" si="165"/>
        <v>10</v>
      </c>
      <c r="C3476" s="40">
        <f t="shared" si="166"/>
        <v>5</v>
      </c>
      <c r="D3476" s="40" t="str">
        <f t="shared" si="167"/>
        <v>水</v>
      </c>
      <c r="E3476" t="str">
        <f>IFERROR(VLOOKUP(A3476,祝日一覧!$A:$C,3,0),"")</f>
        <v/>
      </c>
    </row>
    <row r="3477" spans="1:5" x14ac:dyDescent="0.2">
      <c r="A3477" s="41">
        <v>48858</v>
      </c>
      <c r="B3477" s="40">
        <f t="shared" si="165"/>
        <v>10</v>
      </c>
      <c r="C3477" s="40">
        <f t="shared" si="166"/>
        <v>6</v>
      </c>
      <c r="D3477" s="40" t="str">
        <f t="shared" si="167"/>
        <v>木</v>
      </c>
      <c r="E3477" t="str">
        <f>IFERROR(VLOOKUP(A3477,祝日一覧!$A:$C,3,0),"")</f>
        <v/>
      </c>
    </row>
    <row r="3478" spans="1:5" x14ac:dyDescent="0.2">
      <c r="A3478" s="41">
        <v>48859</v>
      </c>
      <c r="B3478" s="40">
        <f t="shared" si="165"/>
        <v>10</v>
      </c>
      <c r="C3478" s="40">
        <f t="shared" si="166"/>
        <v>7</v>
      </c>
      <c r="D3478" s="40" t="str">
        <f t="shared" si="167"/>
        <v>金</v>
      </c>
      <c r="E3478" t="str">
        <f>IFERROR(VLOOKUP(A3478,祝日一覧!$A:$C,3,0),"")</f>
        <v/>
      </c>
    </row>
    <row r="3479" spans="1:5" x14ac:dyDescent="0.2">
      <c r="A3479" s="41">
        <v>48860</v>
      </c>
      <c r="B3479" s="40">
        <f t="shared" si="165"/>
        <v>10</v>
      </c>
      <c r="C3479" s="40">
        <f t="shared" si="166"/>
        <v>8</v>
      </c>
      <c r="D3479" s="40" t="str">
        <f t="shared" si="167"/>
        <v>土</v>
      </c>
      <c r="E3479" t="str">
        <f>IFERROR(VLOOKUP(A3479,祝日一覧!$A:$C,3,0),"")</f>
        <v/>
      </c>
    </row>
    <row r="3480" spans="1:5" x14ac:dyDescent="0.2">
      <c r="A3480" s="41">
        <v>48861</v>
      </c>
      <c r="B3480" s="40">
        <f t="shared" si="165"/>
        <v>10</v>
      </c>
      <c r="C3480" s="40">
        <f t="shared" si="166"/>
        <v>9</v>
      </c>
      <c r="D3480" s="40" t="str">
        <f t="shared" si="167"/>
        <v>日</v>
      </c>
      <c r="E3480" t="str">
        <f>IFERROR(VLOOKUP(A3480,祝日一覧!$A:$C,3,0),"")</f>
        <v/>
      </c>
    </row>
    <row r="3481" spans="1:5" x14ac:dyDescent="0.2">
      <c r="A3481" s="41">
        <v>48862</v>
      </c>
      <c r="B3481" s="40">
        <f t="shared" si="165"/>
        <v>10</v>
      </c>
      <c r="C3481" s="40">
        <f t="shared" si="166"/>
        <v>10</v>
      </c>
      <c r="D3481" s="40" t="str">
        <f t="shared" si="167"/>
        <v>月</v>
      </c>
      <c r="E3481" t="str">
        <f>IFERROR(VLOOKUP(A3481,祝日一覧!$A:$C,3,0),"")</f>
        <v>スポーツの日</v>
      </c>
    </row>
    <row r="3482" spans="1:5" x14ac:dyDescent="0.2">
      <c r="A3482" s="41">
        <v>48863</v>
      </c>
      <c r="B3482" s="40">
        <f t="shared" si="165"/>
        <v>10</v>
      </c>
      <c r="C3482" s="40">
        <f t="shared" si="166"/>
        <v>11</v>
      </c>
      <c r="D3482" s="40" t="str">
        <f t="shared" si="167"/>
        <v>火</v>
      </c>
      <c r="E3482" t="str">
        <f>IFERROR(VLOOKUP(A3482,祝日一覧!$A:$C,3,0),"")</f>
        <v/>
      </c>
    </row>
    <row r="3483" spans="1:5" x14ac:dyDescent="0.2">
      <c r="A3483" s="41">
        <v>48864</v>
      </c>
      <c r="B3483" s="40">
        <f t="shared" si="165"/>
        <v>10</v>
      </c>
      <c r="C3483" s="40">
        <f t="shared" si="166"/>
        <v>12</v>
      </c>
      <c r="D3483" s="40" t="str">
        <f t="shared" si="167"/>
        <v>水</v>
      </c>
      <c r="E3483" t="str">
        <f>IFERROR(VLOOKUP(A3483,祝日一覧!$A:$C,3,0),"")</f>
        <v/>
      </c>
    </row>
    <row r="3484" spans="1:5" x14ac:dyDescent="0.2">
      <c r="A3484" s="41">
        <v>48865</v>
      </c>
      <c r="B3484" s="40">
        <f t="shared" si="165"/>
        <v>10</v>
      </c>
      <c r="C3484" s="40">
        <f t="shared" si="166"/>
        <v>13</v>
      </c>
      <c r="D3484" s="40" t="str">
        <f t="shared" si="167"/>
        <v>木</v>
      </c>
      <c r="E3484" t="str">
        <f>IFERROR(VLOOKUP(A3484,祝日一覧!$A:$C,3,0),"")</f>
        <v/>
      </c>
    </row>
    <row r="3485" spans="1:5" x14ac:dyDescent="0.2">
      <c r="A3485" s="41">
        <v>48866</v>
      </c>
      <c r="B3485" s="40">
        <f t="shared" si="165"/>
        <v>10</v>
      </c>
      <c r="C3485" s="40">
        <f t="shared" si="166"/>
        <v>14</v>
      </c>
      <c r="D3485" s="40" t="str">
        <f t="shared" si="167"/>
        <v>金</v>
      </c>
      <c r="E3485" t="str">
        <f>IFERROR(VLOOKUP(A3485,祝日一覧!$A:$C,3,0),"")</f>
        <v/>
      </c>
    </row>
    <row r="3486" spans="1:5" x14ac:dyDescent="0.2">
      <c r="A3486" s="41">
        <v>48867</v>
      </c>
      <c r="B3486" s="40">
        <f t="shared" si="165"/>
        <v>10</v>
      </c>
      <c r="C3486" s="40">
        <f t="shared" si="166"/>
        <v>15</v>
      </c>
      <c r="D3486" s="40" t="str">
        <f t="shared" si="167"/>
        <v>土</v>
      </c>
      <c r="E3486" t="str">
        <f>IFERROR(VLOOKUP(A3486,祝日一覧!$A:$C,3,0),"")</f>
        <v/>
      </c>
    </row>
    <row r="3487" spans="1:5" x14ac:dyDescent="0.2">
      <c r="A3487" s="41">
        <v>48868</v>
      </c>
      <c r="B3487" s="40">
        <f t="shared" si="165"/>
        <v>10</v>
      </c>
      <c r="C3487" s="40">
        <f t="shared" si="166"/>
        <v>16</v>
      </c>
      <c r="D3487" s="40" t="str">
        <f t="shared" si="167"/>
        <v>日</v>
      </c>
      <c r="E3487" t="str">
        <f>IFERROR(VLOOKUP(A3487,祝日一覧!$A:$C,3,0),"")</f>
        <v/>
      </c>
    </row>
    <row r="3488" spans="1:5" x14ac:dyDescent="0.2">
      <c r="A3488" s="41">
        <v>48869</v>
      </c>
      <c r="B3488" s="40">
        <f t="shared" si="165"/>
        <v>10</v>
      </c>
      <c r="C3488" s="40">
        <f t="shared" si="166"/>
        <v>17</v>
      </c>
      <c r="D3488" s="40" t="str">
        <f t="shared" si="167"/>
        <v>月</v>
      </c>
      <c r="E3488" t="str">
        <f>IFERROR(VLOOKUP(A3488,祝日一覧!$A:$C,3,0),"")</f>
        <v/>
      </c>
    </row>
    <row r="3489" spans="1:5" x14ac:dyDescent="0.2">
      <c r="A3489" s="41">
        <v>48870</v>
      </c>
      <c r="B3489" s="40">
        <f t="shared" si="165"/>
        <v>10</v>
      </c>
      <c r="C3489" s="40">
        <f t="shared" si="166"/>
        <v>18</v>
      </c>
      <c r="D3489" s="40" t="str">
        <f t="shared" si="167"/>
        <v>火</v>
      </c>
      <c r="E3489" t="str">
        <f>IFERROR(VLOOKUP(A3489,祝日一覧!$A:$C,3,0),"")</f>
        <v/>
      </c>
    </row>
    <row r="3490" spans="1:5" x14ac:dyDescent="0.2">
      <c r="A3490" s="41">
        <v>48871</v>
      </c>
      <c r="B3490" s="40">
        <f t="shared" si="165"/>
        <v>10</v>
      </c>
      <c r="C3490" s="40">
        <f t="shared" si="166"/>
        <v>19</v>
      </c>
      <c r="D3490" s="40" t="str">
        <f t="shared" si="167"/>
        <v>水</v>
      </c>
      <c r="E3490" t="str">
        <f>IFERROR(VLOOKUP(A3490,祝日一覧!$A:$C,3,0),"")</f>
        <v/>
      </c>
    </row>
    <row r="3491" spans="1:5" x14ac:dyDescent="0.2">
      <c r="A3491" s="41">
        <v>48872</v>
      </c>
      <c r="B3491" s="40">
        <f t="shared" si="165"/>
        <v>10</v>
      </c>
      <c r="C3491" s="40">
        <f t="shared" si="166"/>
        <v>20</v>
      </c>
      <c r="D3491" s="40" t="str">
        <f t="shared" si="167"/>
        <v>木</v>
      </c>
      <c r="E3491" t="str">
        <f>IFERROR(VLOOKUP(A3491,祝日一覧!$A:$C,3,0),"")</f>
        <v/>
      </c>
    </row>
    <row r="3492" spans="1:5" x14ac:dyDescent="0.2">
      <c r="A3492" s="41">
        <v>48873</v>
      </c>
      <c r="B3492" s="40">
        <f t="shared" si="165"/>
        <v>10</v>
      </c>
      <c r="C3492" s="40">
        <f t="shared" si="166"/>
        <v>21</v>
      </c>
      <c r="D3492" s="40" t="str">
        <f t="shared" si="167"/>
        <v>金</v>
      </c>
      <c r="E3492" t="str">
        <f>IFERROR(VLOOKUP(A3492,祝日一覧!$A:$C,3,0),"")</f>
        <v/>
      </c>
    </row>
    <row r="3493" spans="1:5" x14ac:dyDescent="0.2">
      <c r="A3493" s="41">
        <v>48874</v>
      </c>
      <c r="B3493" s="40">
        <f t="shared" si="165"/>
        <v>10</v>
      </c>
      <c r="C3493" s="40">
        <f t="shared" si="166"/>
        <v>22</v>
      </c>
      <c r="D3493" s="40" t="str">
        <f t="shared" si="167"/>
        <v>土</v>
      </c>
      <c r="E3493" t="str">
        <f>IFERROR(VLOOKUP(A3493,祝日一覧!$A:$C,3,0),"")</f>
        <v/>
      </c>
    </row>
    <row r="3494" spans="1:5" x14ac:dyDescent="0.2">
      <c r="A3494" s="41">
        <v>48875</v>
      </c>
      <c r="B3494" s="40">
        <f t="shared" si="165"/>
        <v>10</v>
      </c>
      <c r="C3494" s="40">
        <f t="shared" si="166"/>
        <v>23</v>
      </c>
      <c r="D3494" s="40" t="str">
        <f t="shared" si="167"/>
        <v>日</v>
      </c>
      <c r="E3494" t="str">
        <f>IFERROR(VLOOKUP(A3494,祝日一覧!$A:$C,3,0),"")</f>
        <v/>
      </c>
    </row>
    <row r="3495" spans="1:5" x14ac:dyDescent="0.2">
      <c r="A3495" s="41">
        <v>48876</v>
      </c>
      <c r="B3495" s="40">
        <f t="shared" si="165"/>
        <v>10</v>
      </c>
      <c r="C3495" s="40">
        <f t="shared" si="166"/>
        <v>24</v>
      </c>
      <c r="D3495" s="40" t="str">
        <f t="shared" si="167"/>
        <v>月</v>
      </c>
      <c r="E3495" t="str">
        <f>IFERROR(VLOOKUP(A3495,祝日一覧!$A:$C,3,0),"")</f>
        <v/>
      </c>
    </row>
    <row r="3496" spans="1:5" x14ac:dyDescent="0.2">
      <c r="A3496" s="41">
        <v>48877</v>
      </c>
      <c r="B3496" s="40">
        <f t="shared" si="165"/>
        <v>10</v>
      </c>
      <c r="C3496" s="40">
        <f t="shared" si="166"/>
        <v>25</v>
      </c>
      <c r="D3496" s="40" t="str">
        <f t="shared" si="167"/>
        <v>火</v>
      </c>
      <c r="E3496" t="str">
        <f>IFERROR(VLOOKUP(A3496,祝日一覧!$A:$C,3,0),"")</f>
        <v/>
      </c>
    </row>
    <row r="3497" spans="1:5" x14ac:dyDescent="0.2">
      <c r="A3497" s="41">
        <v>48878</v>
      </c>
      <c r="B3497" s="40">
        <f t="shared" si="165"/>
        <v>10</v>
      </c>
      <c r="C3497" s="40">
        <f t="shared" si="166"/>
        <v>26</v>
      </c>
      <c r="D3497" s="40" t="str">
        <f t="shared" si="167"/>
        <v>水</v>
      </c>
      <c r="E3497" t="str">
        <f>IFERROR(VLOOKUP(A3497,祝日一覧!$A:$C,3,0),"")</f>
        <v/>
      </c>
    </row>
    <row r="3498" spans="1:5" x14ac:dyDescent="0.2">
      <c r="A3498" s="41">
        <v>48879</v>
      </c>
      <c r="B3498" s="40">
        <f t="shared" ref="B3498:B3561" si="168">MONTH(A3498)</f>
        <v>10</v>
      </c>
      <c r="C3498" s="40">
        <f t="shared" ref="C3498:C3561" si="169">DAY(A3498)</f>
        <v>27</v>
      </c>
      <c r="D3498" s="40" t="str">
        <f t="shared" ref="D3498:D3561" si="170">TEXT(A3498,"aaa")</f>
        <v>木</v>
      </c>
      <c r="E3498" t="str">
        <f>IFERROR(VLOOKUP(A3498,祝日一覧!$A:$C,3,0),"")</f>
        <v/>
      </c>
    </row>
    <row r="3499" spans="1:5" x14ac:dyDescent="0.2">
      <c r="A3499" s="41">
        <v>48880</v>
      </c>
      <c r="B3499" s="40">
        <f t="shared" si="168"/>
        <v>10</v>
      </c>
      <c r="C3499" s="40">
        <f t="shared" si="169"/>
        <v>28</v>
      </c>
      <c r="D3499" s="40" t="str">
        <f t="shared" si="170"/>
        <v>金</v>
      </c>
      <c r="E3499" t="str">
        <f>IFERROR(VLOOKUP(A3499,祝日一覧!$A:$C,3,0),"")</f>
        <v/>
      </c>
    </row>
    <row r="3500" spans="1:5" x14ac:dyDescent="0.2">
      <c r="A3500" s="41">
        <v>48881</v>
      </c>
      <c r="B3500" s="40">
        <f t="shared" si="168"/>
        <v>10</v>
      </c>
      <c r="C3500" s="40">
        <f t="shared" si="169"/>
        <v>29</v>
      </c>
      <c r="D3500" s="40" t="str">
        <f t="shared" si="170"/>
        <v>土</v>
      </c>
      <c r="E3500" t="str">
        <f>IFERROR(VLOOKUP(A3500,祝日一覧!$A:$C,3,0),"")</f>
        <v/>
      </c>
    </row>
    <row r="3501" spans="1:5" x14ac:dyDescent="0.2">
      <c r="A3501" s="41">
        <v>48882</v>
      </c>
      <c r="B3501" s="40">
        <f t="shared" si="168"/>
        <v>10</v>
      </c>
      <c r="C3501" s="40">
        <f t="shared" si="169"/>
        <v>30</v>
      </c>
      <c r="D3501" s="40" t="str">
        <f t="shared" si="170"/>
        <v>日</v>
      </c>
      <c r="E3501" t="str">
        <f>IFERROR(VLOOKUP(A3501,祝日一覧!$A:$C,3,0),"")</f>
        <v/>
      </c>
    </row>
    <row r="3502" spans="1:5" x14ac:dyDescent="0.2">
      <c r="A3502" s="41">
        <v>48883</v>
      </c>
      <c r="B3502" s="40">
        <f t="shared" si="168"/>
        <v>10</v>
      </c>
      <c r="C3502" s="40">
        <f t="shared" si="169"/>
        <v>31</v>
      </c>
      <c r="D3502" s="40" t="str">
        <f t="shared" si="170"/>
        <v>月</v>
      </c>
      <c r="E3502" t="str">
        <f>IFERROR(VLOOKUP(A3502,祝日一覧!$A:$C,3,0),"")</f>
        <v/>
      </c>
    </row>
    <row r="3503" spans="1:5" x14ac:dyDescent="0.2">
      <c r="A3503" s="41">
        <v>48884</v>
      </c>
      <c r="B3503" s="40">
        <f t="shared" si="168"/>
        <v>11</v>
      </c>
      <c r="C3503" s="40">
        <f t="shared" si="169"/>
        <v>1</v>
      </c>
      <c r="D3503" s="40" t="str">
        <f t="shared" si="170"/>
        <v>火</v>
      </c>
      <c r="E3503" t="str">
        <f>IFERROR(VLOOKUP(A3503,祝日一覧!$A:$C,3,0),"")</f>
        <v/>
      </c>
    </row>
    <row r="3504" spans="1:5" x14ac:dyDescent="0.2">
      <c r="A3504" s="41">
        <v>48885</v>
      </c>
      <c r="B3504" s="40">
        <f t="shared" si="168"/>
        <v>11</v>
      </c>
      <c r="C3504" s="40">
        <f t="shared" si="169"/>
        <v>2</v>
      </c>
      <c r="D3504" s="40" t="str">
        <f t="shared" si="170"/>
        <v>水</v>
      </c>
      <c r="E3504" t="str">
        <f>IFERROR(VLOOKUP(A3504,祝日一覧!$A:$C,3,0),"")</f>
        <v/>
      </c>
    </row>
    <row r="3505" spans="1:5" x14ac:dyDescent="0.2">
      <c r="A3505" s="41">
        <v>48886</v>
      </c>
      <c r="B3505" s="40">
        <f t="shared" si="168"/>
        <v>11</v>
      </c>
      <c r="C3505" s="40">
        <f t="shared" si="169"/>
        <v>3</v>
      </c>
      <c r="D3505" s="40" t="str">
        <f t="shared" si="170"/>
        <v>木</v>
      </c>
      <c r="E3505" t="str">
        <f>IFERROR(VLOOKUP(A3505,祝日一覧!$A:$C,3,0),"")</f>
        <v>文化の日</v>
      </c>
    </row>
    <row r="3506" spans="1:5" x14ac:dyDescent="0.2">
      <c r="A3506" s="41">
        <v>48887</v>
      </c>
      <c r="B3506" s="40">
        <f t="shared" si="168"/>
        <v>11</v>
      </c>
      <c r="C3506" s="40">
        <f t="shared" si="169"/>
        <v>4</v>
      </c>
      <c r="D3506" s="40" t="str">
        <f t="shared" si="170"/>
        <v>金</v>
      </c>
      <c r="E3506" t="str">
        <f>IFERROR(VLOOKUP(A3506,祝日一覧!$A:$C,3,0),"")</f>
        <v/>
      </c>
    </row>
    <row r="3507" spans="1:5" x14ac:dyDescent="0.2">
      <c r="A3507" s="41">
        <v>48888</v>
      </c>
      <c r="B3507" s="40">
        <f t="shared" si="168"/>
        <v>11</v>
      </c>
      <c r="C3507" s="40">
        <f t="shared" si="169"/>
        <v>5</v>
      </c>
      <c r="D3507" s="40" t="str">
        <f t="shared" si="170"/>
        <v>土</v>
      </c>
      <c r="E3507" t="str">
        <f>IFERROR(VLOOKUP(A3507,祝日一覧!$A:$C,3,0),"")</f>
        <v/>
      </c>
    </row>
    <row r="3508" spans="1:5" x14ac:dyDescent="0.2">
      <c r="A3508" s="41">
        <v>48889</v>
      </c>
      <c r="B3508" s="40">
        <f t="shared" si="168"/>
        <v>11</v>
      </c>
      <c r="C3508" s="40">
        <f t="shared" si="169"/>
        <v>6</v>
      </c>
      <c r="D3508" s="40" t="str">
        <f t="shared" si="170"/>
        <v>日</v>
      </c>
      <c r="E3508" t="str">
        <f>IFERROR(VLOOKUP(A3508,祝日一覧!$A:$C,3,0),"")</f>
        <v/>
      </c>
    </row>
    <row r="3509" spans="1:5" x14ac:dyDescent="0.2">
      <c r="A3509" s="41">
        <v>48890</v>
      </c>
      <c r="B3509" s="40">
        <f t="shared" si="168"/>
        <v>11</v>
      </c>
      <c r="C3509" s="40">
        <f t="shared" si="169"/>
        <v>7</v>
      </c>
      <c r="D3509" s="40" t="str">
        <f t="shared" si="170"/>
        <v>月</v>
      </c>
      <c r="E3509" t="str">
        <f>IFERROR(VLOOKUP(A3509,祝日一覧!$A:$C,3,0),"")</f>
        <v/>
      </c>
    </row>
    <row r="3510" spans="1:5" x14ac:dyDescent="0.2">
      <c r="A3510" s="41">
        <v>48891</v>
      </c>
      <c r="B3510" s="40">
        <f t="shared" si="168"/>
        <v>11</v>
      </c>
      <c r="C3510" s="40">
        <f t="shared" si="169"/>
        <v>8</v>
      </c>
      <c r="D3510" s="40" t="str">
        <f t="shared" si="170"/>
        <v>火</v>
      </c>
      <c r="E3510" t="str">
        <f>IFERROR(VLOOKUP(A3510,祝日一覧!$A:$C,3,0),"")</f>
        <v/>
      </c>
    </row>
    <row r="3511" spans="1:5" x14ac:dyDescent="0.2">
      <c r="A3511" s="41">
        <v>48892</v>
      </c>
      <c r="B3511" s="40">
        <f t="shared" si="168"/>
        <v>11</v>
      </c>
      <c r="C3511" s="40">
        <f t="shared" si="169"/>
        <v>9</v>
      </c>
      <c r="D3511" s="40" t="str">
        <f t="shared" si="170"/>
        <v>水</v>
      </c>
      <c r="E3511" t="str">
        <f>IFERROR(VLOOKUP(A3511,祝日一覧!$A:$C,3,0),"")</f>
        <v/>
      </c>
    </row>
    <row r="3512" spans="1:5" x14ac:dyDescent="0.2">
      <c r="A3512" s="41">
        <v>48893</v>
      </c>
      <c r="B3512" s="40">
        <f t="shared" si="168"/>
        <v>11</v>
      </c>
      <c r="C3512" s="40">
        <f t="shared" si="169"/>
        <v>10</v>
      </c>
      <c r="D3512" s="40" t="str">
        <f t="shared" si="170"/>
        <v>木</v>
      </c>
      <c r="E3512" t="str">
        <f>IFERROR(VLOOKUP(A3512,祝日一覧!$A:$C,3,0),"")</f>
        <v/>
      </c>
    </row>
    <row r="3513" spans="1:5" x14ac:dyDescent="0.2">
      <c r="A3513" s="41">
        <v>48894</v>
      </c>
      <c r="B3513" s="40">
        <f t="shared" si="168"/>
        <v>11</v>
      </c>
      <c r="C3513" s="40">
        <f t="shared" si="169"/>
        <v>11</v>
      </c>
      <c r="D3513" s="40" t="str">
        <f t="shared" si="170"/>
        <v>金</v>
      </c>
      <c r="E3513" t="str">
        <f>IFERROR(VLOOKUP(A3513,祝日一覧!$A:$C,3,0),"")</f>
        <v/>
      </c>
    </row>
    <row r="3514" spans="1:5" x14ac:dyDescent="0.2">
      <c r="A3514" s="41">
        <v>48895</v>
      </c>
      <c r="B3514" s="40">
        <f t="shared" si="168"/>
        <v>11</v>
      </c>
      <c r="C3514" s="40">
        <f t="shared" si="169"/>
        <v>12</v>
      </c>
      <c r="D3514" s="40" t="str">
        <f t="shared" si="170"/>
        <v>土</v>
      </c>
      <c r="E3514" t="str">
        <f>IFERROR(VLOOKUP(A3514,祝日一覧!$A:$C,3,0),"")</f>
        <v/>
      </c>
    </row>
    <row r="3515" spans="1:5" x14ac:dyDescent="0.2">
      <c r="A3515" s="41">
        <v>48896</v>
      </c>
      <c r="B3515" s="40">
        <f t="shared" si="168"/>
        <v>11</v>
      </c>
      <c r="C3515" s="40">
        <f t="shared" si="169"/>
        <v>13</v>
      </c>
      <c r="D3515" s="40" t="str">
        <f t="shared" si="170"/>
        <v>日</v>
      </c>
      <c r="E3515" t="str">
        <f>IFERROR(VLOOKUP(A3515,祝日一覧!$A:$C,3,0),"")</f>
        <v/>
      </c>
    </row>
    <row r="3516" spans="1:5" x14ac:dyDescent="0.2">
      <c r="A3516" s="41">
        <v>48897</v>
      </c>
      <c r="B3516" s="40">
        <f t="shared" si="168"/>
        <v>11</v>
      </c>
      <c r="C3516" s="40">
        <f t="shared" si="169"/>
        <v>14</v>
      </c>
      <c r="D3516" s="40" t="str">
        <f t="shared" si="170"/>
        <v>月</v>
      </c>
      <c r="E3516" t="str">
        <f>IFERROR(VLOOKUP(A3516,祝日一覧!$A:$C,3,0),"")</f>
        <v/>
      </c>
    </row>
    <row r="3517" spans="1:5" x14ac:dyDescent="0.2">
      <c r="A3517" s="41">
        <v>48898</v>
      </c>
      <c r="B3517" s="40">
        <f t="shared" si="168"/>
        <v>11</v>
      </c>
      <c r="C3517" s="40">
        <f t="shared" si="169"/>
        <v>15</v>
      </c>
      <c r="D3517" s="40" t="str">
        <f t="shared" si="170"/>
        <v>火</v>
      </c>
      <c r="E3517" t="str">
        <f>IFERROR(VLOOKUP(A3517,祝日一覧!$A:$C,3,0),"")</f>
        <v/>
      </c>
    </row>
    <row r="3518" spans="1:5" x14ac:dyDescent="0.2">
      <c r="A3518" s="41">
        <v>48899</v>
      </c>
      <c r="B3518" s="40">
        <f t="shared" si="168"/>
        <v>11</v>
      </c>
      <c r="C3518" s="40">
        <f t="shared" si="169"/>
        <v>16</v>
      </c>
      <c r="D3518" s="40" t="str">
        <f t="shared" si="170"/>
        <v>水</v>
      </c>
      <c r="E3518" t="str">
        <f>IFERROR(VLOOKUP(A3518,祝日一覧!$A:$C,3,0),"")</f>
        <v/>
      </c>
    </row>
    <row r="3519" spans="1:5" x14ac:dyDescent="0.2">
      <c r="A3519" s="41">
        <v>48900</v>
      </c>
      <c r="B3519" s="40">
        <f t="shared" si="168"/>
        <v>11</v>
      </c>
      <c r="C3519" s="40">
        <f t="shared" si="169"/>
        <v>17</v>
      </c>
      <c r="D3519" s="40" t="str">
        <f t="shared" si="170"/>
        <v>木</v>
      </c>
      <c r="E3519" t="str">
        <f>IFERROR(VLOOKUP(A3519,祝日一覧!$A:$C,3,0),"")</f>
        <v/>
      </c>
    </row>
    <row r="3520" spans="1:5" x14ac:dyDescent="0.2">
      <c r="A3520" s="41">
        <v>48901</v>
      </c>
      <c r="B3520" s="40">
        <f t="shared" si="168"/>
        <v>11</v>
      </c>
      <c r="C3520" s="40">
        <f t="shared" si="169"/>
        <v>18</v>
      </c>
      <c r="D3520" s="40" t="str">
        <f t="shared" si="170"/>
        <v>金</v>
      </c>
      <c r="E3520" t="str">
        <f>IFERROR(VLOOKUP(A3520,祝日一覧!$A:$C,3,0),"")</f>
        <v/>
      </c>
    </row>
    <row r="3521" spans="1:5" x14ac:dyDescent="0.2">
      <c r="A3521" s="41">
        <v>48902</v>
      </c>
      <c r="B3521" s="40">
        <f t="shared" si="168"/>
        <v>11</v>
      </c>
      <c r="C3521" s="40">
        <f t="shared" si="169"/>
        <v>19</v>
      </c>
      <c r="D3521" s="40" t="str">
        <f t="shared" si="170"/>
        <v>土</v>
      </c>
      <c r="E3521" t="str">
        <f>IFERROR(VLOOKUP(A3521,祝日一覧!$A:$C,3,0),"")</f>
        <v/>
      </c>
    </row>
    <row r="3522" spans="1:5" x14ac:dyDescent="0.2">
      <c r="A3522" s="41">
        <v>48903</v>
      </c>
      <c r="B3522" s="40">
        <f t="shared" si="168"/>
        <v>11</v>
      </c>
      <c r="C3522" s="40">
        <f t="shared" si="169"/>
        <v>20</v>
      </c>
      <c r="D3522" s="40" t="str">
        <f t="shared" si="170"/>
        <v>日</v>
      </c>
      <c r="E3522" t="str">
        <f>IFERROR(VLOOKUP(A3522,祝日一覧!$A:$C,3,0),"")</f>
        <v/>
      </c>
    </row>
    <row r="3523" spans="1:5" x14ac:dyDescent="0.2">
      <c r="A3523" s="41">
        <v>48904</v>
      </c>
      <c r="B3523" s="40">
        <f t="shared" si="168"/>
        <v>11</v>
      </c>
      <c r="C3523" s="40">
        <f t="shared" si="169"/>
        <v>21</v>
      </c>
      <c r="D3523" s="40" t="str">
        <f t="shared" si="170"/>
        <v>月</v>
      </c>
      <c r="E3523" t="str">
        <f>IFERROR(VLOOKUP(A3523,祝日一覧!$A:$C,3,0),"")</f>
        <v/>
      </c>
    </row>
    <row r="3524" spans="1:5" x14ac:dyDescent="0.2">
      <c r="A3524" s="41">
        <v>48905</v>
      </c>
      <c r="B3524" s="40">
        <f t="shared" si="168"/>
        <v>11</v>
      </c>
      <c r="C3524" s="40">
        <f t="shared" si="169"/>
        <v>22</v>
      </c>
      <c r="D3524" s="40" t="str">
        <f t="shared" si="170"/>
        <v>火</v>
      </c>
      <c r="E3524" t="str">
        <f>IFERROR(VLOOKUP(A3524,祝日一覧!$A:$C,3,0),"")</f>
        <v/>
      </c>
    </row>
    <row r="3525" spans="1:5" x14ac:dyDescent="0.2">
      <c r="A3525" s="41">
        <v>48906</v>
      </c>
      <c r="B3525" s="40">
        <f t="shared" si="168"/>
        <v>11</v>
      </c>
      <c r="C3525" s="40">
        <f t="shared" si="169"/>
        <v>23</v>
      </c>
      <c r="D3525" s="40" t="str">
        <f t="shared" si="170"/>
        <v>水</v>
      </c>
      <c r="E3525" t="str">
        <f>IFERROR(VLOOKUP(A3525,祝日一覧!$A:$C,3,0),"")</f>
        <v>勤労感謝の日</v>
      </c>
    </row>
    <row r="3526" spans="1:5" x14ac:dyDescent="0.2">
      <c r="A3526" s="41">
        <v>48907</v>
      </c>
      <c r="B3526" s="40">
        <f t="shared" si="168"/>
        <v>11</v>
      </c>
      <c r="C3526" s="40">
        <f t="shared" si="169"/>
        <v>24</v>
      </c>
      <c r="D3526" s="40" t="str">
        <f t="shared" si="170"/>
        <v>木</v>
      </c>
      <c r="E3526" t="str">
        <f>IFERROR(VLOOKUP(A3526,祝日一覧!$A:$C,3,0),"")</f>
        <v/>
      </c>
    </row>
    <row r="3527" spans="1:5" x14ac:dyDescent="0.2">
      <c r="A3527" s="41">
        <v>48908</v>
      </c>
      <c r="B3527" s="40">
        <f t="shared" si="168"/>
        <v>11</v>
      </c>
      <c r="C3527" s="40">
        <f t="shared" si="169"/>
        <v>25</v>
      </c>
      <c r="D3527" s="40" t="str">
        <f t="shared" si="170"/>
        <v>金</v>
      </c>
      <c r="E3527" t="str">
        <f>IFERROR(VLOOKUP(A3527,祝日一覧!$A:$C,3,0),"")</f>
        <v/>
      </c>
    </row>
    <row r="3528" spans="1:5" x14ac:dyDescent="0.2">
      <c r="A3528" s="41">
        <v>48909</v>
      </c>
      <c r="B3528" s="40">
        <f t="shared" si="168"/>
        <v>11</v>
      </c>
      <c r="C3528" s="40">
        <f t="shared" si="169"/>
        <v>26</v>
      </c>
      <c r="D3528" s="40" t="str">
        <f t="shared" si="170"/>
        <v>土</v>
      </c>
      <c r="E3528" t="str">
        <f>IFERROR(VLOOKUP(A3528,祝日一覧!$A:$C,3,0),"")</f>
        <v/>
      </c>
    </row>
    <row r="3529" spans="1:5" x14ac:dyDescent="0.2">
      <c r="A3529" s="41">
        <v>48910</v>
      </c>
      <c r="B3529" s="40">
        <f t="shared" si="168"/>
        <v>11</v>
      </c>
      <c r="C3529" s="40">
        <f t="shared" si="169"/>
        <v>27</v>
      </c>
      <c r="D3529" s="40" t="str">
        <f t="shared" si="170"/>
        <v>日</v>
      </c>
      <c r="E3529" t="str">
        <f>IFERROR(VLOOKUP(A3529,祝日一覧!$A:$C,3,0),"")</f>
        <v/>
      </c>
    </row>
    <row r="3530" spans="1:5" x14ac:dyDescent="0.2">
      <c r="A3530" s="41">
        <v>48911</v>
      </c>
      <c r="B3530" s="40">
        <f t="shared" si="168"/>
        <v>11</v>
      </c>
      <c r="C3530" s="40">
        <f t="shared" si="169"/>
        <v>28</v>
      </c>
      <c r="D3530" s="40" t="str">
        <f t="shared" si="170"/>
        <v>月</v>
      </c>
      <c r="E3530" t="str">
        <f>IFERROR(VLOOKUP(A3530,祝日一覧!$A:$C,3,0),"")</f>
        <v/>
      </c>
    </row>
    <row r="3531" spans="1:5" x14ac:dyDescent="0.2">
      <c r="A3531" s="41">
        <v>48912</v>
      </c>
      <c r="B3531" s="40">
        <f t="shared" si="168"/>
        <v>11</v>
      </c>
      <c r="C3531" s="40">
        <f t="shared" si="169"/>
        <v>29</v>
      </c>
      <c r="D3531" s="40" t="str">
        <f t="shared" si="170"/>
        <v>火</v>
      </c>
      <c r="E3531" t="str">
        <f>IFERROR(VLOOKUP(A3531,祝日一覧!$A:$C,3,0),"")</f>
        <v/>
      </c>
    </row>
    <row r="3532" spans="1:5" x14ac:dyDescent="0.2">
      <c r="A3532" s="41">
        <v>48913</v>
      </c>
      <c r="B3532" s="40">
        <f t="shared" si="168"/>
        <v>11</v>
      </c>
      <c r="C3532" s="40">
        <f t="shared" si="169"/>
        <v>30</v>
      </c>
      <c r="D3532" s="40" t="str">
        <f t="shared" si="170"/>
        <v>水</v>
      </c>
      <c r="E3532" t="str">
        <f>IFERROR(VLOOKUP(A3532,祝日一覧!$A:$C,3,0),"")</f>
        <v/>
      </c>
    </row>
    <row r="3533" spans="1:5" x14ac:dyDescent="0.2">
      <c r="A3533" s="41">
        <v>48914</v>
      </c>
      <c r="B3533" s="40">
        <f t="shared" si="168"/>
        <v>12</v>
      </c>
      <c r="C3533" s="40">
        <f t="shared" si="169"/>
        <v>1</v>
      </c>
      <c r="D3533" s="40" t="str">
        <f t="shared" si="170"/>
        <v>木</v>
      </c>
      <c r="E3533" t="str">
        <f>IFERROR(VLOOKUP(A3533,祝日一覧!$A:$C,3,0),"")</f>
        <v/>
      </c>
    </row>
    <row r="3534" spans="1:5" x14ac:dyDescent="0.2">
      <c r="A3534" s="41">
        <v>48915</v>
      </c>
      <c r="B3534" s="40">
        <f t="shared" si="168"/>
        <v>12</v>
      </c>
      <c r="C3534" s="40">
        <f t="shared" si="169"/>
        <v>2</v>
      </c>
      <c r="D3534" s="40" t="str">
        <f t="shared" si="170"/>
        <v>金</v>
      </c>
      <c r="E3534" t="str">
        <f>IFERROR(VLOOKUP(A3534,祝日一覧!$A:$C,3,0),"")</f>
        <v/>
      </c>
    </row>
    <row r="3535" spans="1:5" x14ac:dyDescent="0.2">
      <c r="A3535" s="41">
        <v>48916</v>
      </c>
      <c r="B3535" s="40">
        <f t="shared" si="168"/>
        <v>12</v>
      </c>
      <c r="C3535" s="40">
        <f t="shared" si="169"/>
        <v>3</v>
      </c>
      <c r="D3535" s="40" t="str">
        <f t="shared" si="170"/>
        <v>土</v>
      </c>
      <c r="E3535" t="str">
        <f>IFERROR(VLOOKUP(A3535,祝日一覧!$A:$C,3,0),"")</f>
        <v/>
      </c>
    </row>
    <row r="3536" spans="1:5" x14ac:dyDescent="0.2">
      <c r="A3536" s="41">
        <v>48917</v>
      </c>
      <c r="B3536" s="40">
        <f t="shared" si="168"/>
        <v>12</v>
      </c>
      <c r="C3536" s="40">
        <f t="shared" si="169"/>
        <v>4</v>
      </c>
      <c r="D3536" s="40" t="str">
        <f t="shared" si="170"/>
        <v>日</v>
      </c>
      <c r="E3536" t="str">
        <f>IFERROR(VLOOKUP(A3536,祝日一覧!$A:$C,3,0),"")</f>
        <v/>
      </c>
    </row>
    <row r="3537" spans="1:5" x14ac:dyDescent="0.2">
      <c r="A3537" s="41">
        <v>48918</v>
      </c>
      <c r="B3537" s="40">
        <f t="shared" si="168"/>
        <v>12</v>
      </c>
      <c r="C3537" s="40">
        <f t="shared" si="169"/>
        <v>5</v>
      </c>
      <c r="D3537" s="40" t="str">
        <f t="shared" si="170"/>
        <v>月</v>
      </c>
      <c r="E3537" t="str">
        <f>IFERROR(VLOOKUP(A3537,祝日一覧!$A:$C,3,0),"")</f>
        <v/>
      </c>
    </row>
    <row r="3538" spans="1:5" x14ac:dyDescent="0.2">
      <c r="A3538" s="41">
        <v>48919</v>
      </c>
      <c r="B3538" s="40">
        <f t="shared" si="168"/>
        <v>12</v>
      </c>
      <c r="C3538" s="40">
        <f t="shared" si="169"/>
        <v>6</v>
      </c>
      <c r="D3538" s="40" t="str">
        <f t="shared" si="170"/>
        <v>火</v>
      </c>
      <c r="E3538" t="str">
        <f>IFERROR(VLOOKUP(A3538,祝日一覧!$A:$C,3,0),"")</f>
        <v/>
      </c>
    </row>
    <row r="3539" spans="1:5" x14ac:dyDescent="0.2">
      <c r="A3539" s="41">
        <v>48920</v>
      </c>
      <c r="B3539" s="40">
        <f t="shared" si="168"/>
        <v>12</v>
      </c>
      <c r="C3539" s="40">
        <f t="shared" si="169"/>
        <v>7</v>
      </c>
      <c r="D3539" s="40" t="str">
        <f t="shared" si="170"/>
        <v>水</v>
      </c>
      <c r="E3539" t="str">
        <f>IFERROR(VLOOKUP(A3539,祝日一覧!$A:$C,3,0),"")</f>
        <v/>
      </c>
    </row>
    <row r="3540" spans="1:5" x14ac:dyDescent="0.2">
      <c r="A3540" s="41">
        <v>48921</v>
      </c>
      <c r="B3540" s="40">
        <f t="shared" si="168"/>
        <v>12</v>
      </c>
      <c r="C3540" s="40">
        <f t="shared" si="169"/>
        <v>8</v>
      </c>
      <c r="D3540" s="40" t="str">
        <f t="shared" si="170"/>
        <v>木</v>
      </c>
      <c r="E3540" t="str">
        <f>IFERROR(VLOOKUP(A3540,祝日一覧!$A:$C,3,0),"")</f>
        <v/>
      </c>
    </row>
    <row r="3541" spans="1:5" x14ac:dyDescent="0.2">
      <c r="A3541" s="41">
        <v>48922</v>
      </c>
      <c r="B3541" s="40">
        <f t="shared" si="168"/>
        <v>12</v>
      </c>
      <c r="C3541" s="40">
        <f t="shared" si="169"/>
        <v>9</v>
      </c>
      <c r="D3541" s="40" t="str">
        <f t="shared" si="170"/>
        <v>金</v>
      </c>
      <c r="E3541" t="str">
        <f>IFERROR(VLOOKUP(A3541,祝日一覧!$A:$C,3,0),"")</f>
        <v/>
      </c>
    </row>
    <row r="3542" spans="1:5" x14ac:dyDescent="0.2">
      <c r="A3542" s="41">
        <v>48923</v>
      </c>
      <c r="B3542" s="40">
        <f t="shared" si="168"/>
        <v>12</v>
      </c>
      <c r="C3542" s="40">
        <f t="shared" si="169"/>
        <v>10</v>
      </c>
      <c r="D3542" s="40" t="str">
        <f t="shared" si="170"/>
        <v>土</v>
      </c>
      <c r="E3542" t="str">
        <f>IFERROR(VLOOKUP(A3542,祝日一覧!$A:$C,3,0),"")</f>
        <v/>
      </c>
    </row>
    <row r="3543" spans="1:5" x14ac:dyDescent="0.2">
      <c r="A3543" s="41">
        <v>48924</v>
      </c>
      <c r="B3543" s="40">
        <f t="shared" si="168"/>
        <v>12</v>
      </c>
      <c r="C3543" s="40">
        <f t="shared" si="169"/>
        <v>11</v>
      </c>
      <c r="D3543" s="40" t="str">
        <f t="shared" si="170"/>
        <v>日</v>
      </c>
      <c r="E3543" t="str">
        <f>IFERROR(VLOOKUP(A3543,祝日一覧!$A:$C,3,0),"")</f>
        <v/>
      </c>
    </row>
    <row r="3544" spans="1:5" x14ac:dyDescent="0.2">
      <c r="A3544" s="41">
        <v>48925</v>
      </c>
      <c r="B3544" s="40">
        <f t="shared" si="168"/>
        <v>12</v>
      </c>
      <c r="C3544" s="40">
        <f t="shared" si="169"/>
        <v>12</v>
      </c>
      <c r="D3544" s="40" t="str">
        <f t="shared" si="170"/>
        <v>月</v>
      </c>
      <c r="E3544" t="str">
        <f>IFERROR(VLOOKUP(A3544,祝日一覧!$A:$C,3,0),"")</f>
        <v/>
      </c>
    </row>
    <row r="3545" spans="1:5" x14ac:dyDescent="0.2">
      <c r="A3545" s="41">
        <v>48926</v>
      </c>
      <c r="B3545" s="40">
        <f t="shared" si="168"/>
        <v>12</v>
      </c>
      <c r="C3545" s="40">
        <f t="shared" si="169"/>
        <v>13</v>
      </c>
      <c r="D3545" s="40" t="str">
        <f t="shared" si="170"/>
        <v>火</v>
      </c>
      <c r="E3545" t="str">
        <f>IFERROR(VLOOKUP(A3545,祝日一覧!$A:$C,3,0),"")</f>
        <v/>
      </c>
    </row>
    <row r="3546" spans="1:5" x14ac:dyDescent="0.2">
      <c r="A3546" s="41">
        <v>48927</v>
      </c>
      <c r="B3546" s="40">
        <f t="shared" si="168"/>
        <v>12</v>
      </c>
      <c r="C3546" s="40">
        <f t="shared" si="169"/>
        <v>14</v>
      </c>
      <c r="D3546" s="40" t="str">
        <f t="shared" si="170"/>
        <v>水</v>
      </c>
      <c r="E3546" t="str">
        <f>IFERROR(VLOOKUP(A3546,祝日一覧!$A:$C,3,0),"")</f>
        <v/>
      </c>
    </row>
    <row r="3547" spans="1:5" x14ac:dyDescent="0.2">
      <c r="A3547" s="41">
        <v>48928</v>
      </c>
      <c r="B3547" s="40">
        <f t="shared" si="168"/>
        <v>12</v>
      </c>
      <c r="C3547" s="40">
        <f t="shared" si="169"/>
        <v>15</v>
      </c>
      <c r="D3547" s="40" t="str">
        <f t="shared" si="170"/>
        <v>木</v>
      </c>
      <c r="E3547" t="str">
        <f>IFERROR(VLOOKUP(A3547,祝日一覧!$A:$C,3,0),"")</f>
        <v/>
      </c>
    </row>
    <row r="3548" spans="1:5" x14ac:dyDescent="0.2">
      <c r="A3548" s="41">
        <v>48929</v>
      </c>
      <c r="B3548" s="40">
        <f t="shared" si="168"/>
        <v>12</v>
      </c>
      <c r="C3548" s="40">
        <f t="shared" si="169"/>
        <v>16</v>
      </c>
      <c r="D3548" s="40" t="str">
        <f t="shared" si="170"/>
        <v>金</v>
      </c>
      <c r="E3548" t="str">
        <f>IFERROR(VLOOKUP(A3548,祝日一覧!$A:$C,3,0),"")</f>
        <v/>
      </c>
    </row>
    <row r="3549" spans="1:5" x14ac:dyDescent="0.2">
      <c r="A3549" s="41">
        <v>48930</v>
      </c>
      <c r="B3549" s="40">
        <f t="shared" si="168"/>
        <v>12</v>
      </c>
      <c r="C3549" s="40">
        <f t="shared" si="169"/>
        <v>17</v>
      </c>
      <c r="D3549" s="40" t="str">
        <f t="shared" si="170"/>
        <v>土</v>
      </c>
      <c r="E3549" t="str">
        <f>IFERROR(VLOOKUP(A3549,祝日一覧!$A:$C,3,0),"")</f>
        <v/>
      </c>
    </row>
    <row r="3550" spans="1:5" x14ac:dyDescent="0.2">
      <c r="A3550" s="41">
        <v>48931</v>
      </c>
      <c r="B3550" s="40">
        <f t="shared" si="168"/>
        <v>12</v>
      </c>
      <c r="C3550" s="40">
        <f t="shared" si="169"/>
        <v>18</v>
      </c>
      <c r="D3550" s="40" t="str">
        <f t="shared" si="170"/>
        <v>日</v>
      </c>
      <c r="E3550" t="str">
        <f>IFERROR(VLOOKUP(A3550,祝日一覧!$A:$C,3,0),"")</f>
        <v/>
      </c>
    </row>
    <row r="3551" spans="1:5" x14ac:dyDescent="0.2">
      <c r="A3551" s="41">
        <v>48932</v>
      </c>
      <c r="B3551" s="40">
        <f t="shared" si="168"/>
        <v>12</v>
      </c>
      <c r="C3551" s="40">
        <f t="shared" si="169"/>
        <v>19</v>
      </c>
      <c r="D3551" s="40" t="str">
        <f t="shared" si="170"/>
        <v>月</v>
      </c>
      <c r="E3551" t="str">
        <f>IFERROR(VLOOKUP(A3551,祝日一覧!$A:$C,3,0),"")</f>
        <v/>
      </c>
    </row>
    <row r="3552" spans="1:5" x14ac:dyDescent="0.2">
      <c r="A3552" s="41">
        <v>48933</v>
      </c>
      <c r="B3552" s="40">
        <f t="shared" si="168"/>
        <v>12</v>
      </c>
      <c r="C3552" s="40">
        <f t="shared" si="169"/>
        <v>20</v>
      </c>
      <c r="D3552" s="40" t="str">
        <f t="shared" si="170"/>
        <v>火</v>
      </c>
      <c r="E3552" t="str">
        <f>IFERROR(VLOOKUP(A3552,祝日一覧!$A:$C,3,0),"")</f>
        <v/>
      </c>
    </row>
    <row r="3553" spans="1:5" x14ac:dyDescent="0.2">
      <c r="A3553" s="41">
        <v>48934</v>
      </c>
      <c r="B3553" s="40">
        <f t="shared" si="168"/>
        <v>12</v>
      </c>
      <c r="C3553" s="40">
        <f t="shared" si="169"/>
        <v>21</v>
      </c>
      <c r="D3553" s="40" t="str">
        <f t="shared" si="170"/>
        <v>水</v>
      </c>
      <c r="E3553" t="str">
        <f>IFERROR(VLOOKUP(A3553,祝日一覧!$A:$C,3,0),"")</f>
        <v/>
      </c>
    </row>
    <row r="3554" spans="1:5" x14ac:dyDescent="0.2">
      <c r="A3554" s="41">
        <v>48935</v>
      </c>
      <c r="B3554" s="40">
        <f t="shared" si="168"/>
        <v>12</v>
      </c>
      <c r="C3554" s="40">
        <f t="shared" si="169"/>
        <v>22</v>
      </c>
      <c r="D3554" s="40" t="str">
        <f t="shared" si="170"/>
        <v>木</v>
      </c>
      <c r="E3554" t="str">
        <f>IFERROR(VLOOKUP(A3554,祝日一覧!$A:$C,3,0),"")</f>
        <v/>
      </c>
    </row>
    <row r="3555" spans="1:5" x14ac:dyDescent="0.2">
      <c r="A3555" s="41">
        <v>48936</v>
      </c>
      <c r="B3555" s="40">
        <f t="shared" si="168"/>
        <v>12</v>
      </c>
      <c r="C3555" s="40">
        <f t="shared" si="169"/>
        <v>23</v>
      </c>
      <c r="D3555" s="40" t="str">
        <f t="shared" si="170"/>
        <v>金</v>
      </c>
      <c r="E3555" t="str">
        <f>IFERROR(VLOOKUP(A3555,祝日一覧!$A:$C,3,0),"")</f>
        <v/>
      </c>
    </row>
    <row r="3556" spans="1:5" x14ac:dyDescent="0.2">
      <c r="A3556" s="41">
        <v>48937</v>
      </c>
      <c r="B3556" s="40">
        <f t="shared" si="168"/>
        <v>12</v>
      </c>
      <c r="C3556" s="40">
        <f t="shared" si="169"/>
        <v>24</v>
      </c>
      <c r="D3556" s="40" t="str">
        <f t="shared" si="170"/>
        <v>土</v>
      </c>
      <c r="E3556" t="str">
        <f>IFERROR(VLOOKUP(A3556,祝日一覧!$A:$C,3,0),"")</f>
        <v/>
      </c>
    </row>
    <row r="3557" spans="1:5" x14ac:dyDescent="0.2">
      <c r="A3557" s="41">
        <v>48938</v>
      </c>
      <c r="B3557" s="40">
        <f t="shared" si="168"/>
        <v>12</v>
      </c>
      <c r="C3557" s="40">
        <f t="shared" si="169"/>
        <v>25</v>
      </c>
      <c r="D3557" s="40" t="str">
        <f t="shared" si="170"/>
        <v>日</v>
      </c>
      <c r="E3557" t="str">
        <f>IFERROR(VLOOKUP(A3557,祝日一覧!$A:$C,3,0),"")</f>
        <v/>
      </c>
    </row>
    <row r="3558" spans="1:5" x14ac:dyDescent="0.2">
      <c r="A3558" s="41">
        <v>48939</v>
      </c>
      <c r="B3558" s="40">
        <f t="shared" si="168"/>
        <v>12</v>
      </c>
      <c r="C3558" s="40">
        <f t="shared" si="169"/>
        <v>26</v>
      </c>
      <c r="D3558" s="40" t="str">
        <f t="shared" si="170"/>
        <v>月</v>
      </c>
      <c r="E3558" t="str">
        <f>IFERROR(VLOOKUP(A3558,祝日一覧!$A:$C,3,0),"")</f>
        <v/>
      </c>
    </row>
    <row r="3559" spans="1:5" x14ac:dyDescent="0.2">
      <c r="A3559" s="41">
        <v>48940</v>
      </c>
      <c r="B3559" s="40">
        <f t="shared" si="168"/>
        <v>12</v>
      </c>
      <c r="C3559" s="40">
        <f t="shared" si="169"/>
        <v>27</v>
      </c>
      <c r="D3559" s="40" t="str">
        <f t="shared" si="170"/>
        <v>火</v>
      </c>
      <c r="E3559" t="str">
        <f>IFERROR(VLOOKUP(A3559,祝日一覧!$A:$C,3,0),"")</f>
        <v/>
      </c>
    </row>
    <row r="3560" spans="1:5" x14ac:dyDescent="0.2">
      <c r="A3560" s="41">
        <v>48941</v>
      </c>
      <c r="B3560" s="40">
        <f t="shared" si="168"/>
        <v>12</v>
      </c>
      <c r="C3560" s="40">
        <f t="shared" si="169"/>
        <v>28</v>
      </c>
      <c r="D3560" s="40" t="str">
        <f t="shared" si="170"/>
        <v>水</v>
      </c>
      <c r="E3560" t="str">
        <f>IFERROR(VLOOKUP(A3560,祝日一覧!$A:$C,3,0),"")</f>
        <v/>
      </c>
    </row>
    <row r="3561" spans="1:5" x14ac:dyDescent="0.2">
      <c r="A3561" s="41">
        <v>48942</v>
      </c>
      <c r="B3561" s="40">
        <f t="shared" si="168"/>
        <v>12</v>
      </c>
      <c r="C3561" s="40">
        <f t="shared" si="169"/>
        <v>29</v>
      </c>
      <c r="D3561" s="40" t="str">
        <f t="shared" si="170"/>
        <v>木</v>
      </c>
      <c r="E3561" t="str">
        <f>IFERROR(VLOOKUP(A3561,祝日一覧!$A:$C,3,0),"")</f>
        <v/>
      </c>
    </row>
    <row r="3562" spans="1:5" x14ac:dyDescent="0.2">
      <c r="A3562" s="41">
        <v>48943</v>
      </c>
      <c r="B3562" s="40">
        <f t="shared" ref="B3562:B3563" si="171">MONTH(A3562)</f>
        <v>12</v>
      </c>
      <c r="C3562" s="40">
        <f t="shared" ref="C3562:C3563" si="172">DAY(A3562)</f>
        <v>30</v>
      </c>
      <c r="D3562" s="40" t="str">
        <f t="shared" ref="D3562:D3563" si="173">TEXT(A3562,"aaa")</f>
        <v>金</v>
      </c>
      <c r="E3562" t="str">
        <f>IFERROR(VLOOKUP(A3562,祝日一覧!$A:$C,3,0),"")</f>
        <v/>
      </c>
    </row>
    <row r="3563" spans="1:5" x14ac:dyDescent="0.2">
      <c r="A3563" s="41">
        <v>48944</v>
      </c>
      <c r="B3563" s="40">
        <f t="shared" si="171"/>
        <v>12</v>
      </c>
      <c r="C3563" s="40">
        <f t="shared" si="172"/>
        <v>31</v>
      </c>
      <c r="D3563" s="40" t="str">
        <f t="shared" si="173"/>
        <v>土</v>
      </c>
      <c r="E3563" t="str">
        <f>IFERROR(VLOOKUP(A3563,祝日一覧!$A:$C,3,0),"")</f>
        <v/>
      </c>
    </row>
  </sheetData>
  <autoFilter ref="A1:E744" xr:uid="{00000000-0009-0000-0000-000004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02"/>
  <sheetViews>
    <sheetView topLeftCell="A271" workbookViewId="0">
      <selection activeCell="K290" sqref="K290"/>
    </sheetView>
  </sheetViews>
  <sheetFormatPr defaultRowHeight="13.2" x14ac:dyDescent="0.2"/>
  <cols>
    <col min="1" max="1" width="11.6640625" bestFit="1" customWidth="1"/>
    <col min="2" max="2" width="3.33203125" bestFit="1" customWidth="1"/>
    <col min="3" max="3" width="13" bestFit="1" customWidth="1"/>
    <col min="6" max="6" width="11.6640625" bestFit="1" customWidth="1"/>
    <col min="7" max="7" width="3.33203125" bestFit="1" customWidth="1"/>
    <col min="8" max="8" width="13" bestFit="1" customWidth="1"/>
    <col min="9" max="9" width="11.6640625" bestFit="1" customWidth="1"/>
    <col min="10" max="10" width="17.21875" bestFit="1" customWidth="1"/>
  </cols>
  <sheetData>
    <row r="1" spans="1:3" x14ac:dyDescent="0.2">
      <c r="A1" s="17">
        <v>43101</v>
      </c>
      <c r="B1" t="s">
        <v>57</v>
      </c>
      <c r="C1" t="s">
        <v>58</v>
      </c>
    </row>
    <row r="2" spans="1:3" x14ac:dyDescent="0.2">
      <c r="A2" s="17">
        <v>43108</v>
      </c>
      <c r="B2" t="s">
        <v>57</v>
      </c>
      <c r="C2" t="s">
        <v>59</v>
      </c>
    </row>
    <row r="3" spans="1:3" x14ac:dyDescent="0.2">
      <c r="A3" s="17">
        <v>43142</v>
      </c>
      <c r="B3" t="s">
        <v>50</v>
      </c>
      <c r="C3" t="s">
        <v>60</v>
      </c>
    </row>
    <row r="4" spans="1:3" x14ac:dyDescent="0.2">
      <c r="A4" s="17">
        <v>43143</v>
      </c>
      <c r="B4" t="s">
        <v>57</v>
      </c>
      <c r="C4" t="s">
        <v>61</v>
      </c>
    </row>
    <row r="5" spans="1:3" x14ac:dyDescent="0.2">
      <c r="A5" s="17">
        <v>43180</v>
      </c>
      <c r="B5" t="s">
        <v>46</v>
      </c>
      <c r="C5" t="s">
        <v>62</v>
      </c>
    </row>
    <row r="6" spans="1:3" x14ac:dyDescent="0.2">
      <c r="A6" s="17">
        <v>43219</v>
      </c>
      <c r="B6" t="s">
        <v>50</v>
      </c>
      <c r="C6" t="s">
        <v>63</v>
      </c>
    </row>
    <row r="7" spans="1:3" x14ac:dyDescent="0.2">
      <c r="A7" s="17">
        <v>43220</v>
      </c>
      <c r="B7" t="s">
        <v>57</v>
      </c>
      <c r="C7" t="s">
        <v>61</v>
      </c>
    </row>
    <row r="8" spans="1:3" x14ac:dyDescent="0.2">
      <c r="A8" s="17">
        <v>43223</v>
      </c>
      <c r="B8" t="s">
        <v>47</v>
      </c>
      <c r="C8" t="s">
        <v>64</v>
      </c>
    </row>
    <row r="9" spans="1:3" x14ac:dyDescent="0.2">
      <c r="A9" s="17">
        <v>43224</v>
      </c>
      <c r="B9" t="s">
        <v>48</v>
      </c>
      <c r="C9" t="s">
        <v>65</v>
      </c>
    </row>
    <row r="10" spans="1:3" x14ac:dyDescent="0.2">
      <c r="A10" s="17">
        <v>43225</v>
      </c>
      <c r="B10" t="s">
        <v>49</v>
      </c>
      <c r="C10" t="s">
        <v>66</v>
      </c>
    </row>
    <row r="11" spans="1:3" x14ac:dyDescent="0.2">
      <c r="A11" s="17">
        <v>43297</v>
      </c>
      <c r="B11" t="s">
        <v>57</v>
      </c>
      <c r="C11" t="s">
        <v>67</v>
      </c>
    </row>
    <row r="12" spans="1:3" x14ac:dyDescent="0.2">
      <c r="A12" s="17">
        <v>43323</v>
      </c>
      <c r="B12" t="s">
        <v>49</v>
      </c>
      <c r="C12" t="s">
        <v>68</v>
      </c>
    </row>
    <row r="13" spans="1:3" x14ac:dyDescent="0.2">
      <c r="A13" s="17">
        <v>43360</v>
      </c>
      <c r="B13" t="s">
        <v>57</v>
      </c>
      <c r="C13" t="s">
        <v>69</v>
      </c>
    </row>
    <row r="14" spans="1:3" x14ac:dyDescent="0.2">
      <c r="A14" s="17">
        <v>43366</v>
      </c>
      <c r="B14" t="s">
        <v>50</v>
      </c>
      <c r="C14" t="s">
        <v>70</v>
      </c>
    </row>
    <row r="15" spans="1:3" x14ac:dyDescent="0.2">
      <c r="A15" s="17">
        <v>43367</v>
      </c>
      <c r="B15" t="s">
        <v>57</v>
      </c>
      <c r="C15" t="s">
        <v>61</v>
      </c>
    </row>
    <row r="16" spans="1:3" x14ac:dyDescent="0.2">
      <c r="A16" s="17">
        <v>43381</v>
      </c>
      <c r="B16" t="s">
        <v>57</v>
      </c>
      <c r="C16" t="s">
        <v>71</v>
      </c>
    </row>
    <row r="17" spans="1:3" x14ac:dyDescent="0.2">
      <c r="A17" s="17">
        <v>43407</v>
      </c>
      <c r="B17" t="s">
        <v>49</v>
      </c>
      <c r="C17" t="s">
        <v>72</v>
      </c>
    </row>
    <row r="18" spans="1:3" x14ac:dyDescent="0.2">
      <c r="A18" s="17">
        <v>43427</v>
      </c>
      <c r="B18" t="s">
        <v>48</v>
      </c>
      <c r="C18" t="s">
        <v>73</v>
      </c>
    </row>
    <row r="19" spans="1:3" x14ac:dyDescent="0.2">
      <c r="A19" s="17">
        <v>43457</v>
      </c>
      <c r="B19" t="s">
        <v>50</v>
      </c>
      <c r="C19" t="s">
        <v>74</v>
      </c>
    </row>
    <row r="20" spans="1:3" x14ac:dyDescent="0.2">
      <c r="A20" s="17">
        <v>43458</v>
      </c>
      <c r="B20" t="s">
        <v>57</v>
      </c>
      <c r="C20" t="s">
        <v>61</v>
      </c>
    </row>
    <row r="21" spans="1:3" x14ac:dyDescent="0.2">
      <c r="A21" s="17">
        <v>43466</v>
      </c>
      <c r="B21" t="s">
        <v>45</v>
      </c>
      <c r="C21" t="s">
        <v>58</v>
      </c>
    </row>
    <row r="22" spans="1:3" x14ac:dyDescent="0.2">
      <c r="A22" s="17">
        <v>43479</v>
      </c>
      <c r="B22" t="s">
        <v>57</v>
      </c>
      <c r="C22" t="s">
        <v>59</v>
      </c>
    </row>
    <row r="23" spans="1:3" x14ac:dyDescent="0.2">
      <c r="A23" s="17">
        <v>43507</v>
      </c>
      <c r="B23" t="s">
        <v>57</v>
      </c>
      <c r="C23" t="s">
        <v>60</v>
      </c>
    </row>
    <row r="24" spans="1:3" x14ac:dyDescent="0.2">
      <c r="A24" s="17">
        <v>43545</v>
      </c>
      <c r="B24" t="s">
        <v>47</v>
      </c>
      <c r="C24" t="s">
        <v>62</v>
      </c>
    </row>
    <row r="25" spans="1:3" x14ac:dyDescent="0.2">
      <c r="A25" s="17">
        <v>43584</v>
      </c>
      <c r="B25" t="s">
        <v>57</v>
      </c>
      <c r="C25" t="s">
        <v>63</v>
      </c>
    </row>
    <row r="26" spans="1:3" x14ac:dyDescent="0.2">
      <c r="A26" s="17">
        <v>43588</v>
      </c>
      <c r="B26" t="s">
        <v>48</v>
      </c>
      <c r="C26" t="s">
        <v>64</v>
      </c>
    </row>
    <row r="27" spans="1:3" x14ac:dyDescent="0.2">
      <c r="A27" s="17">
        <v>43589</v>
      </c>
      <c r="B27" t="s">
        <v>49</v>
      </c>
      <c r="C27" t="s">
        <v>65</v>
      </c>
    </row>
    <row r="28" spans="1:3" x14ac:dyDescent="0.2">
      <c r="A28" s="17">
        <v>43590</v>
      </c>
      <c r="B28" t="s">
        <v>50</v>
      </c>
      <c r="C28" t="s">
        <v>66</v>
      </c>
    </row>
    <row r="29" spans="1:3" x14ac:dyDescent="0.2">
      <c r="A29" s="17">
        <v>43591</v>
      </c>
      <c r="B29" t="s">
        <v>57</v>
      </c>
      <c r="C29" t="s">
        <v>61</v>
      </c>
    </row>
    <row r="30" spans="1:3" x14ac:dyDescent="0.2">
      <c r="A30" s="17">
        <v>43661</v>
      </c>
      <c r="B30" t="s">
        <v>57</v>
      </c>
      <c r="C30" t="s">
        <v>67</v>
      </c>
    </row>
    <row r="31" spans="1:3" x14ac:dyDescent="0.2">
      <c r="A31" s="17">
        <v>43688</v>
      </c>
      <c r="B31" t="s">
        <v>50</v>
      </c>
      <c r="C31" t="s">
        <v>68</v>
      </c>
    </row>
    <row r="32" spans="1:3" x14ac:dyDescent="0.2">
      <c r="A32" s="17">
        <v>43689</v>
      </c>
      <c r="B32" t="s">
        <v>57</v>
      </c>
      <c r="C32" t="s">
        <v>61</v>
      </c>
    </row>
    <row r="33" spans="1:3" x14ac:dyDescent="0.2">
      <c r="A33" s="17">
        <v>43724</v>
      </c>
      <c r="B33" t="s">
        <v>57</v>
      </c>
      <c r="C33" t="s">
        <v>69</v>
      </c>
    </row>
    <row r="34" spans="1:3" x14ac:dyDescent="0.2">
      <c r="A34" s="17">
        <v>43731</v>
      </c>
      <c r="B34" t="s">
        <v>57</v>
      </c>
      <c r="C34" t="s">
        <v>70</v>
      </c>
    </row>
    <row r="35" spans="1:3" x14ac:dyDescent="0.2">
      <c r="A35" s="17">
        <v>43752</v>
      </c>
      <c r="B35" t="s">
        <v>57</v>
      </c>
      <c r="C35" t="s">
        <v>71</v>
      </c>
    </row>
    <row r="36" spans="1:3" x14ac:dyDescent="0.2">
      <c r="A36" s="17">
        <v>43772</v>
      </c>
      <c r="B36" t="s">
        <v>50</v>
      </c>
      <c r="C36" t="s">
        <v>72</v>
      </c>
    </row>
    <row r="37" spans="1:3" x14ac:dyDescent="0.2">
      <c r="A37" s="17">
        <v>43773</v>
      </c>
      <c r="B37" t="s">
        <v>57</v>
      </c>
      <c r="C37" t="s">
        <v>61</v>
      </c>
    </row>
    <row r="38" spans="1:3" x14ac:dyDescent="0.2">
      <c r="A38" s="17">
        <v>43792</v>
      </c>
      <c r="B38" t="s">
        <v>49</v>
      </c>
      <c r="C38" t="s">
        <v>73</v>
      </c>
    </row>
    <row r="39" spans="1:3" x14ac:dyDescent="0.2">
      <c r="A39" s="17">
        <v>43822</v>
      </c>
      <c r="B39" t="s">
        <v>57</v>
      </c>
      <c r="C39" t="s">
        <v>74</v>
      </c>
    </row>
    <row r="40" spans="1:3" x14ac:dyDescent="0.2">
      <c r="A40" s="17">
        <v>43831</v>
      </c>
      <c r="B40" t="s">
        <v>46</v>
      </c>
      <c r="C40" t="s">
        <v>58</v>
      </c>
    </row>
    <row r="41" spans="1:3" x14ac:dyDescent="0.2">
      <c r="A41" s="17">
        <v>43843</v>
      </c>
      <c r="B41" t="s">
        <v>57</v>
      </c>
      <c r="C41" t="s">
        <v>59</v>
      </c>
    </row>
    <row r="42" spans="1:3" x14ac:dyDescent="0.2">
      <c r="A42" s="17">
        <v>43872</v>
      </c>
      <c r="B42" t="s">
        <v>45</v>
      </c>
      <c r="C42" t="s">
        <v>60</v>
      </c>
    </row>
    <row r="43" spans="1:3" x14ac:dyDescent="0.2">
      <c r="A43" s="17">
        <v>43910</v>
      </c>
      <c r="B43" t="s">
        <v>48</v>
      </c>
      <c r="C43" t="s">
        <v>62</v>
      </c>
    </row>
    <row r="44" spans="1:3" x14ac:dyDescent="0.2">
      <c r="A44" s="17">
        <v>43950</v>
      </c>
      <c r="B44" t="s">
        <v>46</v>
      </c>
      <c r="C44" t="s">
        <v>63</v>
      </c>
    </row>
    <row r="45" spans="1:3" x14ac:dyDescent="0.2">
      <c r="A45" s="17">
        <v>43954</v>
      </c>
      <c r="B45" t="s">
        <v>50</v>
      </c>
      <c r="C45" t="s">
        <v>64</v>
      </c>
    </row>
    <row r="46" spans="1:3" x14ac:dyDescent="0.2">
      <c r="A46" s="17">
        <v>43955</v>
      </c>
      <c r="B46" t="s">
        <v>57</v>
      </c>
      <c r="C46" t="s">
        <v>65</v>
      </c>
    </row>
    <row r="47" spans="1:3" x14ac:dyDescent="0.2">
      <c r="A47" s="17">
        <v>43956</v>
      </c>
      <c r="B47" t="s">
        <v>45</v>
      </c>
      <c r="C47" t="s">
        <v>66</v>
      </c>
    </row>
    <row r="48" spans="1:3" x14ac:dyDescent="0.2">
      <c r="A48" s="17">
        <v>43957</v>
      </c>
      <c r="B48" t="s">
        <v>46</v>
      </c>
      <c r="C48" t="s">
        <v>61</v>
      </c>
    </row>
    <row r="49" spans="1:3" x14ac:dyDescent="0.2">
      <c r="A49" s="17">
        <v>44032</v>
      </c>
      <c r="B49" t="s">
        <v>57</v>
      </c>
      <c r="C49" t="s">
        <v>67</v>
      </c>
    </row>
    <row r="50" spans="1:3" x14ac:dyDescent="0.2">
      <c r="A50" s="17">
        <v>44054</v>
      </c>
      <c r="B50" t="s">
        <v>45</v>
      </c>
      <c r="C50" t="s">
        <v>68</v>
      </c>
    </row>
    <row r="51" spans="1:3" x14ac:dyDescent="0.2">
      <c r="A51" s="17">
        <v>44095</v>
      </c>
      <c r="B51" t="s">
        <v>57</v>
      </c>
      <c r="C51" t="s">
        <v>69</v>
      </c>
    </row>
    <row r="52" spans="1:3" x14ac:dyDescent="0.2">
      <c r="A52" s="17">
        <v>44096</v>
      </c>
      <c r="B52" t="s">
        <v>45</v>
      </c>
      <c r="C52" t="s">
        <v>70</v>
      </c>
    </row>
    <row r="53" spans="1:3" x14ac:dyDescent="0.2">
      <c r="A53" s="17">
        <v>44116</v>
      </c>
      <c r="B53" t="s">
        <v>57</v>
      </c>
      <c r="C53" t="s">
        <v>71</v>
      </c>
    </row>
    <row r="54" spans="1:3" x14ac:dyDescent="0.2">
      <c r="A54" s="17">
        <v>44138</v>
      </c>
      <c r="B54" t="s">
        <v>45</v>
      </c>
      <c r="C54" t="s">
        <v>72</v>
      </c>
    </row>
    <row r="55" spans="1:3" x14ac:dyDescent="0.2">
      <c r="A55" s="17">
        <v>44158</v>
      </c>
      <c r="B55" t="s">
        <v>57</v>
      </c>
      <c r="C55" t="s">
        <v>73</v>
      </c>
    </row>
    <row r="56" spans="1:3" x14ac:dyDescent="0.2">
      <c r="A56" s="17">
        <v>44188</v>
      </c>
      <c r="B56" t="s">
        <v>46</v>
      </c>
      <c r="C56" t="s">
        <v>74</v>
      </c>
    </row>
    <row r="57" spans="1:3" x14ac:dyDescent="0.2">
      <c r="A57" s="17">
        <v>44197</v>
      </c>
      <c r="B57" t="s">
        <v>48</v>
      </c>
      <c r="C57" t="s">
        <v>58</v>
      </c>
    </row>
    <row r="58" spans="1:3" x14ac:dyDescent="0.2">
      <c r="A58" s="17">
        <v>44207</v>
      </c>
      <c r="B58" t="s">
        <v>57</v>
      </c>
      <c r="C58" t="s">
        <v>59</v>
      </c>
    </row>
    <row r="59" spans="1:3" x14ac:dyDescent="0.2">
      <c r="A59" s="17">
        <v>44238</v>
      </c>
      <c r="B59" t="s">
        <v>47</v>
      </c>
      <c r="C59" t="s">
        <v>60</v>
      </c>
    </row>
    <row r="60" spans="1:3" x14ac:dyDescent="0.2">
      <c r="A60" s="17">
        <v>44250</v>
      </c>
      <c r="B60" t="s">
        <v>75</v>
      </c>
      <c r="C60" t="s">
        <v>76</v>
      </c>
    </row>
    <row r="61" spans="1:3" x14ac:dyDescent="0.2">
      <c r="A61" s="17">
        <v>44275</v>
      </c>
      <c r="B61" t="s">
        <v>49</v>
      </c>
      <c r="C61" t="s">
        <v>62</v>
      </c>
    </row>
    <row r="62" spans="1:3" x14ac:dyDescent="0.2">
      <c r="A62" s="17">
        <v>44315</v>
      </c>
      <c r="B62" t="s">
        <v>47</v>
      </c>
      <c r="C62" t="s">
        <v>63</v>
      </c>
    </row>
    <row r="63" spans="1:3" x14ac:dyDescent="0.2">
      <c r="A63" s="17">
        <v>44319</v>
      </c>
      <c r="B63" t="s">
        <v>57</v>
      </c>
      <c r="C63" t="s">
        <v>64</v>
      </c>
    </row>
    <row r="64" spans="1:3" x14ac:dyDescent="0.2">
      <c r="A64" s="17">
        <v>44320</v>
      </c>
      <c r="B64" t="s">
        <v>45</v>
      </c>
      <c r="C64" t="s">
        <v>65</v>
      </c>
    </row>
    <row r="65" spans="1:3" x14ac:dyDescent="0.2">
      <c r="A65" s="17">
        <v>44321</v>
      </c>
      <c r="B65" t="s">
        <v>46</v>
      </c>
      <c r="C65" t="s">
        <v>66</v>
      </c>
    </row>
    <row r="66" spans="1:3" x14ac:dyDescent="0.2">
      <c r="A66" s="17">
        <v>44399</v>
      </c>
      <c r="B66" t="s">
        <v>77</v>
      </c>
      <c r="C66" t="s">
        <v>67</v>
      </c>
    </row>
    <row r="67" spans="1:3" x14ac:dyDescent="0.2">
      <c r="A67" s="17">
        <v>44400</v>
      </c>
      <c r="B67" t="s">
        <v>78</v>
      </c>
      <c r="C67" t="s">
        <v>79</v>
      </c>
    </row>
    <row r="68" spans="1:3" x14ac:dyDescent="0.2">
      <c r="A68" s="17">
        <v>44416</v>
      </c>
      <c r="B68" t="s">
        <v>80</v>
      </c>
      <c r="C68" t="s">
        <v>68</v>
      </c>
    </row>
    <row r="69" spans="1:3" x14ac:dyDescent="0.2">
      <c r="A69" s="17">
        <v>44417</v>
      </c>
      <c r="B69" t="s">
        <v>44</v>
      </c>
      <c r="C69" t="s">
        <v>81</v>
      </c>
    </row>
    <row r="70" spans="1:3" x14ac:dyDescent="0.2">
      <c r="A70" s="17">
        <v>44459</v>
      </c>
      <c r="B70" t="s">
        <v>57</v>
      </c>
      <c r="C70" t="s">
        <v>69</v>
      </c>
    </row>
    <row r="71" spans="1:3" x14ac:dyDescent="0.2">
      <c r="A71" s="17">
        <v>44462</v>
      </c>
      <c r="B71" t="s">
        <v>47</v>
      </c>
      <c r="C71" t="s">
        <v>70</v>
      </c>
    </row>
    <row r="72" spans="1:3" x14ac:dyDescent="0.2">
      <c r="A72" s="17">
        <v>44503</v>
      </c>
      <c r="B72" t="s">
        <v>46</v>
      </c>
      <c r="C72" t="s">
        <v>72</v>
      </c>
    </row>
    <row r="73" spans="1:3" x14ac:dyDescent="0.2">
      <c r="A73" s="17">
        <v>44523</v>
      </c>
      <c r="B73" t="s">
        <v>45</v>
      </c>
      <c r="C73" t="s">
        <v>73</v>
      </c>
    </row>
    <row r="74" spans="1:3" x14ac:dyDescent="0.2">
      <c r="A74" s="17">
        <v>44562</v>
      </c>
      <c r="B74" t="s">
        <v>49</v>
      </c>
      <c r="C74" t="s">
        <v>58</v>
      </c>
    </row>
    <row r="75" spans="1:3" x14ac:dyDescent="0.2">
      <c r="A75" s="17">
        <v>44571</v>
      </c>
      <c r="B75" t="s">
        <v>57</v>
      </c>
      <c r="C75" t="s">
        <v>59</v>
      </c>
    </row>
    <row r="76" spans="1:3" x14ac:dyDescent="0.2">
      <c r="A76" s="17">
        <v>44603</v>
      </c>
      <c r="B76" t="s">
        <v>48</v>
      </c>
      <c r="C76" t="s">
        <v>60</v>
      </c>
    </row>
    <row r="77" spans="1:3" x14ac:dyDescent="0.2">
      <c r="A77" s="17">
        <v>44615</v>
      </c>
      <c r="B77" t="s">
        <v>82</v>
      </c>
      <c r="C77" t="s">
        <v>76</v>
      </c>
    </row>
    <row r="78" spans="1:3" x14ac:dyDescent="0.2">
      <c r="A78" s="17">
        <v>44641</v>
      </c>
      <c r="B78" t="s">
        <v>57</v>
      </c>
      <c r="C78" t="s">
        <v>62</v>
      </c>
    </row>
    <row r="79" spans="1:3" x14ac:dyDescent="0.2">
      <c r="A79" s="17">
        <v>44680</v>
      </c>
      <c r="B79" t="s">
        <v>48</v>
      </c>
      <c r="C79" t="s">
        <v>63</v>
      </c>
    </row>
    <row r="80" spans="1:3" x14ac:dyDescent="0.2">
      <c r="A80" s="17">
        <v>44684</v>
      </c>
      <c r="B80" t="s">
        <v>45</v>
      </c>
      <c r="C80" t="s">
        <v>64</v>
      </c>
    </row>
    <row r="81" spans="1:3" x14ac:dyDescent="0.2">
      <c r="A81" s="17">
        <v>44685</v>
      </c>
      <c r="B81" t="s">
        <v>46</v>
      </c>
      <c r="C81" t="s">
        <v>65</v>
      </c>
    </row>
    <row r="82" spans="1:3" x14ac:dyDescent="0.2">
      <c r="A82" s="17">
        <v>44686</v>
      </c>
      <c r="B82" t="s">
        <v>47</v>
      </c>
      <c r="C82" t="s">
        <v>66</v>
      </c>
    </row>
    <row r="83" spans="1:3" x14ac:dyDescent="0.2">
      <c r="A83" s="17">
        <v>44760</v>
      </c>
      <c r="B83" t="s">
        <v>57</v>
      </c>
      <c r="C83" t="s">
        <v>67</v>
      </c>
    </row>
    <row r="84" spans="1:3" x14ac:dyDescent="0.2">
      <c r="A84" s="17">
        <v>44784</v>
      </c>
      <c r="B84" t="s">
        <v>47</v>
      </c>
      <c r="C84" t="s">
        <v>68</v>
      </c>
    </row>
    <row r="85" spans="1:3" x14ac:dyDescent="0.2">
      <c r="A85" s="17">
        <v>44823</v>
      </c>
      <c r="B85" t="s">
        <v>57</v>
      </c>
      <c r="C85" t="s">
        <v>69</v>
      </c>
    </row>
    <row r="86" spans="1:3" x14ac:dyDescent="0.2">
      <c r="A86" s="17">
        <v>44827</v>
      </c>
      <c r="B86" t="s">
        <v>48</v>
      </c>
      <c r="C86" t="s">
        <v>70</v>
      </c>
    </row>
    <row r="87" spans="1:3" x14ac:dyDescent="0.2">
      <c r="A87" s="17">
        <v>44844</v>
      </c>
      <c r="B87" t="s">
        <v>57</v>
      </c>
      <c r="C87" t="s">
        <v>83</v>
      </c>
    </row>
    <row r="88" spans="1:3" x14ac:dyDescent="0.2">
      <c r="A88" s="17">
        <v>44868</v>
      </c>
      <c r="B88" t="s">
        <v>47</v>
      </c>
      <c r="C88" t="s">
        <v>72</v>
      </c>
    </row>
    <row r="89" spans="1:3" x14ac:dyDescent="0.2">
      <c r="A89" s="17">
        <v>44888</v>
      </c>
      <c r="B89" t="s">
        <v>46</v>
      </c>
      <c r="C89" t="s">
        <v>73</v>
      </c>
    </row>
    <row r="90" spans="1:3" x14ac:dyDescent="0.2">
      <c r="A90" s="17">
        <v>44927</v>
      </c>
      <c r="B90" t="s">
        <v>80</v>
      </c>
      <c r="C90" t="s">
        <v>58</v>
      </c>
    </row>
    <row r="91" spans="1:3" x14ac:dyDescent="0.2">
      <c r="A91" s="17">
        <v>44928</v>
      </c>
      <c r="B91" t="s">
        <v>44</v>
      </c>
      <c r="C91" t="s">
        <v>81</v>
      </c>
    </row>
    <row r="92" spans="1:3" x14ac:dyDescent="0.2">
      <c r="A92" s="17">
        <v>44935</v>
      </c>
      <c r="B92" t="s">
        <v>57</v>
      </c>
      <c r="C92" t="s">
        <v>59</v>
      </c>
    </row>
    <row r="93" spans="1:3" x14ac:dyDescent="0.2">
      <c r="A93" s="17">
        <v>44968</v>
      </c>
      <c r="B93" t="s">
        <v>84</v>
      </c>
      <c r="C93" t="s">
        <v>60</v>
      </c>
    </row>
    <row r="94" spans="1:3" x14ac:dyDescent="0.2">
      <c r="A94" s="17">
        <v>44980</v>
      </c>
      <c r="B94" t="s">
        <v>77</v>
      </c>
      <c r="C94" t="s">
        <v>76</v>
      </c>
    </row>
    <row r="95" spans="1:3" x14ac:dyDescent="0.2">
      <c r="A95" s="17">
        <v>45006</v>
      </c>
      <c r="B95" t="s">
        <v>75</v>
      </c>
      <c r="C95" t="s">
        <v>62</v>
      </c>
    </row>
    <row r="96" spans="1:3" x14ac:dyDescent="0.2">
      <c r="A96" s="17">
        <v>45045</v>
      </c>
      <c r="B96" t="s">
        <v>84</v>
      </c>
      <c r="C96" t="s">
        <v>63</v>
      </c>
    </row>
    <row r="97" spans="1:6" x14ac:dyDescent="0.2">
      <c r="A97" s="17">
        <v>45049</v>
      </c>
      <c r="B97" t="s">
        <v>82</v>
      </c>
      <c r="C97" t="s">
        <v>64</v>
      </c>
    </row>
    <row r="98" spans="1:6" x14ac:dyDescent="0.2">
      <c r="A98" s="17">
        <v>45050</v>
      </c>
      <c r="B98" t="s">
        <v>77</v>
      </c>
      <c r="C98" t="s">
        <v>65</v>
      </c>
    </row>
    <row r="99" spans="1:6" x14ac:dyDescent="0.2">
      <c r="A99" s="17">
        <v>45051</v>
      </c>
      <c r="B99" t="s">
        <v>78</v>
      </c>
      <c r="C99" t="s">
        <v>66</v>
      </c>
    </row>
    <row r="100" spans="1:6" x14ac:dyDescent="0.2">
      <c r="A100" s="17">
        <v>45124</v>
      </c>
      <c r="B100" t="s">
        <v>57</v>
      </c>
      <c r="C100" t="s">
        <v>67</v>
      </c>
    </row>
    <row r="101" spans="1:6" x14ac:dyDescent="0.2">
      <c r="A101" s="17">
        <v>45149</v>
      </c>
      <c r="B101" t="s">
        <v>78</v>
      </c>
      <c r="C101" t="s">
        <v>68</v>
      </c>
    </row>
    <row r="102" spans="1:6" x14ac:dyDescent="0.2">
      <c r="A102" s="17">
        <v>45187</v>
      </c>
      <c r="B102" t="s">
        <v>57</v>
      </c>
      <c r="C102" t="s">
        <v>69</v>
      </c>
    </row>
    <row r="103" spans="1:6" x14ac:dyDescent="0.2">
      <c r="A103" s="17">
        <v>45192</v>
      </c>
      <c r="B103" t="s">
        <v>85</v>
      </c>
      <c r="C103" t="s">
        <v>70</v>
      </c>
    </row>
    <row r="104" spans="1:6" x14ac:dyDescent="0.2">
      <c r="A104" s="17">
        <v>45208</v>
      </c>
      <c r="B104" t="s">
        <v>57</v>
      </c>
      <c r="C104" t="s">
        <v>83</v>
      </c>
    </row>
    <row r="105" spans="1:6" x14ac:dyDescent="0.2">
      <c r="A105" s="17">
        <v>45233</v>
      </c>
      <c r="B105" t="s">
        <v>78</v>
      </c>
      <c r="C105" t="s">
        <v>72</v>
      </c>
    </row>
    <row r="106" spans="1:6" x14ac:dyDescent="0.2">
      <c r="A106" s="17">
        <v>45253</v>
      </c>
      <c r="B106" t="s">
        <v>77</v>
      </c>
      <c r="C106" t="s">
        <v>73</v>
      </c>
    </row>
    <row r="107" spans="1:6" x14ac:dyDescent="0.2">
      <c r="A107" s="17">
        <v>45292</v>
      </c>
      <c r="B107" t="s">
        <v>44</v>
      </c>
      <c r="C107" t="s">
        <v>58</v>
      </c>
      <c r="F107" s="17"/>
    </row>
    <row r="108" spans="1:6" x14ac:dyDescent="0.2">
      <c r="A108" s="17">
        <v>45299</v>
      </c>
      <c r="B108" t="s">
        <v>57</v>
      </c>
      <c r="C108" t="s">
        <v>59</v>
      </c>
      <c r="F108" s="17"/>
    </row>
    <row r="109" spans="1:6" x14ac:dyDescent="0.2">
      <c r="A109" s="17">
        <v>45333</v>
      </c>
      <c r="B109" t="s">
        <v>80</v>
      </c>
      <c r="C109" t="s">
        <v>60</v>
      </c>
      <c r="F109" s="17"/>
    </row>
    <row r="110" spans="1:6" x14ac:dyDescent="0.2">
      <c r="A110" s="17">
        <v>45334</v>
      </c>
      <c r="B110" t="s">
        <v>44</v>
      </c>
      <c r="C110" t="s">
        <v>81</v>
      </c>
      <c r="F110" s="17"/>
    </row>
    <row r="111" spans="1:6" x14ac:dyDescent="0.2">
      <c r="A111" s="17">
        <v>45345</v>
      </c>
      <c r="B111" t="s">
        <v>78</v>
      </c>
      <c r="C111" t="s">
        <v>76</v>
      </c>
      <c r="F111" s="17"/>
    </row>
    <row r="112" spans="1:6" x14ac:dyDescent="0.2">
      <c r="A112" s="17">
        <v>45371</v>
      </c>
      <c r="B112" t="s">
        <v>82</v>
      </c>
      <c r="C112" t="s">
        <v>62</v>
      </c>
      <c r="F112" s="17"/>
    </row>
    <row r="113" spans="1:6" x14ac:dyDescent="0.2">
      <c r="A113" s="17">
        <v>45411</v>
      </c>
      <c r="B113" t="s">
        <v>44</v>
      </c>
      <c r="C113" t="s">
        <v>63</v>
      </c>
      <c r="F113" s="17"/>
    </row>
    <row r="114" spans="1:6" x14ac:dyDescent="0.2">
      <c r="A114" s="17">
        <v>45415</v>
      </c>
      <c r="B114" t="s">
        <v>78</v>
      </c>
      <c r="C114" t="s">
        <v>64</v>
      </c>
      <c r="F114" s="17"/>
    </row>
    <row r="115" spans="1:6" x14ac:dyDescent="0.2">
      <c r="A115" s="17">
        <v>45416</v>
      </c>
      <c r="B115" t="s">
        <v>85</v>
      </c>
      <c r="C115" t="s">
        <v>65</v>
      </c>
      <c r="F115" s="17"/>
    </row>
    <row r="116" spans="1:6" x14ac:dyDescent="0.2">
      <c r="A116" s="17">
        <v>45417</v>
      </c>
      <c r="B116" t="s">
        <v>80</v>
      </c>
      <c r="C116" t="s">
        <v>66</v>
      </c>
      <c r="F116" s="17"/>
    </row>
    <row r="117" spans="1:6" x14ac:dyDescent="0.2">
      <c r="A117" s="17">
        <v>45418</v>
      </c>
      <c r="B117" t="s">
        <v>44</v>
      </c>
      <c r="C117" t="s">
        <v>81</v>
      </c>
      <c r="F117" s="17"/>
    </row>
    <row r="118" spans="1:6" x14ac:dyDescent="0.2">
      <c r="A118" s="17">
        <v>45488</v>
      </c>
      <c r="B118" t="s">
        <v>57</v>
      </c>
      <c r="C118" t="s">
        <v>67</v>
      </c>
      <c r="F118" s="17"/>
    </row>
    <row r="119" spans="1:6" x14ac:dyDescent="0.2">
      <c r="A119" s="17">
        <v>45515</v>
      </c>
      <c r="B119" t="s">
        <v>80</v>
      </c>
      <c r="C119" t="s">
        <v>68</v>
      </c>
      <c r="F119" s="17"/>
    </row>
    <row r="120" spans="1:6" x14ac:dyDescent="0.2">
      <c r="A120" s="17">
        <v>45516</v>
      </c>
      <c r="B120" t="s">
        <v>44</v>
      </c>
      <c r="C120" t="s">
        <v>81</v>
      </c>
      <c r="F120" s="17"/>
    </row>
    <row r="121" spans="1:6" x14ac:dyDescent="0.2">
      <c r="A121" s="17">
        <v>45551</v>
      </c>
      <c r="B121" t="s">
        <v>57</v>
      </c>
      <c r="C121" t="s">
        <v>69</v>
      </c>
      <c r="F121" s="17"/>
    </row>
    <row r="122" spans="1:6" x14ac:dyDescent="0.2">
      <c r="A122" s="17">
        <v>45557</v>
      </c>
      <c r="B122" t="s">
        <v>80</v>
      </c>
      <c r="C122" t="s">
        <v>70</v>
      </c>
      <c r="F122" s="17"/>
    </row>
    <row r="123" spans="1:6" x14ac:dyDescent="0.2">
      <c r="A123" s="17">
        <v>45558</v>
      </c>
      <c r="B123" t="s">
        <v>44</v>
      </c>
      <c r="C123" t="s">
        <v>81</v>
      </c>
      <c r="F123" s="17"/>
    </row>
    <row r="124" spans="1:6" x14ac:dyDescent="0.2">
      <c r="A124" s="17">
        <v>45579</v>
      </c>
      <c r="B124" t="s">
        <v>57</v>
      </c>
      <c r="C124" t="s">
        <v>83</v>
      </c>
      <c r="F124" s="17"/>
    </row>
    <row r="125" spans="1:6" x14ac:dyDescent="0.2">
      <c r="A125" s="17">
        <v>45599</v>
      </c>
      <c r="B125" t="s">
        <v>80</v>
      </c>
      <c r="C125" t="s">
        <v>72</v>
      </c>
      <c r="F125" s="17"/>
    </row>
    <row r="126" spans="1:6" x14ac:dyDescent="0.2">
      <c r="A126" s="17">
        <v>45600</v>
      </c>
      <c r="B126" t="s">
        <v>44</v>
      </c>
      <c r="C126" t="s">
        <v>81</v>
      </c>
      <c r="F126" s="17"/>
    </row>
    <row r="127" spans="1:6" x14ac:dyDescent="0.2">
      <c r="A127" s="17">
        <v>45619</v>
      </c>
      <c r="B127" t="s">
        <v>85</v>
      </c>
      <c r="C127" t="s">
        <v>73</v>
      </c>
      <c r="F127" s="17"/>
    </row>
    <row r="128" spans="1:6" x14ac:dyDescent="0.2">
      <c r="A128" s="17">
        <v>45658</v>
      </c>
      <c r="B128" t="s">
        <v>82</v>
      </c>
      <c r="C128" t="s">
        <v>58</v>
      </c>
    </row>
    <row r="129" spans="1:3" x14ac:dyDescent="0.2">
      <c r="A129" s="17">
        <v>45670</v>
      </c>
      <c r="B129" t="s">
        <v>44</v>
      </c>
      <c r="C129" t="s">
        <v>59</v>
      </c>
    </row>
    <row r="130" spans="1:3" x14ac:dyDescent="0.2">
      <c r="A130" s="17">
        <v>45699</v>
      </c>
      <c r="B130" t="s">
        <v>86</v>
      </c>
      <c r="C130" t="s">
        <v>60</v>
      </c>
    </row>
    <row r="131" spans="1:3" x14ac:dyDescent="0.2">
      <c r="A131" s="17">
        <v>45711</v>
      </c>
      <c r="B131" t="s">
        <v>80</v>
      </c>
      <c r="C131" t="s">
        <v>74</v>
      </c>
    </row>
    <row r="132" spans="1:3" x14ac:dyDescent="0.2">
      <c r="A132" s="17">
        <v>45712</v>
      </c>
      <c r="B132" t="s">
        <v>44</v>
      </c>
      <c r="C132" t="s">
        <v>61</v>
      </c>
    </row>
    <row r="133" spans="1:3" x14ac:dyDescent="0.2">
      <c r="A133" s="17">
        <v>45736</v>
      </c>
      <c r="B133" t="s">
        <v>77</v>
      </c>
      <c r="C133" t="s">
        <v>62</v>
      </c>
    </row>
    <row r="134" spans="1:3" x14ac:dyDescent="0.2">
      <c r="A134" s="17">
        <v>45776</v>
      </c>
      <c r="B134" t="s">
        <v>86</v>
      </c>
      <c r="C134" t="s">
        <v>63</v>
      </c>
    </row>
    <row r="135" spans="1:3" x14ac:dyDescent="0.2">
      <c r="A135" s="17">
        <v>45780</v>
      </c>
      <c r="B135" t="s">
        <v>84</v>
      </c>
      <c r="C135" t="s">
        <v>64</v>
      </c>
    </row>
    <row r="136" spans="1:3" x14ac:dyDescent="0.2">
      <c r="A136" s="17">
        <v>45781</v>
      </c>
      <c r="B136" t="s">
        <v>80</v>
      </c>
      <c r="C136" t="s">
        <v>65</v>
      </c>
    </row>
    <row r="137" spans="1:3" x14ac:dyDescent="0.2">
      <c r="A137" s="17">
        <v>45782</v>
      </c>
      <c r="B137" t="s">
        <v>44</v>
      </c>
      <c r="C137" t="s">
        <v>66</v>
      </c>
    </row>
    <row r="138" spans="1:3" x14ac:dyDescent="0.2">
      <c r="A138" s="17">
        <v>45783</v>
      </c>
      <c r="B138" t="s">
        <v>86</v>
      </c>
      <c r="C138" t="s">
        <v>61</v>
      </c>
    </row>
    <row r="139" spans="1:3" x14ac:dyDescent="0.2">
      <c r="A139" s="17">
        <v>45859</v>
      </c>
      <c r="B139" t="s">
        <v>44</v>
      </c>
      <c r="C139" t="s">
        <v>67</v>
      </c>
    </row>
    <row r="140" spans="1:3" x14ac:dyDescent="0.2">
      <c r="A140" s="17">
        <v>45880</v>
      </c>
      <c r="B140" t="s">
        <v>44</v>
      </c>
      <c r="C140" t="s">
        <v>68</v>
      </c>
    </row>
    <row r="141" spans="1:3" x14ac:dyDescent="0.2">
      <c r="A141" s="17">
        <v>45915</v>
      </c>
      <c r="B141" t="s">
        <v>44</v>
      </c>
      <c r="C141" t="s">
        <v>69</v>
      </c>
    </row>
    <row r="142" spans="1:3" x14ac:dyDescent="0.2">
      <c r="A142" s="17">
        <v>45923</v>
      </c>
      <c r="B142" t="s">
        <v>86</v>
      </c>
      <c r="C142" t="s">
        <v>70</v>
      </c>
    </row>
    <row r="143" spans="1:3" x14ac:dyDescent="0.2">
      <c r="A143" s="17">
        <v>45943</v>
      </c>
      <c r="B143" t="s">
        <v>44</v>
      </c>
      <c r="C143" t="s">
        <v>83</v>
      </c>
    </row>
    <row r="144" spans="1:3" x14ac:dyDescent="0.2">
      <c r="A144" s="17">
        <v>45964</v>
      </c>
      <c r="B144" t="s">
        <v>44</v>
      </c>
      <c r="C144" t="s">
        <v>72</v>
      </c>
    </row>
    <row r="145" spans="1:3" x14ac:dyDescent="0.2">
      <c r="A145" s="17">
        <v>45984</v>
      </c>
      <c r="B145" t="s">
        <v>80</v>
      </c>
      <c r="C145" t="s">
        <v>73</v>
      </c>
    </row>
    <row r="146" spans="1:3" x14ac:dyDescent="0.2">
      <c r="A146" s="17">
        <v>45985</v>
      </c>
      <c r="B146" t="s">
        <v>44</v>
      </c>
      <c r="C146" t="s">
        <v>61</v>
      </c>
    </row>
    <row r="147" spans="1:3" x14ac:dyDescent="0.2">
      <c r="A147" s="17">
        <v>46023</v>
      </c>
      <c r="B147" t="s">
        <v>77</v>
      </c>
      <c r="C147" t="s">
        <v>58</v>
      </c>
    </row>
    <row r="148" spans="1:3" x14ac:dyDescent="0.2">
      <c r="A148" s="17">
        <v>46034</v>
      </c>
      <c r="B148" t="s">
        <v>44</v>
      </c>
      <c r="C148" t="s">
        <v>59</v>
      </c>
    </row>
    <row r="149" spans="1:3" x14ac:dyDescent="0.2">
      <c r="A149" s="17">
        <v>46064</v>
      </c>
      <c r="B149" t="s">
        <v>82</v>
      </c>
      <c r="C149" t="s">
        <v>60</v>
      </c>
    </row>
    <row r="150" spans="1:3" x14ac:dyDescent="0.2">
      <c r="A150" s="17">
        <v>46076</v>
      </c>
      <c r="B150" t="s">
        <v>44</v>
      </c>
      <c r="C150" t="s">
        <v>74</v>
      </c>
    </row>
    <row r="151" spans="1:3" x14ac:dyDescent="0.2">
      <c r="A151" s="17">
        <v>46101</v>
      </c>
      <c r="B151" t="s">
        <v>78</v>
      </c>
      <c r="C151" t="s">
        <v>62</v>
      </c>
    </row>
    <row r="152" spans="1:3" x14ac:dyDescent="0.2">
      <c r="A152" s="17">
        <v>46141</v>
      </c>
      <c r="B152" t="s">
        <v>82</v>
      </c>
      <c r="C152" t="s">
        <v>63</v>
      </c>
    </row>
    <row r="153" spans="1:3" x14ac:dyDescent="0.2">
      <c r="A153" s="17">
        <v>46145</v>
      </c>
      <c r="B153" t="s">
        <v>80</v>
      </c>
      <c r="C153" t="s">
        <v>64</v>
      </c>
    </row>
    <row r="154" spans="1:3" x14ac:dyDescent="0.2">
      <c r="A154" s="17">
        <v>46146</v>
      </c>
      <c r="B154" t="s">
        <v>44</v>
      </c>
      <c r="C154" t="s">
        <v>65</v>
      </c>
    </row>
    <row r="155" spans="1:3" x14ac:dyDescent="0.2">
      <c r="A155" s="17">
        <v>46147</v>
      </c>
      <c r="B155" t="s">
        <v>86</v>
      </c>
      <c r="C155" t="s">
        <v>66</v>
      </c>
    </row>
    <row r="156" spans="1:3" x14ac:dyDescent="0.2">
      <c r="A156" s="17">
        <v>46148</v>
      </c>
      <c r="B156" t="s">
        <v>82</v>
      </c>
      <c r="C156" t="s">
        <v>61</v>
      </c>
    </row>
    <row r="157" spans="1:3" x14ac:dyDescent="0.2">
      <c r="A157" s="17">
        <v>46223</v>
      </c>
      <c r="B157" t="s">
        <v>44</v>
      </c>
      <c r="C157" t="s">
        <v>67</v>
      </c>
    </row>
    <row r="158" spans="1:3" x14ac:dyDescent="0.2">
      <c r="A158" s="17">
        <v>46245</v>
      </c>
      <c r="B158" t="s">
        <v>86</v>
      </c>
      <c r="C158" t="s">
        <v>68</v>
      </c>
    </row>
    <row r="159" spans="1:3" x14ac:dyDescent="0.2">
      <c r="A159" s="17">
        <v>46286</v>
      </c>
      <c r="B159" t="s">
        <v>44</v>
      </c>
      <c r="C159" t="s">
        <v>69</v>
      </c>
    </row>
    <row r="160" spans="1:3" x14ac:dyDescent="0.2">
      <c r="A160" s="17">
        <v>46288</v>
      </c>
      <c r="B160" t="s">
        <v>82</v>
      </c>
      <c r="C160" t="s">
        <v>70</v>
      </c>
    </row>
    <row r="161" spans="1:6" x14ac:dyDescent="0.2">
      <c r="A161" s="17">
        <v>46307</v>
      </c>
      <c r="B161" t="s">
        <v>44</v>
      </c>
      <c r="C161" t="s">
        <v>83</v>
      </c>
    </row>
    <row r="162" spans="1:6" x14ac:dyDescent="0.2">
      <c r="A162" s="17">
        <v>46329</v>
      </c>
      <c r="B162" t="s">
        <v>86</v>
      </c>
      <c r="C162" t="s">
        <v>72</v>
      </c>
    </row>
    <row r="163" spans="1:6" x14ac:dyDescent="0.2">
      <c r="A163" s="17">
        <v>46349</v>
      </c>
      <c r="B163" t="s">
        <v>44</v>
      </c>
      <c r="C163" t="s">
        <v>73</v>
      </c>
    </row>
    <row r="164" spans="1:6" x14ac:dyDescent="0.2">
      <c r="A164" s="17">
        <v>46388</v>
      </c>
      <c r="B164" t="s">
        <v>78</v>
      </c>
      <c r="C164" t="s">
        <v>58</v>
      </c>
      <c r="E164" s="36"/>
    </row>
    <row r="165" spans="1:6" x14ac:dyDescent="0.2">
      <c r="A165" s="17">
        <v>46398</v>
      </c>
      <c r="B165" t="s">
        <v>44</v>
      </c>
      <c r="C165" t="s">
        <v>59</v>
      </c>
      <c r="F165" s="36"/>
    </row>
    <row r="166" spans="1:6" x14ac:dyDescent="0.2">
      <c r="A166" s="17">
        <v>46429</v>
      </c>
      <c r="B166" t="s">
        <v>77</v>
      </c>
      <c r="C166" t="s">
        <v>60</v>
      </c>
      <c r="F166" s="36"/>
    </row>
    <row r="167" spans="1:6" x14ac:dyDescent="0.2">
      <c r="A167" s="17">
        <v>46441</v>
      </c>
      <c r="B167" t="s">
        <v>86</v>
      </c>
      <c r="C167" t="s">
        <v>74</v>
      </c>
      <c r="F167" s="36"/>
    </row>
    <row r="168" spans="1:6" x14ac:dyDescent="0.2">
      <c r="A168" s="17">
        <v>46467</v>
      </c>
      <c r="B168" t="s">
        <v>80</v>
      </c>
      <c r="C168" t="s">
        <v>62</v>
      </c>
      <c r="F168" s="36"/>
    </row>
    <row r="169" spans="1:6" x14ac:dyDescent="0.2">
      <c r="A169" s="17">
        <v>46468</v>
      </c>
      <c r="B169" t="s">
        <v>44</v>
      </c>
      <c r="C169" t="s">
        <v>61</v>
      </c>
      <c r="F169" s="36"/>
    </row>
    <row r="170" spans="1:6" x14ac:dyDescent="0.2">
      <c r="A170" s="17">
        <v>46506</v>
      </c>
      <c r="B170" t="s">
        <v>77</v>
      </c>
      <c r="C170" t="s">
        <v>63</v>
      </c>
      <c r="F170" s="36"/>
    </row>
    <row r="171" spans="1:6" x14ac:dyDescent="0.2">
      <c r="A171" s="17">
        <v>46510</v>
      </c>
      <c r="B171" t="s">
        <v>44</v>
      </c>
      <c r="C171" t="s">
        <v>64</v>
      </c>
      <c r="F171" s="36"/>
    </row>
    <row r="172" spans="1:6" x14ac:dyDescent="0.2">
      <c r="A172" s="17">
        <v>46511</v>
      </c>
      <c r="B172" t="s">
        <v>86</v>
      </c>
      <c r="C172" t="s">
        <v>65</v>
      </c>
      <c r="F172" s="36"/>
    </row>
    <row r="173" spans="1:6" x14ac:dyDescent="0.2">
      <c r="A173" s="17">
        <v>46512</v>
      </c>
      <c r="B173" t="s">
        <v>82</v>
      </c>
      <c r="C173" t="s">
        <v>66</v>
      </c>
      <c r="F173" s="36"/>
    </row>
    <row r="174" spans="1:6" x14ac:dyDescent="0.2">
      <c r="A174" s="17">
        <v>46587</v>
      </c>
      <c r="B174" t="s">
        <v>44</v>
      </c>
      <c r="C174" t="s">
        <v>67</v>
      </c>
      <c r="F174" s="36"/>
    </row>
    <row r="175" spans="1:6" x14ac:dyDescent="0.2">
      <c r="A175" s="17">
        <v>46610</v>
      </c>
      <c r="B175" t="s">
        <v>82</v>
      </c>
      <c r="C175" t="s">
        <v>68</v>
      </c>
      <c r="F175" s="36"/>
    </row>
    <row r="176" spans="1:6" x14ac:dyDescent="0.2">
      <c r="A176" s="17">
        <v>46650</v>
      </c>
      <c r="B176" t="s">
        <v>44</v>
      </c>
      <c r="C176" t="s">
        <v>69</v>
      </c>
      <c r="F176" s="36"/>
    </row>
    <row r="177" spans="1:6" x14ac:dyDescent="0.2">
      <c r="A177" s="17">
        <v>46653</v>
      </c>
      <c r="B177" t="s">
        <v>77</v>
      </c>
      <c r="C177" t="s">
        <v>70</v>
      </c>
      <c r="F177" s="36"/>
    </row>
    <row r="178" spans="1:6" x14ac:dyDescent="0.2">
      <c r="A178" s="17">
        <v>46671</v>
      </c>
      <c r="B178" t="s">
        <v>44</v>
      </c>
      <c r="C178" t="s">
        <v>83</v>
      </c>
      <c r="F178" s="36"/>
    </row>
    <row r="179" spans="1:6" x14ac:dyDescent="0.2">
      <c r="A179" s="17">
        <v>46694</v>
      </c>
      <c r="B179" t="s">
        <v>82</v>
      </c>
      <c r="C179" t="s">
        <v>72</v>
      </c>
      <c r="F179" s="36"/>
    </row>
    <row r="180" spans="1:6" x14ac:dyDescent="0.2">
      <c r="A180" s="17">
        <v>46714</v>
      </c>
      <c r="B180" t="s">
        <v>86</v>
      </c>
      <c r="C180" t="s">
        <v>73</v>
      </c>
      <c r="F180" s="36"/>
    </row>
    <row r="181" spans="1:6" x14ac:dyDescent="0.2">
      <c r="A181" s="17">
        <v>46753</v>
      </c>
      <c r="B181" t="s">
        <v>84</v>
      </c>
      <c r="C181" t="s">
        <v>58</v>
      </c>
    </row>
    <row r="182" spans="1:6" x14ac:dyDescent="0.2">
      <c r="A182" s="17">
        <v>46762</v>
      </c>
      <c r="B182" t="s">
        <v>44</v>
      </c>
      <c r="C182" t="s">
        <v>59</v>
      </c>
    </row>
    <row r="183" spans="1:6" x14ac:dyDescent="0.2">
      <c r="A183" s="17">
        <v>46794</v>
      </c>
      <c r="B183" t="s">
        <v>78</v>
      </c>
      <c r="C183" t="s">
        <v>60</v>
      </c>
    </row>
    <row r="184" spans="1:6" x14ac:dyDescent="0.2">
      <c r="A184" s="17">
        <v>46806</v>
      </c>
      <c r="B184" t="s">
        <v>82</v>
      </c>
      <c r="C184" t="s">
        <v>74</v>
      </c>
    </row>
    <row r="185" spans="1:6" x14ac:dyDescent="0.2">
      <c r="A185" s="17">
        <v>46832</v>
      </c>
      <c r="B185" t="s">
        <v>44</v>
      </c>
      <c r="C185" t="s">
        <v>62</v>
      </c>
    </row>
    <row r="186" spans="1:6" x14ac:dyDescent="0.2">
      <c r="A186" s="17">
        <v>46872</v>
      </c>
      <c r="B186" t="s">
        <v>84</v>
      </c>
      <c r="C186" t="s">
        <v>63</v>
      </c>
    </row>
    <row r="187" spans="1:6" x14ac:dyDescent="0.2">
      <c r="A187" s="17">
        <v>46876</v>
      </c>
      <c r="B187" t="s">
        <v>82</v>
      </c>
      <c r="C187" t="s">
        <v>64</v>
      </c>
    </row>
    <row r="188" spans="1:6" x14ac:dyDescent="0.2">
      <c r="A188" s="17">
        <v>46877</v>
      </c>
      <c r="B188" t="s">
        <v>77</v>
      </c>
      <c r="C188" t="s">
        <v>65</v>
      </c>
    </row>
    <row r="189" spans="1:6" x14ac:dyDescent="0.2">
      <c r="A189" s="17">
        <v>46878</v>
      </c>
      <c r="B189" t="s">
        <v>78</v>
      </c>
      <c r="C189" t="s">
        <v>66</v>
      </c>
    </row>
    <row r="190" spans="1:6" x14ac:dyDescent="0.2">
      <c r="A190" s="17">
        <v>46951</v>
      </c>
      <c r="B190" t="s">
        <v>44</v>
      </c>
      <c r="C190" t="s">
        <v>67</v>
      </c>
    </row>
    <row r="191" spans="1:6" x14ac:dyDescent="0.2">
      <c r="A191" s="17">
        <v>46976</v>
      </c>
      <c r="B191" t="s">
        <v>78</v>
      </c>
      <c r="C191" t="s">
        <v>68</v>
      </c>
    </row>
    <row r="192" spans="1:6" x14ac:dyDescent="0.2">
      <c r="A192" s="17">
        <v>47014</v>
      </c>
      <c r="B192" t="s">
        <v>44</v>
      </c>
      <c r="C192" t="s">
        <v>69</v>
      </c>
    </row>
    <row r="193" spans="1:3" x14ac:dyDescent="0.2">
      <c r="A193" s="17">
        <v>47018</v>
      </c>
      <c r="B193" t="s">
        <v>78</v>
      </c>
      <c r="C193" t="s">
        <v>70</v>
      </c>
    </row>
    <row r="194" spans="1:3" x14ac:dyDescent="0.2">
      <c r="A194" s="17">
        <v>47035</v>
      </c>
      <c r="B194" t="s">
        <v>44</v>
      </c>
      <c r="C194" t="s">
        <v>83</v>
      </c>
    </row>
    <row r="195" spans="1:3" x14ac:dyDescent="0.2">
      <c r="A195" s="17">
        <v>47060</v>
      </c>
      <c r="B195" t="s">
        <v>78</v>
      </c>
      <c r="C195" t="s">
        <v>72</v>
      </c>
    </row>
    <row r="196" spans="1:3" x14ac:dyDescent="0.2">
      <c r="A196" s="17">
        <v>47080</v>
      </c>
      <c r="B196" t="s">
        <v>77</v>
      </c>
      <c r="C196" t="s">
        <v>73</v>
      </c>
    </row>
    <row r="197" spans="1:3" x14ac:dyDescent="0.2">
      <c r="A197" s="17">
        <v>47119</v>
      </c>
      <c r="B197" t="s">
        <v>44</v>
      </c>
      <c r="C197" t="s">
        <v>58</v>
      </c>
    </row>
    <row r="198" spans="1:3" x14ac:dyDescent="0.2">
      <c r="A198" s="17">
        <v>47126</v>
      </c>
      <c r="B198" t="s">
        <v>44</v>
      </c>
      <c r="C198" t="s">
        <v>59</v>
      </c>
    </row>
    <row r="199" spans="1:3" x14ac:dyDescent="0.2">
      <c r="A199" s="17">
        <v>47160</v>
      </c>
      <c r="B199" t="s">
        <v>80</v>
      </c>
      <c r="C199" t="s">
        <v>60</v>
      </c>
    </row>
    <row r="200" spans="1:3" x14ac:dyDescent="0.2">
      <c r="A200" s="17">
        <v>47161</v>
      </c>
      <c r="B200" t="s">
        <v>44</v>
      </c>
      <c r="C200" t="s">
        <v>61</v>
      </c>
    </row>
    <row r="201" spans="1:3" x14ac:dyDescent="0.2">
      <c r="A201" s="17">
        <v>47172</v>
      </c>
      <c r="B201" t="s">
        <v>78</v>
      </c>
      <c r="C201" t="s">
        <v>74</v>
      </c>
    </row>
    <row r="202" spans="1:3" x14ac:dyDescent="0.2">
      <c r="A202" s="17">
        <v>47197</v>
      </c>
      <c r="B202" t="s">
        <v>86</v>
      </c>
      <c r="C202" t="s">
        <v>62</v>
      </c>
    </row>
    <row r="203" spans="1:3" x14ac:dyDescent="0.2">
      <c r="A203" s="17">
        <v>47237</v>
      </c>
      <c r="B203" t="s">
        <v>80</v>
      </c>
      <c r="C203" t="s">
        <v>63</v>
      </c>
    </row>
    <row r="204" spans="1:3" x14ac:dyDescent="0.2">
      <c r="A204" s="17">
        <v>47238</v>
      </c>
      <c r="B204" t="s">
        <v>44</v>
      </c>
      <c r="C204" t="s">
        <v>61</v>
      </c>
    </row>
    <row r="205" spans="1:3" x14ac:dyDescent="0.2">
      <c r="A205" s="17">
        <v>47241</v>
      </c>
      <c r="B205" t="s">
        <v>77</v>
      </c>
      <c r="C205" t="s">
        <v>64</v>
      </c>
    </row>
    <row r="206" spans="1:3" x14ac:dyDescent="0.2">
      <c r="A206" s="17">
        <v>47242</v>
      </c>
      <c r="B206" t="s">
        <v>78</v>
      </c>
      <c r="C206" t="s">
        <v>65</v>
      </c>
    </row>
    <row r="207" spans="1:3" x14ac:dyDescent="0.2">
      <c r="A207" s="17">
        <v>47243</v>
      </c>
      <c r="B207" t="s">
        <v>84</v>
      </c>
      <c r="C207" t="s">
        <v>66</v>
      </c>
    </row>
    <row r="208" spans="1:3" x14ac:dyDescent="0.2">
      <c r="A208" s="17">
        <v>47315</v>
      </c>
      <c r="B208" t="s">
        <v>44</v>
      </c>
      <c r="C208" t="s">
        <v>67</v>
      </c>
    </row>
    <row r="209" spans="1:3" x14ac:dyDescent="0.2">
      <c r="A209" s="17">
        <v>47341</v>
      </c>
      <c r="B209" t="s">
        <v>84</v>
      </c>
      <c r="C209" t="s">
        <v>68</v>
      </c>
    </row>
    <row r="210" spans="1:3" x14ac:dyDescent="0.2">
      <c r="A210" s="17">
        <v>47378</v>
      </c>
      <c r="B210" t="s">
        <v>44</v>
      </c>
      <c r="C210" t="s">
        <v>69</v>
      </c>
    </row>
    <row r="211" spans="1:3" x14ac:dyDescent="0.2">
      <c r="A211" s="17">
        <v>47384</v>
      </c>
      <c r="B211" t="s">
        <v>80</v>
      </c>
      <c r="C211" t="s">
        <v>70</v>
      </c>
    </row>
    <row r="212" spans="1:3" x14ac:dyDescent="0.2">
      <c r="A212" s="17">
        <v>47385</v>
      </c>
      <c r="B212" t="s">
        <v>44</v>
      </c>
      <c r="C212" t="s">
        <v>61</v>
      </c>
    </row>
    <row r="213" spans="1:3" x14ac:dyDescent="0.2">
      <c r="A213" s="17">
        <v>47399</v>
      </c>
      <c r="B213" t="s">
        <v>44</v>
      </c>
      <c r="C213" t="s">
        <v>83</v>
      </c>
    </row>
    <row r="214" spans="1:3" x14ac:dyDescent="0.2">
      <c r="A214" s="17">
        <v>47425</v>
      </c>
      <c r="B214" t="s">
        <v>84</v>
      </c>
      <c r="C214" t="s">
        <v>72</v>
      </c>
    </row>
    <row r="215" spans="1:3" x14ac:dyDescent="0.2">
      <c r="A215" s="17">
        <v>47445</v>
      </c>
      <c r="B215" t="s">
        <v>78</v>
      </c>
      <c r="C215" t="s">
        <v>73</v>
      </c>
    </row>
    <row r="216" spans="1:3" x14ac:dyDescent="0.2">
      <c r="A216" s="17">
        <v>47484</v>
      </c>
      <c r="B216" t="s">
        <v>86</v>
      </c>
      <c r="C216" t="s">
        <v>58</v>
      </c>
    </row>
    <row r="217" spans="1:3" x14ac:dyDescent="0.2">
      <c r="A217" s="17">
        <v>47497</v>
      </c>
      <c r="B217" t="s">
        <v>44</v>
      </c>
      <c r="C217" t="s">
        <v>59</v>
      </c>
    </row>
    <row r="218" spans="1:3" x14ac:dyDescent="0.2">
      <c r="A218" s="17">
        <v>47525</v>
      </c>
      <c r="B218" t="s">
        <v>44</v>
      </c>
      <c r="C218" t="s">
        <v>60</v>
      </c>
    </row>
    <row r="219" spans="1:3" x14ac:dyDescent="0.2">
      <c r="A219" s="17">
        <v>47537</v>
      </c>
      <c r="B219" t="s">
        <v>84</v>
      </c>
      <c r="C219" t="s">
        <v>74</v>
      </c>
    </row>
    <row r="220" spans="1:3" x14ac:dyDescent="0.2">
      <c r="A220" s="17">
        <v>47562</v>
      </c>
      <c r="B220" t="s">
        <v>82</v>
      </c>
      <c r="C220" t="s">
        <v>62</v>
      </c>
    </row>
    <row r="221" spans="1:3" x14ac:dyDescent="0.2">
      <c r="A221" s="17">
        <v>47602</v>
      </c>
      <c r="B221" t="s">
        <v>44</v>
      </c>
      <c r="C221" t="s">
        <v>63</v>
      </c>
    </row>
    <row r="222" spans="1:3" x14ac:dyDescent="0.2">
      <c r="A222" s="17">
        <v>47606</v>
      </c>
      <c r="B222" t="s">
        <v>78</v>
      </c>
      <c r="C222" t="s">
        <v>64</v>
      </c>
    </row>
    <row r="223" spans="1:3" x14ac:dyDescent="0.2">
      <c r="A223" s="17">
        <v>47607</v>
      </c>
      <c r="B223" t="s">
        <v>84</v>
      </c>
      <c r="C223" t="s">
        <v>65</v>
      </c>
    </row>
    <row r="224" spans="1:3" x14ac:dyDescent="0.2">
      <c r="A224" s="17">
        <v>47608</v>
      </c>
      <c r="B224" t="s">
        <v>80</v>
      </c>
      <c r="C224" t="s">
        <v>66</v>
      </c>
    </row>
    <row r="225" spans="1:3" x14ac:dyDescent="0.2">
      <c r="A225" s="17">
        <v>47609</v>
      </c>
      <c r="B225" t="s">
        <v>44</v>
      </c>
      <c r="C225" t="s">
        <v>61</v>
      </c>
    </row>
    <row r="226" spans="1:3" x14ac:dyDescent="0.2">
      <c r="A226" s="17">
        <v>47679</v>
      </c>
      <c r="B226" t="s">
        <v>44</v>
      </c>
      <c r="C226" t="s">
        <v>67</v>
      </c>
    </row>
    <row r="227" spans="1:3" x14ac:dyDescent="0.2">
      <c r="A227" s="17">
        <v>47706</v>
      </c>
      <c r="B227" t="s">
        <v>80</v>
      </c>
      <c r="C227" t="s">
        <v>68</v>
      </c>
    </row>
    <row r="228" spans="1:3" x14ac:dyDescent="0.2">
      <c r="A228" s="17">
        <v>47707</v>
      </c>
      <c r="B228" t="s">
        <v>44</v>
      </c>
      <c r="C228" t="s">
        <v>61</v>
      </c>
    </row>
    <row r="229" spans="1:3" x14ac:dyDescent="0.2">
      <c r="A229" s="17">
        <v>47742</v>
      </c>
      <c r="B229" t="s">
        <v>44</v>
      </c>
      <c r="C229" t="s">
        <v>69</v>
      </c>
    </row>
    <row r="230" spans="1:3" x14ac:dyDescent="0.2">
      <c r="A230" s="17">
        <v>47749</v>
      </c>
      <c r="B230" t="s">
        <v>44</v>
      </c>
      <c r="C230" t="s">
        <v>70</v>
      </c>
    </row>
    <row r="231" spans="1:3" x14ac:dyDescent="0.2">
      <c r="A231" s="17">
        <v>47770</v>
      </c>
      <c r="B231" t="s">
        <v>44</v>
      </c>
      <c r="C231" t="s">
        <v>83</v>
      </c>
    </row>
    <row r="232" spans="1:3" x14ac:dyDescent="0.2">
      <c r="A232" s="17">
        <v>47790</v>
      </c>
      <c r="B232" t="s">
        <v>80</v>
      </c>
      <c r="C232" t="s">
        <v>72</v>
      </c>
    </row>
    <row r="233" spans="1:3" x14ac:dyDescent="0.2">
      <c r="A233" s="17">
        <v>47791</v>
      </c>
      <c r="B233" t="s">
        <v>44</v>
      </c>
      <c r="C233" t="s">
        <v>61</v>
      </c>
    </row>
    <row r="234" spans="1:3" x14ac:dyDescent="0.2">
      <c r="A234" s="17">
        <v>47810</v>
      </c>
      <c r="B234" t="s">
        <v>84</v>
      </c>
      <c r="C234" t="s">
        <v>73</v>
      </c>
    </row>
    <row r="235" spans="1:3" x14ac:dyDescent="0.2">
      <c r="A235" s="17">
        <v>47849</v>
      </c>
      <c r="B235" t="s">
        <v>82</v>
      </c>
      <c r="C235" t="s">
        <v>58</v>
      </c>
    </row>
    <row r="236" spans="1:3" x14ac:dyDescent="0.2">
      <c r="A236" s="17">
        <v>47861</v>
      </c>
      <c r="B236" t="s">
        <v>44</v>
      </c>
      <c r="C236" t="s">
        <v>59</v>
      </c>
    </row>
    <row r="237" spans="1:3" x14ac:dyDescent="0.2">
      <c r="A237" s="17">
        <v>47890</v>
      </c>
      <c r="B237" t="s">
        <v>86</v>
      </c>
      <c r="C237" t="s">
        <v>60</v>
      </c>
    </row>
    <row r="238" spans="1:3" x14ac:dyDescent="0.2">
      <c r="A238" s="17">
        <v>47902</v>
      </c>
      <c r="B238" t="s">
        <v>80</v>
      </c>
      <c r="C238" t="s">
        <v>74</v>
      </c>
    </row>
    <row r="239" spans="1:3" x14ac:dyDescent="0.2">
      <c r="A239" s="17">
        <v>47903</v>
      </c>
      <c r="B239" t="s">
        <v>44</v>
      </c>
      <c r="C239" t="s">
        <v>61</v>
      </c>
    </row>
    <row r="240" spans="1:3" x14ac:dyDescent="0.2">
      <c r="A240" s="17">
        <v>47928</v>
      </c>
      <c r="B240" t="s">
        <v>78</v>
      </c>
      <c r="C240" t="s">
        <v>62</v>
      </c>
    </row>
    <row r="241" spans="1:3" x14ac:dyDescent="0.2">
      <c r="A241" s="17">
        <v>47967</v>
      </c>
      <c r="B241" t="s">
        <v>86</v>
      </c>
      <c r="C241" t="s">
        <v>63</v>
      </c>
    </row>
    <row r="242" spans="1:3" x14ac:dyDescent="0.2">
      <c r="A242" s="17">
        <v>47971</v>
      </c>
      <c r="B242" t="s">
        <v>84</v>
      </c>
      <c r="C242" t="s">
        <v>64</v>
      </c>
    </row>
    <row r="243" spans="1:3" x14ac:dyDescent="0.2">
      <c r="A243" s="17">
        <v>47972</v>
      </c>
      <c r="B243" t="s">
        <v>80</v>
      </c>
      <c r="C243" t="s">
        <v>65</v>
      </c>
    </row>
    <row r="244" spans="1:3" x14ac:dyDescent="0.2">
      <c r="A244" s="17">
        <v>47973</v>
      </c>
      <c r="B244" t="s">
        <v>44</v>
      </c>
      <c r="C244" t="s">
        <v>66</v>
      </c>
    </row>
    <row r="245" spans="1:3" x14ac:dyDescent="0.2">
      <c r="A245" s="17">
        <v>47974</v>
      </c>
      <c r="B245" t="s">
        <v>86</v>
      </c>
      <c r="C245" t="s">
        <v>61</v>
      </c>
    </row>
    <row r="246" spans="1:3" x14ac:dyDescent="0.2">
      <c r="A246" s="17">
        <v>48050</v>
      </c>
      <c r="B246" t="s">
        <v>44</v>
      </c>
      <c r="C246" t="s">
        <v>67</v>
      </c>
    </row>
    <row r="247" spans="1:3" x14ac:dyDescent="0.2">
      <c r="A247" s="17">
        <v>48071</v>
      </c>
      <c r="B247" t="s">
        <v>44</v>
      </c>
      <c r="C247" t="s">
        <v>68</v>
      </c>
    </row>
    <row r="248" spans="1:3" x14ac:dyDescent="0.2">
      <c r="A248" s="17">
        <v>48106</v>
      </c>
      <c r="B248" t="s">
        <v>44</v>
      </c>
      <c r="C248" t="s">
        <v>69</v>
      </c>
    </row>
    <row r="249" spans="1:3" x14ac:dyDescent="0.2">
      <c r="A249" s="17">
        <v>48114</v>
      </c>
      <c r="B249" t="s">
        <v>86</v>
      </c>
      <c r="C249" t="s">
        <v>70</v>
      </c>
    </row>
    <row r="250" spans="1:3" x14ac:dyDescent="0.2">
      <c r="A250" s="17">
        <v>48134</v>
      </c>
      <c r="B250" t="s">
        <v>44</v>
      </c>
      <c r="C250" t="s">
        <v>83</v>
      </c>
    </row>
    <row r="251" spans="1:3" x14ac:dyDescent="0.2">
      <c r="A251" s="17">
        <v>48155</v>
      </c>
      <c r="B251" t="s">
        <v>44</v>
      </c>
      <c r="C251" t="s">
        <v>72</v>
      </c>
    </row>
    <row r="252" spans="1:3" x14ac:dyDescent="0.2">
      <c r="A252" s="17">
        <v>48175</v>
      </c>
      <c r="B252" t="s">
        <v>80</v>
      </c>
      <c r="C252" t="s">
        <v>73</v>
      </c>
    </row>
    <row r="253" spans="1:3" x14ac:dyDescent="0.2">
      <c r="A253" s="17">
        <v>48176</v>
      </c>
      <c r="B253" t="s">
        <v>44</v>
      </c>
      <c r="C253" t="s">
        <v>61</v>
      </c>
    </row>
    <row r="254" spans="1:3" x14ac:dyDescent="0.2">
      <c r="A254" s="17">
        <v>48214</v>
      </c>
      <c r="B254" t="s">
        <v>77</v>
      </c>
      <c r="C254" t="s">
        <v>58</v>
      </c>
    </row>
    <row r="255" spans="1:3" x14ac:dyDescent="0.2">
      <c r="A255" s="17">
        <v>48225</v>
      </c>
      <c r="B255" t="s">
        <v>44</v>
      </c>
      <c r="C255" t="s">
        <v>59</v>
      </c>
    </row>
    <row r="256" spans="1:3" x14ac:dyDescent="0.2">
      <c r="A256" s="17">
        <v>48255</v>
      </c>
      <c r="B256" t="s">
        <v>82</v>
      </c>
      <c r="C256" t="s">
        <v>60</v>
      </c>
    </row>
    <row r="257" spans="1:3" x14ac:dyDescent="0.2">
      <c r="A257" s="17">
        <v>48267</v>
      </c>
      <c r="B257" t="s">
        <v>44</v>
      </c>
      <c r="C257" t="s">
        <v>74</v>
      </c>
    </row>
    <row r="258" spans="1:3" x14ac:dyDescent="0.2">
      <c r="A258" s="17">
        <v>48293</v>
      </c>
      <c r="B258" t="s">
        <v>84</v>
      </c>
      <c r="C258" t="s">
        <v>62</v>
      </c>
    </row>
    <row r="259" spans="1:3" x14ac:dyDescent="0.2">
      <c r="A259" s="17">
        <v>48333</v>
      </c>
      <c r="B259" t="s">
        <v>77</v>
      </c>
      <c r="C259" t="s">
        <v>63</v>
      </c>
    </row>
    <row r="260" spans="1:3" x14ac:dyDescent="0.2">
      <c r="A260" s="17">
        <v>48337</v>
      </c>
      <c r="B260" t="s">
        <v>44</v>
      </c>
      <c r="C260" t="s">
        <v>64</v>
      </c>
    </row>
    <row r="261" spans="1:3" x14ac:dyDescent="0.2">
      <c r="A261" s="17">
        <v>48338</v>
      </c>
      <c r="B261" t="s">
        <v>86</v>
      </c>
      <c r="C261" t="s">
        <v>65</v>
      </c>
    </row>
    <row r="262" spans="1:3" x14ac:dyDescent="0.2">
      <c r="A262" s="17">
        <v>48339</v>
      </c>
      <c r="B262" t="s">
        <v>82</v>
      </c>
      <c r="C262" t="s">
        <v>66</v>
      </c>
    </row>
    <row r="263" spans="1:3" x14ac:dyDescent="0.2">
      <c r="A263" s="17">
        <v>48414</v>
      </c>
      <c r="B263" t="s">
        <v>44</v>
      </c>
      <c r="C263" t="s">
        <v>67</v>
      </c>
    </row>
    <row r="264" spans="1:3" x14ac:dyDescent="0.2">
      <c r="A264" s="17">
        <v>48437</v>
      </c>
      <c r="B264" t="s">
        <v>82</v>
      </c>
      <c r="C264" t="s">
        <v>68</v>
      </c>
    </row>
    <row r="265" spans="1:3" x14ac:dyDescent="0.2">
      <c r="A265" s="17">
        <v>48477</v>
      </c>
      <c r="B265" t="s">
        <v>44</v>
      </c>
      <c r="C265" t="s">
        <v>69</v>
      </c>
    </row>
    <row r="266" spans="1:3" x14ac:dyDescent="0.2">
      <c r="A266" s="17">
        <v>48479</v>
      </c>
      <c r="B266" t="s">
        <v>82</v>
      </c>
      <c r="C266" t="s">
        <v>70</v>
      </c>
    </row>
    <row r="267" spans="1:3" x14ac:dyDescent="0.2">
      <c r="A267" s="17">
        <v>48498</v>
      </c>
      <c r="B267" t="s">
        <v>44</v>
      </c>
      <c r="C267" t="s">
        <v>83</v>
      </c>
    </row>
    <row r="268" spans="1:3" x14ac:dyDescent="0.2">
      <c r="A268" s="17">
        <v>48521</v>
      </c>
      <c r="B268" t="s">
        <v>82</v>
      </c>
      <c r="C268" t="s">
        <v>72</v>
      </c>
    </row>
    <row r="269" spans="1:3" x14ac:dyDescent="0.2">
      <c r="A269" s="17">
        <v>48541</v>
      </c>
      <c r="B269" t="s">
        <v>86</v>
      </c>
      <c r="C269" t="s">
        <v>73</v>
      </c>
    </row>
    <row r="270" spans="1:3" x14ac:dyDescent="0.2">
      <c r="A270" s="17">
        <v>48580</v>
      </c>
      <c r="B270" s="36" t="s">
        <v>84</v>
      </c>
      <c r="C270" t="s">
        <v>58</v>
      </c>
    </row>
    <row r="271" spans="1:3" x14ac:dyDescent="0.2">
      <c r="A271" s="17">
        <v>48589</v>
      </c>
      <c r="B271" t="s">
        <v>44</v>
      </c>
      <c r="C271" t="s">
        <v>59</v>
      </c>
    </row>
    <row r="272" spans="1:3" x14ac:dyDescent="0.2">
      <c r="A272" s="17">
        <v>48621</v>
      </c>
      <c r="B272" t="s">
        <v>78</v>
      </c>
      <c r="C272" t="s">
        <v>60</v>
      </c>
    </row>
    <row r="273" spans="1:3" x14ac:dyDescent="0.2">
      <c r="A273" s="17">
        <v>48633</v>
      </c>
      <c r="B273" t="s">
        <v>82</v>
      </c>
      <c r="C273" t="s">
        <v>74</v>
      </c>
    </row>
    <row r="274" spans="1:3" x14ac:dyDescent="0.2">
      <c r="A274" s="17">
        <v>48658</v>
      </c>
      <c r="B274" t="s">
        <v>80</v>
      </c>
      <c r="C274" t="s">
        <v>62</v>
      </c>
    </row>
    <row r="275" spans="1:3" x14ac:dyDescent="0.2">
      <c r="A275" s="17">
        <v>48659</v>
      </c>
      <c r="B275" t="s">
        <v>44</v>
      </c>
      <c r="C275" t="s">
        <v>61</v>
      </c>
    </row>
    <row r="276" spans="1:3" x14ac:dyDescent="0.2">
      <c r="A276" s="17">
        <v>48698</v>
      </c>
      <c r="B276" t="s">
        <v>78</v>
      </c>
      <c r="C276" t="s">
        <v>63</v>
      </c>
    </row>
    <row r="277" spans="1:3" x14ac:dyDescent="0.2">
      <c r="A277" s="17">
        <v>48702</v>
      </c>
      <c r="B277" t="s">
        <v>86</v>
      </c>
      <c r="C277" t="s">
        <v>64</v>
      </c>
    </row>
    <row r="278" spans="1:3" x14ac:dyDescent="0.2">
      <c r="A278" s="17">
        <v>48703</v>
      </c>
      <c r="B278" t="s">
        <v>82</v>
      </c>
      <c r="C278" t="s">
        <v>65</v>
      </c>
    </row>
    <row r="279" spans="1:3" x14ac:dyDescent="0.2">
      <c r="A279" s="17">
        <v>48704</v>
      </c>
      <c r="B279" t="s">
        <v>77</v>
      </c>
      <c r="C279" t="s">
        <v>66</v>
      </c>
    </row>
    <row r="280" spans="1:3" x14ac:dyDescent="0.2">
      <c r="A280" s="17">
        <v>48778</v>
      </c>
      <c r="B280" t="s">
        <v>44</v>
      </c>
      <c r="C280" t="s">
        <v>67</v>
      </c>
    </row>
    <row r="281" spans="1:3" x14ac:dyDescent="0.2">
      <c r="A281" s="17">
        <v>48802</v>
      </c>
      <c r="B281" t="s">
        <v>77</v>
      </c>
      <c r="C281" t="s">
        <v>68</v>
      </c>
    </row>
    <row r="282" spans="1:3" x14ac:dyDescent="0.2">
      <c r="A282" s="17">
        <v>48841</v>
      </c>
      <c r="B282" t="s">
        <v>44</v>
      </c>
      <c r="C282" t="s">
        <v>69</v>
      </c>
    </row>
    <row r="283" spans="1:3" x14ac:dyDescent="0.2">
      <c r="A283" s="17">
        <v>48845</v>
      </c>
      <c r="B283" t="s">
        <v>78</v>
      </c>
      <c r="C283" t="s">
        <v>70</v>
      </c>
    </row>
    <row r="284" spans="1:3" x14ac:dyDescent="0.2">
      <c r="A284" s="17">
        <v>48862</v>
      </c>
      <c r="B284" t="s">
        <v>44</v>
      </c>
      <c r="C284" t="s">
        <v>83</v>
      </c>
    </row>
    <row r="285" spans="1:3" x14ac:dyDescent="0.2">
      <c r="A285" s="17">
        <v>48886</v>
      </c>
      <c r="B285" t="s">
        <v>77</v>
      </c>
      <c r="C285" t="s">
        <v>72</v>
      </c>
    </row>
    <row r="286" spans="1:3" x14ac:dyDescent="0.2">
      <c r="A286" s="17">
        <v>48906</v>
      </c>
      <c r="B286" t="s">
        <v>82</v>
      </c>
      <c r="C286" t="s">
        <v>73</v>
      </c>
    </row>
    <row r="287" spans="1:3" x14ac:dyDescent="0.2">
      <c r="A287" s="17">
        <v>43318</v>
      </c>
      <c r="B287" t="s">
        <v>44</v>
      </c>
      <c r="C287" t="s">
        <v>87</v>
      </c>
    </row>
    <row r="288" spans="1:3" x14ac:dyDescent="0.2">
      <c r="A288" s="17">
        <v>43683</v>
      </c>
      <c r="B288" t="s">
        <v>45</v>
      </c>
      <c r="C288" t="s">
        <v>87</v>
      </c>
    </row>
    <row r="289" spans="1:3" x14ac:dyDescent="0.2">
      <c r="A289" s="17">
        <v>44049</v>
      </c>
      <c r="B289" t="s">
        <v>77</v>
      </c>
      <c r="C289" t="s">
        <v>87</v>
      </c>
    </row>
    <row r="290" spans="1:3" x14ac:dyDescent="0.2">
      <c r="A290" s="17">
        <v>44414</v>
      </c>
      <c r="B290" t="s">
        <v>78</v>
      </c>
      <c r="C290" t="s">
        <v>87</v>
      </c>
    </row>
    <row r="291" spans="1:3" x14ac:dyDescent="0.2">
      <c r="A291" s="17">
        <v>44779</v>
      </c>
      <c r="B291" t="s">
        <v>84</v>
      </c>
      <c r="C291" t="s">
        <v>87</v>
      </c>
    </row>
    <row r="292" spans="1:3" x14ac:dyDescent="0.2">
      <c r="A292" s="17">
        <v>45144</v>
      </c>
      <c r="B292" t="s">
        <v>80</v>
      </c>
      <c r="C292" t="s">
        <v>88</v>
      </c>
    </row>
    <row r="293" spans="1:3" x14ac:dyDescent="0.2">
      <c r="A293" s="17">
        <v>45510</v>
      </c>
      <c r="B293" t="s">
        <v>75</v>
      </c>
      <c r="C293" t="s">
        <v>88</v>
      </c>
    </row>
    <row r="294" spans="1:3" x14ac:dyDescent="0.2">
      <c r="A294" s="17">
        <v>45875</v>
      </c>
      <c r="B294" t="s">
        <v>82</v>
      </c>
      <c r="C294" t="s">
        <v>88</v>
      </c>
    </row>
    <row r="295" spans="1:3" x14ac:dyDescent="0.2">
      <c r="A295" s="17">
        <v>46240</v>
      </c>
      <c r="B295" t="s">
        <v>77</v>
      </c>
      <c r="C295" t="s">
        <v>88</v>
      </c>
    </row>
    <row r="296" spans="1:3" x14ac:dyDescent="0.2">
      <c r="A296" s="17">
        <v>46605</v>
      </c>
      <c r="B296" t="s">
        <v>78</v>
      </c>
      <c r="C296" t="s">
        <v>88</v>
      </c>
    </row>
    <row r="297" spans="1:3" x14ac:dyDescent="0.2">
      <c r="A297" s="17">
        <v>46971</v>
      </c>
      <c r="B297" t="s">
        <v>80</v>
      </c>
      <c r="C297" t="s">
        <v>88</v>
      </c>
    </row>
    <row r="298" spans="1:3" x14ac:dyDescent="0.2">
      <c r="A298" s="17">
        <v>47336</v>
      </c>
      <c r="B298" t="s">
        <v>44</v>
      </c>
      <c r="C298" t="s">
        <v>88</v>
      </c>
    </row>
    <row r="299" spans="1:3" x14ac:dyDescent="0.2">
      <c r="A299" s="17">
        <v>47701</v>
      </c>
      <c r="B299" t="s">
        <v>75</v>
      </c>
      <c r="C299" t="s">
        <v>88</v>
      </c>
    </row>
    <row r="300" spans="1:3" x14ac:dyDescent="0.2">
      <c r="A300" s="17">
        <v>48066</v>
      </c>
      <c r="B300" t="s">
        <v>82</v>
      </c>
      <c r="C300" t="s">
        <v>88</v>
      </c>
    </row>
    <row r="301" spans="1:3" x14ac:dyDescent="0.2">
      <c r="A301" s="17">
        <v>48432</v>
      </c>
      <c r="B301" t="s">
        <v>78</v>
      </c>
      <c r="C301" t="s">
        <v>88</v>
      </c>
    </row>
    <row r="302" spans="1:3" x14ac:dyDescent="0.2">
      <c r="A302" s="17">
        <v>48797</v>
      </c>
      <c r="B302" t="s">
        <v>84</v>
      </c>
      <c r="C302" t="s">
        <v>88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3" customWidth="1"/>
    <col min="3" max="3" width="5.109375" style="3" customWidth="1"/>
    <col min="4" max="31" width="4.109375" style="3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4" customWidth="1"/>
    <col min="48" max="49" width="9" style="37" customWidth="1"/>
    <col min="50" max="59" width="9" style="37"/>
    <col min="60" max="66" width="9" style="45"/>
  </cols>
  <sheetData>
    <row r="1" spans="2:66" ht="23.4" x14ac:dyDescent="0.2">
      <c r="B1" s="2"/>
      <c r="C1" s="2"/>
      <c r="M1" s="2"/>
      <c r="AC1" s="2"/>
      <c r="AH1" s="123"/>
      <c r="AI1" s="123"/>
      <c r="AJ1" s="124"/>
      <c r="AK1" s="123"/>
      <c r="AL1" s="125"/>
    </row>
    <row r="2" spans="2:66" ht="23.4" x14ac:dyDescent="0.2">
      <c r="B2" s="2" t="s">
        <v>151</v>
      </c>
      <c r="C2" s="2"/>
      <c r="M2" s="2"/>
      <c r="AC2" s="2"/>
      <c r="AH2" s="123"/>
      <c r="AI2" s="123"/>
      <c r="AJ2" s="124"/>
      <c r="AK2" s="126"/>
      <c r="AL2" s="127"/>
    </row>
    <row r="3" spans="2:66" ht="23.4" x14ac:dyDescent="0.2">
      <c r="AH3" s="30"/>
      <c r="AI3" s="30"/>
      <c r="AJ3" s="30"/>
      <c r="AK3" s="31"/>
      <c r="AL3" s="31"/>
    </row>
    <row r="4" spans="2:66" x14ac:dyDescent="0.2">
      <c r="C4" s="110"/>
      <c r="D4" s="111" t="s">
        <v>128</v>
      </c>
      <c r="E4" s="202" t="s">
        <v>148</v>
      </c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S4" s="57"/>
      <c r="T4" s="57"/>
      <c r="AC4"/>
      <c r="AD4"/>
      <c r="AE4"/>
      <c r="AJ4" s="5"/>
      <c r="AK4" s="5"/>
      <c r="AL4" s="4"/>
      <c r="AP4"/>
      <c r="AQ4"/>
      <c r="AR4"/>
      <c r="AS4" s="48"/>
      <c r="AT4" s="37"/>
      <c r="AU4" s="37"/>
      <c r="BE4" s="45"/>
      <c r="BF4" s="45"/>
      <c r="BG4" s="45"/>
      <c r="BL4"/>
      <c r="BM4"/>
      <c r="BN4"/>
    </row>
    <row r="5" spans="2:66" x14ac:dyDescent="0.2">
      <c r="C5" s="110"/>
      <c r="D5" s="111" t="s">
        <v>94</v>
      </c>
      <c r="E5" s="203">
        <v>2024</v>
      </c>
      <c r="F5" s="203"/>
      <c r="G5" s="204">
        <v>6</v>
      </c>
      <c r="H5" s="204"/>
      <c r="I5" s="205">
        <v>15</v>
      </c>
      <c r="J5" s="205"/>
      <c r="K5" s="3" t="s">
        <v>1</v>
      </c>
      <c r="L5" s="203">
        <v>2025</v>
      </c>
      <c r="M5" s="203"/>
      <c r="N5" s="204">
        <v>3</v>
      </c>
      <c r="O5" s="204"/>
      <c r="P5" s="205">
        <v>15</v>
      </c>
      <c r="Q5" s="205"/>
      <c r="S5" s="57"/>
      <c r="T5" s="57"/>
      <c r="AC5"/>
      <c r="AD5"/>
      <c r="AE5"/>
      <c r="AJ5" s="5"/>
      <c r="AK5" s="5"/>
      <c r="AL5" s="4"/>
      <c r="AP5"/>
      <c r="AQ5"/>
      <c r="AR5"/>
      <c r="AS5" s="48"/>
      <c r="AT5" s="37"/>
      <c r="AU5" s="37"/>
      <c r="BE5" s="45"/>
      <c r="BF5" s="45"/>
      <c r="BG5" s="45"/>
      <c r="BL5"/>
      <c r="BM5"/>
      <c r="BN5"/>
    </row>
    <row r="6" spans="2:66" ht="15.6" x14ac:dyDescent="0.2">
      <c r="C6" s="110"/>
      <c r="D6" s="111" t="s">
        <v>127</v>
      </c>
      <c r="E6" s="203">
        <v>2024</v>
      </c>
      <c r="F6" s="203"/>
      <c r="G6" s="204">
        <v>8</v>
      </c>
      <c r="H6" s="204"/>
      <c r="I6" s="205">
        <v>5</v>
      </c>
      <c r="J6" s="205"/>
      <c r="K6" s="3" t="s">
        <v>1</v>
      </c>
      <c r="L6" s="203">
        <v>2025</v>
      </c>
      <c r="M6" s="203"/>
      <c r="N6" s="204">
        <v>1</v>
      </c>
      <c r="O6" s="204"/>
      <c r="P6" s="205">
        <v>28</v>
      </c>
      <c r="Q6" s="205"/>
      <c r="S6" s="49"/>
      <c r="T6" s="49"/>
      <c r="W6" s="35"/>
      <c r="X6" s="35"/>
      <c r="AF6" s="32"/>
      <c r="AG6" s="128" t="s">
        <v>98</v>
      </c>
      <c r="AH6" s="128"/>
      <c r="AI6" s="128"/>
      <c r="AJ6" s="128"/>
      <c r="AK6" s="128"/>
      <c r="AL6" s="128"/>
    </row>
    <row r="7" spans="2:66" ht="14.25" customHeight="1" x14ac:dyDescent="0.2">
      <c r="B7" s="112" t="s">
        <v>129</v>
      </c>
    </row>
    <row r="8" spans="2:66" ht="14.25" customHeight="1" x14ac:dyDescent="0.2">
      <c r="B8" s="112"/>
    </row>
    <row r="9" spans="2:66" ht="14.25" customHeight="1" thickBot="1" x14ac:dyDescent="0.25">
      <c r="B9" s="112"/>
    </row>
    <row r="10" spans="2:66" ht="13.5" customHeight="1" x14ac:dyDescent="0.2">
      <c r="B10" s="170"/>
      <c r="C10" s="170"/>
      <c r="D10" s="173" t="s">
        <v>90</v>
      </c>
      <c r="E10" s="174"/>
      <c r="F10" s="174"/>
      <c r="G10" s="174"/>
      <c r="H10" s="174"/>
      <c r="I10" s="174"/>
      <c r="J10" s="175"/>
      <c r="K10" s="173" t="s">
        <v>91</v>
      </c>
      <c r="L10" s="174"/>
      <c r="M10" s="174"/>
      <c r="N10" s="174"/>
      <c r="O10" s="174"/>
      <c r="P10" s="174"/>
      <c r="Q10" s="175"/>
      <c r="R10" s="173" t="s">
        <v>92</v>
      </c>
      <c r="S10" s="174"/>
      <c r="T10" s="174"/>
      <c r="U10" s="174"/>
      <c r="V10" s="174"/>
      <c r="W10" s="174"/>
      <c r="X10" s="175"/>
      <c r="Y10" s="176" t="s">
        <v>93</v>
      </c>
      <c r="Z10" s="176"/>
      <c r="AA10" s="176"/>
      <c r="AB10" s="176"/>
      <c r="AC10" s="176"/>
      <c r="AD10" s="176"/>
      <c r="AE10" s="176"/>
      <c r="AF10" s="135"/>
      <c r="AG10" s="136"/>
      <c r="AH10" s="136"/>
      <c r="AI10" s="136"/>
      <c r="AJ10" s="136"/>
      <c r="AK10" s="136"/>
      <c r="AL10" s="137"/>
      <c r="AM10"/>
      <c r="AN10"/>
      <c r="AO10"/>
      <c r="AP10"/>
      <c r="AQ10"/>
      <c r="AR10"/>
    </row>
    <row r="11" spans="2:66" ht="13.5" customHeight="1" thickBot="1" x14ac:dyDescent="0.25">
      <c r="B11" s="171"/>
      <c r="C11" s="172"/>
      <c r="D11" s="50">
        <v>1</v>
      </c>
      <c r="E11" s="51">
        <v>2</v>
      </c>
      <c r="F11" s="51">
        <v>3</v>
      </c>
      <c r="G11" s="51">
        <v>4</v>
      </c>
      <c r="H11" s="51">
        <v>5</v>
      </c>
      <c r="I11" s="51">
        <v>6</v>
      </c>
      <c r="J11" s="52">
        <v>7</v>
      </c>
      <c r="K11" s="51">
        <v>8</v>
      </c>
      <c r="L11" s="51">
        <v>9</v>
      </c>
      <c r="M11" s="51">
        <v>10</v>
      </c>
      <c r="N11" s="51">
        <v>11</v>
      </c>
      <c r="O11" s="51">
        <v>12</v>
      </c>
      <c r="P11" s="51">
        <v>13</v>
      </c>
      <c r="Q11" s="53">
        <v>14</v>
      </c>
      <c r="R11" s="51">
        <v>15</v>
      </c>
      <c r="S11" s="51">
        <v>16</v>
      </c>
      <c r="T11" s="51">
        <v>17</v>
      </c>
      <c r="U11" s="51">
        <v>18</v>
      </c>
      <c r="V11" s="51">
        <v>19</v>
      </c>
      <c r="W11" s="51">
        <v>20</v>
      </c>
      <c r="X11" s="53">
        <v>21</v>
      </c>
      <c r="Y11" s="68">
        <v>22</v>
      </c>
      <c r="Z11" s="68">
        <v>23</v>
      </c>
      <c r="AA11" s="68">
        <v>24</v>
      </c>
      <c r="AB11" s="68">
        <v>25</v>
      </c>
      <c r="AC11" s="68">
        <v>26</v>
      </c>
      <c r="AD11" s="68">
        <v>27</v>
      </c>
      <c r="AE11" s="68">
        <v>28</v>
      </c>
      <c r="AF11" s="138"/>
      <c r="AG11" s="139"/>
      <c r="AH11" s="139"/>
      <c r="AI11" s="139"/>
      <c r="AJ11" s="139"/>
      <c r="AK11" s="139"/>
      <c r="AL11" s="140"/>
      <c r="AM11"/>
      <c r="AN11"/>
      <c r="AO11"/>
      <c r="AP11"/>
      <c r="AQ11"/>
      <c r="AR11"/>
    </row>
    <row r="12" spans="2:66" ht="13.5" customHeight="1" x14ac:dyDescent="0.2">
      <c r="B12" s="141" t="s">
        <v>112</v>
      </c>
      <c r="C12" s="6" t="s">
        <v>2</v>
      </c>
      <c r="D12" s="54">
        <f>D87</f>
        <v>45509</v>
      </c>
      <c r="E12" s="54">
        <f t="shared" ref="E12:Z12" si="0">E87</f>
        <v>45510</v>
      </c>
      <c r="F12" s="54">
        <f t="shared" si="0"/>
        <v>45511</v>
      </c>
      <c r="G12" s="54">
        <f t="shared" si="0"/>
        <v>45512</v>
      </c>
      <c r="H12" s="54">
        <f t="shared" si="0"/>
        <v>45513</v>
      </c>
      <c r="I12" s="54">
        <f t="shared" si="0"/>
        <v>45514</v>
      </c>
      <c r="J12" s="54">
        <f t="shared" si="0"/>
        <v>45515</v>
      </c>
      <c r="K12" s="54">
        <f t="shared" si="0"/>
        <v>45516</v>
      </c>
      <c r="L12" s="54">
        <f t="shared" si="0"/>
        <v>45517</v>
      </c>
      <c r="M12" s="54">
        <f t="shared" si="0"/>
        <v>45518</v>
      </c>
      <c r="N12" s="54">
        <f t="shared" si="0"/>
        <v>45519</v>
      </c>
      <c r="O12" s="54">
        <f t="shared" si="0"/>
        <v>45520</v>
      </c>
      <c r="P12" s="54">
        <f t="shared" si="0"/>
        <v>45521</v>
      </c>
      <c r="Q12" s="54">
        <f t="shared" si="0"/>
        <v>45522</v>
      </c>
      <c r="R12" s="54">
        <f t="shared" si="0"/>
        <v>45523</v>
      </c>
      <c r="S12" s="54">
        <f t="shared" si="0"/>
        <v>45524</v>
      </c>
      <c r="T12" s="54">
        <f t="shared" si="0"/>
        <v>45525</v>
      </c>
      <c r="U12" s="54">
        <f t="shared" si="0"/>
        <v>45526</v>
      </c>
      <c r="V12" s="54">
        <f t="shared" si="0"/>
        <v>45527</v>
      </c>
      <c r="W12" s="54">
        <f t="shared" si="0"/>
        <v>45528</v>
      </c>
      <c r="X12" s="54">
        <f t="shared" si="0"/>
        <v>45529</v>
      </c>
      <c r="Y12" s="54">
        <f t="shared" si="0"/>
        <v>45530</v>
      </c>
      <c r="Z12" s="54">
        <f t="shared" si="0"/>
        <v>45531</v>
      </c>
      <c r="AA12" s="54">
        <f>AA87</f>
        <v>45532</v>
      </c>
      <c r="AB12" s="54">
        <f>AB87</f>
        <v>45533</v>
      </c>
      <c r="AC12" s="54">
        <f>AC87</f>
        <v>45534</v>
      </c>
      <c r="AD12" s="54">
        <f>AD87</f>
        <v>45535</v>
      </c>
      <c r="AE12" s="54">
        <f>AE87</f>
        <v>45536</v>
      </c>
      <c r="AF12" s="144" t="s">
        <v>3</v>
      </c>
      <c r="AG12" s="146" t="s">
        <v>4</v>
      </c>
      <c r="AH12" s="147"/>
      <c r="AI12" s="147"/>
      <c r="AJ12" s="148"/>
      <c r="AK12" s="152" t="s">
        <v>5</v>
      </c>
      <c r="AL12" s="153"/>
      <c r="AM12" s="156" t="s">
        <v>6</v>
      </c>
      <c r="AN12" s="133" t="s">
        <v>7</v>
      </c>
      <c r="AO12" s="133" t="s">
        <v>8</v>
      </c>
      <c r="AP12" s="133" t="s">
        <v>9</v>
      </c>
      <c r="AQ12" s="133" t="s">
        <v>10</v>
      </c>
      <c r="AR12" s="133" t="s">
        <v>11</v>
      </c>
      <c r="AS12" s="133" t="s">
        <v>12</v>
      </c>
    </row>
    <row r="13" spans="2:66" ht="13.5" customHeight="1" x14ac:dyDescent="0.2">
      <c r="B13" s="142"/>
      <c r="C13" s="7" t="s">
        <v>13</v>
      </c>
      <c r="D13" s="44">
        <f>D87</f>
        <v>45509</v>
      </c>
      <c r="E13" s="44">
        <f t="shared" ref="E13:Z13" si="1">E87</f>
        <v>45510</v>
      </c>
      <c r="F13" s="44">
        <f t="shared" si="1"/>
        <v>45511</v>
      </c>
      <c r="G13" s="44">
        <f t="shared" si="1"/>
        <v>45512</v>
      </c>
      <c r="H13" s="44">
        <f t="shared" si="1"/>
        <v>45513</v>
      </c>
      <c r="I13" s="44">
        <f t="shared" si="1"/>
        <v>45514</v>
      </c>
      <c r="J13" s="44">
        <f t="shared" si="1"/>
        <v>45515</v>
      </c>
      <c r="K13" s="44">
        <f t="shared" si="1"/>
        <v>45516</v>
      </c>
      <c r="L13" s="44">
        <f t="shared" si="1"/>
        <v>45517</v>
      </c>
      <c r="M13" s="44">
        <f t="shared" si="1"/>
        <v>45518</v>
      </c>
      <c r="N13" s="44">
        <f t="shared" si="1"/>
        <v>45519</v>
      </c>
      <c r="O13" s="44">
        <f t="shared" si="1"/>
        <v>45520</v>
      </c>
      <c r="P13" s="44">
        <f t="shared" si="1"/>
        <v>45521</v>
      </c>
      <c r="Q13" s="44">
        <f t="shared" si="1"/>
        <v>45522</v>
      </c>
      <c r="R13" s="44">
        <f t="shared" si="1"/>
        <v>45523</v>
      </c>
      <c r="S13" s="44">
        <f t="shared" si="1"/>
        <v>45524</v>
      </c>
      <c r="T13" s="44">
        <f t="shared" si="1"/>
        <v>45525</v>
      </c>
      <c r="U13" s="44">
        <f t="shared" si="1"/>
        <v>45526</v>
      </c>
      <c r="V13" s="44">
        <f t="shared" si="1"/>
        <v>45527</v>
      </c>
      <c r="W13" s="44">
        <f t="shared" si="1"/>
        <v>45528</v>
      </c>
      <c r="X13" s="44">
        <f t="shared" si="1"/>
        <v>45529</v>
      </c>
      <c r="Y13" s="44">
        <f t="shared" si="1"/>
        <v>45530</v>
      </c>
      <c r="Z13" s="44">
        <f t="shared" si="1"/>
        <v>45531</v>
      </c>
      <c r="AA13" s="44">
        <f>AA87</f>
        <v>45532</v>
      </c>
      <c r="AB13" s="44">
        <f>AB87</f>
        <v>45533</v>
      </c>
      <c r="AC13" s="44">
        <f>AC87</f>
        <v>45534</v>
      </c>
      <c r="AD13" s="44">
        <f>AD87</f>
        <v>45535</v>
      </c>
      <c r="AE13" s="44">
        <f>AE87</f>
        <v>45536</v>
      </c>
      <c r="AF13" s="145"/>
      <c r="AG13" s="149"/>
      <c r="AH13" s="150"/>
      <c r="AI13" s="150"/>
      <c r="AJ13" s="151"/>
      <c r="AK13" s="154"/>
      <c r="AL13" s="155"/>
      <c r="AM13" s="157"/>
      <c r="AN13" s="134"/>
      <c r="AO13" s="134"/>
      <c r="AP13" s="134"/>
      <c r="AQ13" s="134"/>
      <c r="AR13" s="134"/>
      <c r="AS13" s="134"/>
    </row>
    <row r="14" spans="2:66" ht="13.5" customHeight="1" x14ac:dyDescent="0.2">
      <c r="B14" s="142"/>
      <c r="C14" s="7" t="s">
        <v>14</v>
      </c>
      <c r="D14" s="42">
        <f>D87</f>
        <v>45509</v>
      </c>
      <c r="E14" s="42">
        <f t="shared" ref="E14:Z14" si="2">E87</f>
        <v>45510</v>
      </c>
      <c r="F14" s="42">
        <f t="shared" si="2"/>
        <v>45511</v>
      </c>
      <c r="G14" s="42">
        <f t="shared" si="2"/>
        <v>45512</v>
      </c>
      <c r="H14" s="42">
        <f t="shared" si="2"/>
        <v>45513</v>
      </c>
      <c r="I14" s="42">
        <f t="shared" si="2"/>
        <v>45514</v>
      </c>
      <c r="J14" s="42">
        <f t="shared" si="2"/>
        <v>45515</v>
      </c>
      <c r="K14" s="42">
        <f t="shared" si="2"/>
        <v>45516</v>
      </c>
      <c r="L14" s="42">
        <f t="shared" si="2"/>
        <v>45517</v>
      </c>
      <c r="M14" s="42">
        <f t="shared" si="2"/>
        <v>45518</v>
      </c>
      <c r="N14" s="42">
        <f t="shared" si="2"/>
        <v>45519</v>
      </c>
      <c r="O14" s="42">
        <f t="shared" si="2"/>
        <v>45520</v>
      </c>
      <c r="P14" s="42">
        <f t="shared" si="2"/>
        <v>45521</v>
      </c>
      <c r="Q14" s="42">
        <f t="shared" si="2"/>
        <v>45522</v>
      </c>
      <c r="R14" s="42">
        <f t="shared" si="2"/>
        <v>45523</v>
      </c>
      <c r="S14" s="42">
        <f t="shared" si="2"/>
        <v>45524</v>
      </c>
      <c r="T14" s="42">
        <f t="shared" si="2"/>
        <v>45525</v>
      </c>
      <c r="U14" s="42">
        <f t="shared" si="2"/>
        <v>45526</v>
      </c>
      <c r="V14" s="42">
        <f t="shared" si="2"/>
        <v>45527</v>
      </c>
      <c r="W14" s="42">
        <f t="shared" si="2"/>
        <v>45528</v>
      </c>
      <c r="X14" s="42">
        <f t="shared" si="2"/>
        <v>45529</v>
      </c>
      <c r="Y14" s="42">
        <f t="shared" si="2"/>
        <v>45530</v>
      </c>
      <c r="Z14" s="42">
        <f t="shared" si="2"/>
        <v>45531</v>
      </c>
      <c r="AA14" s="42">
        <f>AA87</f>
        <v>45532</v>
      </c>
      <c r="AB14" s="42">
        <f>AB87</f>
        <v>45533</v>
      </c>
      <c r="AC14" s="42">
        <f>AC87</f>
        <v>45534</v>
      </c>
      <c r="AD14" s="42">
        <f>AD87</f>
        <v>45535</v>
      </c>
      <c r="AE14" s="42">
        <f>AE87</f>
        <v>45536</v>
      </c>
      <c r="AF14" s="158">
        <f>COUNTIF(D17:AE17,"－")+COUNTIF(D17:AE17,"対象外")</f>
        <v>0</v>
      </c>
      <c r="AG14" s="161" t="s">
        <v>15</v>
      </c>
      <c r="AH14" s="164" t="s">
        <v>16</v>
      </c>
      <c r="AI14" s="167" t="s">
        <v>97</v>
      </c>
      <c r="AJ14" s="180" t="s">
        <v>110</v>
      </c>
      <c r="AK14" s="183" t="s">
        <v>15</v>
      </c>
      <c r="AL14" s="186" t="s">
        <v>17</v>
      </c>
      <c r="AM14" s="156">
        <f>COUNT(D13:AE13)</f>
        <v>28</v>
      </c>
      <c r="AN14" s="133">
        <f>AM14-AF14</f>
        <v>28</v>
      </c>
      <c r="AO14" s="133">
        <f>SUM(AN$12:AN18)</f>
        <v>28</v>
      </c>
      <c r="AP14" s="133">
        <f>COUNTIF(D17:AE17,"○")</f>
        <v>0</v>
      </c>
      <c r="AQ14" s="133">
        <f>SUM(AP$12:AP18)</f>
        <v>0</v>
      </c>
      <c r="AR14" s="133">
        <f>COUNTIF(D18:AE18,"○")</f>
        <v>0</v>
      </c>
      <c r="AS14" s="133">
        <f>SUM(AR$12:AR18)</f>
        <v>0</v>
      </c>
    </row>
    <row r="15" spans="2:66" ht="35.25" customHeight="1" x14ac:dyDescent="0.2">
      <c r="B15" s="142"/>
      <c r="C15" s="177" t="s">
        <v>18</v>
      </c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59"/>
      <c r="AG15" s="162"/>
      <c r="AH15" s="165"/>
      <c r="AI15" s="168"/>
      <c r="AJ15" s="181"/>
      <c r="AK15" s="184"/>
      <c r="AL15" s="187"/>
      <c r="AM15" s="189"/>
      <c r="AN15" s="190"/>
      <c r="AO15" s="190"/>
      <c r="AP15" s="190"/>
      <c r="AQ15" s="190"/>
      <c r="AR15" s="190"/>
      <c r="AS15" s="190"/>
      <c r="AU15" s="45"/>
      <c r="AV15" s="45"/>
      <c r="AW15" s="45"/>
      <c r="AX15" s="45"/>
      <c r="AY15" s="45"/>
      <c r="AZ15" s="4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8" customFormat="1" ht="50.25" customHeight="1" x14ac:dyDescent="0.2">
      <c r="B16" s="142"/>
      <c r="C16" s="178"/>
      <c r="D16" s="25" t="str">
        <f t="shared" ref="D16:AE16" si="3">IFERROR(VLOOKUP(D13,祝日,3,FALSE),"")</f>
        <v/>
      </c>
      <c r="E16" s="25" t="str">
        <f t="shared" si="3"/>
        <v>平和記念日</v>
      </c>
      <c r="F16" s="25" t="str">
        <f t="shared" si="3"/>
        <v/>
      </c>
      <c r="G16" s="27" t="str">
        <f t="shared" si="3"/>
        <v/>
      </c>
      <c r="H16" s="25" t="str">
        <f t="shared" si="3"/>
        <v/>
      </c>
      <c r="I16" s="25" t="str">
        <f t="shared" si="3"/>
        <v/>
      </c>
      <c r="J16" s="25" t="str">
        <f t="shared" si="3"/>
        <v>山の日</v>
      </c>
      <c r="K16" s="25" t="str">
        <f t="shared" si="3"/>
        <v>振替休日</v>
      </c>
      <c r="L16" s="25" t="str">
        <f t="shared" si="3"/>
        <v/>
      </c>
      <c r="M16" s="25" t="str">
        <f t="shared" si="3"/>
        <v/>
      </c>
      <c r="N16" s="25" t="str">
        <f t="shared" si="3"/>
        <v/>
      </c>
      <c r="O16" s="25" t="str">
        <f t="shared" si="3"/>
        <v/>
      </c>
      <c r="P16" s="25" t="str">
        <f t="shared" si="3"/>
        <v/>
      </c>
      <c r="Q16" s="25" t="str">
        <f t="shared" si="3"/>
        <v/>
      </c>
      <c r="R16" s="25" t="str">
        <f t="shared" si="3"/>
        <v/>
      </c>
      <c r="S16" s="25" t="str">
        <f t="shared" si="3"/>
        <v/>
      </c>
      <c r="T16" s="25" t="str">
        <f t="shared" si="3"/>
        <v/>
      </c>
      <c r="U16" s="25" t="str">
        <f t="shared" si="3"/>
        <v/>
      </c>
      <c r="V16" s="25" t="str">
        <f t="shared" si="3"/>
        <v/>
      </c>
      <c r="W16" s="25" t="str">
        <f t="shared" si="3"/>
        <v/>
      </c>
      <c r="X16" s="25" t="str">
        <f t="shared" si="3"/>
        <v/>
      </c>
      <c r="Y16" s="25" t="str">
        <f t="shared" si="3"/>
        <v/>
      </c>
      <c r="Z16" s="25" t="str">
        <f t="shared" si="3"/>
        <v/>
      </c>
      <c r="AA16" s="27" t="str">
        <f t="shared" si="3"/>
        <v/>
      </c>
      <c r="AB16" s="25" t="str">
        <f t="shared" si="3"/>
        <v/>
      </c>
      <c r="AC16" s="25" t="str">
        <f t="shared" si="3"/>
        <v/>
      </c>
      <c r="AD16" s="25" t="str">
        <f>IFERROR(VLOOKUP(AD13,祝日,3,FALSE),"")</f>
        <v/>
      </c>
      <c r="AE16" s="25" t="str">
        <f t="shared" si="3"/>
        <v/>
      </c>
      <c r="AF16" s="159"/>
      <c r="AG16" s="163"/>
      <c r="AH16" s="166"/>
      <c r="AI16" s="169"/>
      <c r="AJ16" s="182"/>
      <c r="AK16" s="185"/>
      <c r="AL16" s="188"/>
      <c r="AM16" s="189"/>
      <c r="AN16" s="190"/>
      <c r="AO16" s="190"/>
      <c r="AP16" s="190"/>
      <c r="AQ16" s="190"/>
      <c r="AR16" s="190"/>
      <c r="AS16" s="190"/>
      <c r="AU16" s="46"/>
      <c r="AV16" s="46"/>
      <c r="AW16" s="46"/>
      <c r="AX16" s="46"/>
      <c r="AY16" s="46"/>
      <c r="AZ16" s="46"/>
    </row>
    <row r="17" spans="1:66" s="9" customFormat="1" ht="13.5" customHeight="1" x14ac:dyDescent="0.2">
      <c r="B17" s="142"/>
      <c r="C17" s="7" t="s">
        <v>19</v>
      </c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59"/>
      <c r="AG17" s="73">
        <f>AP14</f>
        <v>0</v>
      </c>
      <c r="AH17" s="74">
        <f>IF(AN14=0,"－",AG17/AN14)</f>
        <v>0</v>
      </c>
      <c r="AI17" s="74" t="str">
        <f>IF(AH17=0,"",IF(AH17&gt;=0.285,"達成",IF(AJ17="該当","達成","未達成")))</f>
        <v/>
      </c>
      <c r="AJ17" s="116" t="s">
        <v>34</v>
      </c>
      <c r="AK17" s="69">
        <f>AQ14</f>
        <v>0</v>
      </c>
      <c r="AL17" s="70">
        <f>IF(AO14=0,"－",AK17/AO14)</f>
        <v>0</v>
      </c>
      <c r="AM17" s="189"/>
      <c r="AN17" s="190"/>
      <c r="AO17" s="190"/>
      <c r="AP17" s="190"/>
      <c r="AQ17" s="190"/>
      <c r="AR17" s="190"/>
      <c r="AS17" s="190"/>
      <c r="AU17" s="47"/>
      <c r="AV17" s="47"/>
      <c r="AW17" s="47"/>
      <c r="AX17" s="47"/>
      <c r="AY17" s="47"/>
      <c r="AZ17" s="47"/>
    </row>
    <row r="18" spans="1:66" s="9" customFormat="1" ht="13.5" customHeight="1" thickBot="1" x14ac:dyDescent="0.25">
      <c r="B18" s="143"/>
      <c r="C18" s="10" t="s">
        <v>20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60"/>
      <c r="AG18" s="75">
        <f>AR14</f>
        <v>0</v>
      </c>
      <c r="AH18" s="76">
        <f>IF(AN14=0,"－",AG18/AN14)</f>
        <v>0</v>
      </c>
      <c r="AI18" s="76" t="str">
        <f>IF(AH18=0,"",IF(AH18&gt;=0.285,"達成",IF(AJ18="該当","達成","未達成")))</f>
        <v/>
      </c>
      <c r="AJ18" s="117" t="s">
        <v>34</v>
      </c>
      <c r="AK18" s="71">
        <f>AS14</f>
        <v>0</v>
      </c>
      <c r="AL18" s="72">
        <f>IF(AO14=0,"－",AK18/AO14)</f>
        <v>0</v>
      </c>
      <c r="AM18" s="157"/>
      <c r="AN18" s="134"/>
      <c r="AO18" s="134"/>
      <c r="AP18" s="134"/>
      <c r="AQ18" s="134"/>
      <c r="AR18" s="134"/>
      <c r="AS18" s="134"/>
      <c r="AU18" s="47"/>
      <c r="AV18" s="47"/>
      <c r="AW18" s="47"/>
      <c r="AX18" s="47"/>
      <c r="AY18" s="47"/>
      <c r="AZ18" s="47"/>
    </row>
    <row r="19" spans="1:66" ht="13.5" customHeight="1" x14ac:dyDescent="0.2">
      <c r="B19" s="141" t="s">
        <v>113</v>
      </c>
      <c r="C19" s="55" t="s">
        <v>2</v>
      </c>
      <c r="D19" s="56">
        <f>D88</f>
        <v>45537</v>
      </c>
      <c r="E19" s="56">
        <f t="shared" ref="E19:Z19" si="4">E88</f>
        <v>45538</v>
      </c>
      <c r="F19" s="56">
        <f t="shared" si="4"/>
        <v>45539</v>
      </c>
      <c r="G19" s="56">
        <f t="shared" si="4"/>
        <v>45540</v>
      </c>
      <c r="H19" s="56">
        <f t="shared" si="4"/>
        <v>45541</v>
      </c>
      <c r="I19" s="56">
        <f t="shared" si="4"/>
        <v>45542</v>
      </c>
      <c r="J19" s="56">
        <f t="shared" si="4"/>
        <v>45543</v>
      </c>
      <c r="K19" s="56">
        <f t="shared" si="4"/>
        <v>45544</v>
      </c>
      <c r="L19" s="56">
        <f t="shared" si="4"/>
        <v>45545</v>
      </c>
      <c r="M19" s="56">
        <f t="shared" si="4"/>
        <v>45546</v>
      </c>
      <c r="N19" s="56">
        <f t="shared" si="4"/>
        <v>45547</v>
      </c>
      <c r="O19" s="56">
        <f t="shared" si="4"/>
        <v>45548</v>
      </c>
      <c r="P19" s="56">
        <f t="shared" si="4"/>
        <v>45549</v>
      </c>
      <c r="Q19" s="56">
        <f t="shared" si="4"/>
        <v>45550</v>
      </c>
      <c r="R19" s="56">
        <f t="shared" si="4"/>
        <v>45551</v>
      </c>
      <c r="S19" s="56">
        <f t="shared" si="4"/>
        <v>45552</v>
      </c>
      <c r="T19" s="56">
        <f t="shared" si="4"/>
        <v>45553</v>
      </c>
      <c r="U19" s="56">
        <f t="shared" si="4"/>
        <v>45554</v>
      </c>
      <c r="V19" s="56">
        <f t="shared" si="4"/>
        <v>45555</v>
      </c>
      <c r="W19" s="56">
        <f t="shared" si="4"/>
        <v>45556</v>
      </c>
      <c r="X19" s="56">
        <f t="shared" si="4"/>
        <v>45557</v>
      </c>
      <c r="Y19" s="56">
        <f t="shared" si="4"/>
        <v>45558</v>
      </c>
      <c r="Z19" s="56">
        <f t="shared" si="4"/>
        <v>45559</v>
      </c>
      <c r="AA19" s="56">
        <f>AA88</f>
        <v>45560</v>
      </c>
      <c r="AB19" s="56">
        <f>AB88</f>
        <v>45561</v>
      </c>
      <c r="AC19" s="56">
        <f>AC88</f>
        <v>45562</v>
      </c>
      <c r="AD19" s="56">
        <f>AD88</f>
        <v>45563</v>
      </c>
      <c r="AE19" s="56">
        <f>AE88</f>
        <v>45564</v>
      </c>
      <c r="AF19" s="179" t="s">
        <v>3</v>
      </c>
      <c r="AG19" s="146" t="s">
        <v>4</v>
      </c>
      <c r="AH19" s="147"/>
      <c r="AI19" s="147"/>
      <c r="AJ19" s="148"/>
      <c r="AK19" s="152" t="s">
        <v>5</v>
      </c>
      <c r="AL19" s="153"/>
      <c r="AM19" s="156" t="s">
        <v>6</v>
      </c>
      <c r="AN19" s="133" t="s">
        <v>7</v>
      </c>
      <c r="AO19" s="133" t="s">
        <v>8</v>
      </c>
      <c r="AP19" s="133" t="s">
        <v>9</v>
      </c>
      <c r="AQ19" s="133" t="s">
        <v>10</v>
      </c>
      <c r="AR19" s="133" t="s">
        <v>11</v>
      </c>
      <c r="AS19" s="133" t="s">
        <v>12</v>
      </c>
      <c r="AU19" s="45"/>
      <c r="AV19" s="45"/>
      <c r="AW19" s="45"/>
      <c r="AX19" s="45"/>
      <c r="AY19" s="45"/>
      <c r="AZ19" s="45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2"/>
      <c r="C20" s="7" t="s">
        <v>13</v>
      </c>
      <c r="D20" s="44">
        <f>D88</f>
        <v>45537</v>
      </c>
      <c r="E20" s="44">
        <f t="shared" ref="E20:Z20" si="5">E88</f>
        <v>45538</v>
      </c>
      <c r="F20" s="44">
        <f t="shared" si="5"/>
        <v>45539</v>
      </c>
      <c r="G20" s="44">
        <f t="shared" si="5"/>
        <v>45540</v>
      </c>
      <c r="H20" s="44">
        <f t="shared" si="5"/>
        <v>45541</v>
      </c>
      <c r="I20" s="44">
        <f t="shared" si="5"/>
        <v>45542</v>
      </c>
      <c r="J20" s="44">
        <f t="shared" si="5"/>
        <v>45543</v>
      </c>
      <c r="K20" s="44">
        <f t="shared" si="5"/>
        <v>45544</v>
      </c>
      <c r="L20" s="44">
        <f t="shared" si="5"/>
        <v>45545</v>
      </c>
      <c r="M20" s="44">
        <f t="shared" si="5"/>
        <v>45546</v>
      </c>
      <c r="N20" s="44">
        <f t="shared" si="5"/>
        <v>45547</v>
      </c>
      <c r="O20" s="44">
        <f t="shared" si="5"/>
        <v>45548</v>
      </c>
      <c r="P20" s="44">
        <f t="shared" si="5"/>
        <v>45549</v>
      </c>
      <c r="Q20" s="44">
        <f t="shared" si="5"/>
        <v>45550</v>
      </c>
      <c r="R20" s="44">
        <f t="shared" si="5"/>
        <v>45551</v>
      </c>
      <c r="S20" s="44">
        <f t="shared" si="5"/>
        <v>45552</v>
      </c>
      <c r="T20" s="44">
        <f t="shared" si="5"/>
        <v>45553</v>
      </c>
      <c r="U20" s="44">
        <f t="shared" si="5"/>
        <v>45554</v>
      </c>
      <c r="V20" s="44">
        <f t="shared" si="5"/>
        <v>45555</v>
      </c>
      <c r="W20" s="44">
        <f t="shared" si="5"/>
        <v>45556</v>
      </c>
      <c r="X20" s="44">
        <f t="shared" si="5"/>
        <v>45557</v>
      </c>
      <c r="Y20" s="44">
        <f t="shared" si="5"/>
        <v>45558</v>
      </c>
      <c r="Z20" s="44">
        <f t="shared" si="5"/>
        <v>45559</v>
      </c>
      <c r="AA20" s="44">
        <f>AA88</f>
        <v>45560</v>
      </c>
      <c r="AB20" s="44">
        <f>AB88</f>
        <v>45561</v>
      </c>
      <c r="AC20" s="44">
        <f>AC88</f>
        <v>45562</v>
      </c>
      <c r="AD20" s="44">
        <f>AD88</f>
        <v>45563</v>
      </c>
      <c r="AE20" s="44">
        <f>AE88</f>
        <v>45564</v>
      </c>
      <c r="AF20" s="145"/>
      <c r="AG20" s="149"/>
      <c r="AH20" s="150"/>
      <c r="AI20" s="150"/>
      <c r="AJ20" s="151"/>
      <c r="AK20" s="154"/>
      <c r="AL20" s="155"/>
      <c r="AM20" s="157"/>
      <c r="AN20" s="134"/>
      <c r="AO20" s="134"/>
      <c r="AP20" s="134"/>
      <c r="AQ20" s="134"/>
      <c r="AR20" s="134"/>
      <c r="AS20" s="134"/>
      <c r="AU20" s="45"/>
      <c r="AV20" s="45"/>
      <c r="AW20" s="45"/>
      <c r="AX20" s="45"/>
      <c r="AY20" s="45"/>
      <c r="AZ20" s="45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2"/>
      <c r="C21" s="7" t="s">
        <v>14</v>
      </c>
      <c r="D21" s="42">
        <f>D88</f>
        <v>45537</v>
      </c>
      <c r="E21" s="42">
        <f t="shared" ref="E21:Z21" si="6">E88</f>
        <v>45538</v>
      </c>
      <c r="F21" s="42">
        <f t="shared" si="6"/>
        <v>45539</v>
      </c>
      <c r="G21" s="42">
        <f t="shared" si="6"/>
        <v>45540</v>
      </c>
      <c r="H21" s="42">
        <f t="shared" si="6"/>
        <v>45541</v>
      </c>
      <c r="I21" s="42">
        <f t="shared" si="6"/>
        <v>45542</v>
      </c>
      <c r="J21" s="42">
        <f t="shared" si="6"/>
        <v>45543</v>
      </c>
      <c r="K21" s="42">
        <f t="shared" si="6"/>
        <v>45544</v>
      </c>
      <c r="L21" s="42">
        <f t="shared" si="6"/>
        <v>45545</v>
      </c>
      <c r="M21" s="42">
        <f t="shared" si="6"/>
        <v>45546</v>
      </c>
      <c r="N21" s="42">
        <f t="shared" si="6"/>
        <v>45547</v>
      </c>
      <c r="O21" s="42">
        <f t="shared" si="6"/>
        <v>45548</v>
      </c>
      <c r="P21" s="42">
        <f t="shared" si="6"/>
        <v>45549</v>
      </c>
      <c r="Q21" s="42">
        <f t="shared" si="6"/>
        <v>45550</v>
      </c>
      <c r="R21" s="42">
        <f t="shared" si="6"/>
        <v>45551</v>
      </c>
      <c r="S21" s="42">
        <f t="shared" si="6"/>
        <v>45552</v>
      </c>
      <c r="T21" s="42">
        <f t="shared" si="6"/>
        <v>45553</v>
      </c>
      <c r="U21" s="42">
        <f t="shared" si="6"/>
        <v>45554</v>
      </c>
      <c r="V21" s="42">
        <f t="shared" si="6"/>
        <v>45555</v>
      </c>
      <c r="W21" s="42">
        <f t="shared" si="6"/>
        <v>45556</v>
      </c>
      <c r="X21" s="42">
        <f t="shared" si="6"/>
        <v>45557</v>
      </c>
      <c r="Y21" s="42">
        <f t="shared" si="6"/>
        <v>45558</v>
      </c>
      <c r="Z21" s="42">
        <f t="shared" si="6"/>
        <v>45559</v>
      </c>
      <c r="AA21" s="42">
        <f>AA88</f>
        <v>45560</v>
      </c>
      <c r="AB21" s="42">
        <f>AB88</f>
        <v>45561</v>
      </c>
      <c r="AC21" s="42">
        <f>AC88</f>
        <v>45562</v>
      </c>
      <c r="AD21" s="42">
        <f>AD88</f>
        <v>45563</v>
      </c>
      <c r="AE21" s="42">
        <f>AE88</f>
        <v>45564</v>
      </c>
      <c r="AF21" s="158">
        <f>COUNTIF(D24:AE24,"－")+COUNTIF(D24:AE24,"対象外")</f>
        <v>0</v>
      </c>
      <c r="AG21" s="161" t="s">
        <v>15</v>
      </c>
      <c r="AH21" s="164" t="s">
        <v>16</v>
      </c>
      <c r="AI21" s="167" t="s">
        <v>97</v>
      </c>
      <c r="AJ21" s="180" t="s">
        <v>110</v>
      </c>
      <c r="AK21" s="183" t="s">
        <v>15</v>
      </c>
      <c r="AL21" s="186" t="s">
        <v>17</v>
      </c>
      <c r="AM21" s="156">
        <f>COUNT(D20:AE20)</f>
        <v>28</v>
      </c>
      <c r="AN21" s="133">
        <f>AM21-AF21</f>
        <v>28</v>
      </c>
      <c r="AO21" s="133">
        <f>SUM(AN$12:AN25)</f>
        <v>56</v>
      </c>
      <c r="AP21" s="133">
        <f>COUNTIF(D24:AE24,"○")</f>
        <v>0</v>
      </c>
      <c r="AQ21" s="133">
        <f>SUM(AP$12:AP25)</f>
        <v>0</v>
      </c>
      <c r="AR21" s="133">
        <f>COUNTIF(D25:AE25,"○")</f>
        <v>0</v>
      </c>
      <c r="AS21" s="133">
        <f>SUM(AR$12:AR25)</f>
        <v>0</v>
      </c>
      <c r="AU21" s="45"/>
      <c r="AV21" s="45"/>
      <c r="AW21" s="45"/>
      <c r="AX21" s="45"/>
      <c r="AY21" s="45"/>
      <c r="AZ21" s="45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2"/>
      <c r="C22" s="177" t="s">
        <v>18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59"/>
      <c r="AG22" s="162"/>
      <c r="AH22" s="165"/>
      <c r="AI22" s="168"/>
      <c r="AJ22" s="181"/>
      <c r="AK22" s="184"/>
      <c r="AL22" s="187"/>
      <c r="AM22" s="189"/>
      <c r="AN22" s="190"/>
      <c r="AO22" s="190"/>
      <c r="AP22" s="190"/>
      <c r="AQ22" s="190"/>
      <c r="AR22" s="190"/>
      <c r="AS22" s="190"/>
      <c r="AU22" s="45"/>
      <c r="AV22" s="45"/>
      <c r="AW22" s="45"/>
      <c r="AX22" s="45"/>
      <c r="AY22" s="45"/>
      <c r="AZ22" s="45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8"/>
      <c r="B23" s="142"/>
      <c r="C23" s="178"/>
      <c r="D23" s="27" t="str">
        <f t="shared" ref="D23:AE23" si="7">IFERROR(VLOOKUP(D20,祝日,3,FALSE),"")</f>
        <v/>
      </c>
      <c r="E23" s="27" t="str">
        <f t="shared" si="7"/>
        <v/>
      </c>
      <c r="F23" s="27" t="str">
        <f t="shared" si="7"/>
        <v/>
      </c>
      <c r="G23" s="27" t="str">
        <f t="shared" si="7"/>
        <v/>
      </c>
      <c r="H23" s="27" t="str">
        <f t="shared" si="7"/>
        <v/>
      </c>
      <c r="I23" s="27" t="str">
        <f t="shared" si="7"/>
        <v/>
      </c>
      <c r="J23" s="27" t="str">
        <f t="shared" si="7"/>
        <v/>
      </c>
      <c r="K23" s="27" t="str">
        <f t="shared" si="7"/>
        <v/>
      </c>
      <c r="L23" s="27" t="str">
        <f t="shared" si="7"/>
        <v/>
      </c>
      <c r="M23" s="27" t="str">
        <f t="shared" si="7"/>
        <v/>
      </c>
      <c r="N23" s="27" t="str">
        <f t="shared" si="7"/>
        <v/>
      </c>
      <c r="O23" s="27" t="str">
        <f t="shared" si="7"/>
        <v/>
      </c>
      <c r="P23" s="27" t="str">
        <f>IFERROR(VLOOKUP(P20,祝日,3,FALSE),"")</f>
        <v/>
      </c>
      <c r="Q23" s="27" t="str">
        <f t="shared" si="7"/>
        <v/>
      </c>
      <c r="R23" s="27" t="str">
        <f t="shared" si="7"/>
        <v>敬老の日</v>
      </c>
      <c r="S23" s="27" t="str">
        <f t="shared" si="7"/>
        <v/>
      </c>
      <c r="T23" s="27" t="str">
        <f t="shared" si="7"/>
        <v/>
      </c>
      <c r="U23" s="27" t="str">
        <f t="shared" si="7"/>
        <v/>
      </c>
      <c r="V23" s="27" t="str">
        <f t="shared" si="7"/>
        <v/>
      </c>
      <c r="W23" s="27" t="str">
        <f t="shared" si="7"/>
        <v/>
      </c>
      <c r="X23" s="27" t="str">
        <f t="shared" si="7"/>
        <v>秋分の日</v>
      </c>
      <c r="Y23" s="27" t="str">
        <f t="shared" si="7"/>
        <v>振替休日</v>
      </c>
      <c r="Z23" s="27" t="str">
        <f t="shared" si="7"/>
        <v/>
      </c>
      <c r="AA23" s="27" t="str">
        <f t="shared" si="7"/>
        <v/>
      </c>
      <c r="AB23" s="27" t="str">
        <f t="shared" si="7"/>
        <v/>
      </c>
      <c r="AC23" s="27" t="str">
        <f t="shared" si="7"/>
        <v/>
      </c>
      <c r="AD23" s="27" t="str">
        <f t="shared" si="7"/>
        <v/>
      </c>
      <c r="AE23" s="27" t="str">
        <f t="shared" si="7"/>
        <v/>
      </c>
      <c r="AF23" s="159"/>
      <c r="AG23" s="163"/>
      <c r="AH23" s="166"/>
      <c r="AI23" s="169"/>
      <c r="AJ23" s="182"/>
      <c r="AK23" s="185"/>
      <c r="AL23" s="188"/>
      <c r="AM23" s="189"/>
      <c r="AN23" s="190"/>
      <c r="AO23" s="190"/>
      <c r="AP23" s="190"/>
      <c r="AQ23" s="190"/>
      <c r="AR23" s="190"/>
      <c r="AS23" s="190"/>
      <c r="AU23" s="45"/>
      <c r="AV23" s="45"/>
      <c r="AW23" s="45"/>
      <c r="AX23" s="45"/>
      <c r="AY23" s="45"/>
      <c r="AZ23" s="45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9"/>
      <c r="B24" s="142"/>
      <c r="C24" s="7" t="s">
        <v>19</v>
      </c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59"/>
      <c r="AG24" s="73">
        <f>AP21</f>
        <v>0</v>
      </c>
      <c r="AH24" s="74">
        <f>IF(AN21=0,"－",AG24/AN21)</f>
        <v>0</v>
      </c>
      <c r="AI24" s="74" t="str">
        <f>IF(AH24=0,"",IF(AH24&gt;=0.285,"達成",IF(AJ24="該当","達成","未達成")))</f>
        <v/>
      </c>
      <c r="AJ24" s="116" t="s">
        <v>34</v>
      </c>
      <c r="AK24" s="69">
        <f>AQ21</f>
        <v>0</v>
      </c>
      <c r="AL24" s="70">
        <f>IF(AO21=0,"－",AK24/AO21)</f>
        <v>0</v>
      </c>
      <c r="AM24" s="189"/>
      <c r="AN24" s="190"/>
      <c r="AO24" s="190"/>
      <c r="AP24" s="190"/>
      <c r="AQ24" s="190"/>
      <c r="AR24" s="190"/>
      <c r="AS24" s="190"/>
      <c r="AU24" s="46"/>
      <c r="AV24" s="46"/>
      <c r="AW24" s="46"/>
      <c r="AX24" s="46"/>
      <c r="AY24" s="46"/>
      <c r="AZ24" s="46"/>
      <c r="BA24" s="8"/>
      <c r="BB24" s="8"/>
      <c r="BC24" s="8"/>
      <c r="BD24" s="8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9"/>
      <c r="B25" s="143"/>
      <c r="C25" s="10" t="s">
        <v>20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60"/>
      <c r="AG25" s="75">
        <f>AR21</f>
        <v>0</v>
      </c>
      <c r="AH25" s="76">
        <f>IF(AN21=0,"－",AG25/AN21)</f>
        <v>0</v>
      </c>
      <c r="AI25" s="76" t="str">
        <f>IF(AH25=0,"",IF(AH25&gt;=0.285,"達成",IF(AJ25="該当","達成","未達成")))</f>
        <v/>
      </c>
      <c r="AJ25" s="117" t="s">
        <v>34</v>
      </c>
      <c r="AK25" s="71">
        <f>AS21</f>
        <v>0</v>
      </c>
      <c r="AL25" s="72">
        <f>IF(AO21=0,"－",AK25/AO21)</f>
        <v>0</v>
      </c>
      <c r="AM25" s="157"/>
      <c r="AN25" s="134"/>
      <c r="AO25" s="134"/>
      <c r="AP25" s="134"/>
      <c r="AQ25" s="134"/>
      <c r="AR25" s="134"/>
      <c r="AS25" s="134"/>
      <c r="AU25" s="47"/>
      <c r="AV25" s="47"/>
      <c r="AW25" s="47"/>
      <c r="AX25" s="47"/>
      <c r="AY25" s="47"/>
      <c r="AZ25" s="47"/>
      <c r="BA25" s="9"/>
      <c r="BB25" s="9"/>
      <c r="BC25" s="9"/>
      <c r="BD25" s="9"/>
      <c r="BE25"/>
      <c r="BF25"/>
      <c r="BG25"/>
      <c r="BH25"/>
      <c r="BI25"/>
      <c r="BJ25"/>
      <c r="BK25"/>
      <c r="BL25"/>
      <c r="BM25"/>
      <c r="BN25"/>
    </row>
    <row r="26" spans="1:66" s="8" customFormat="1" ht="12.75" customHeight="1" x14ac:dyDescent="0.2">
      <c r="A26"/>
      <c r="B26" s="141" t="s">
        <v>114</v>
      </c>
      <c r="C26" s="6" t="s">
        <v>2</v>
      </c>
      <c r="D26" s="43">
        <f>D89</f>
        <v>45565</v>
      </c>
      <c r="E26" s="43">
        <f t="shared" ref="E26:Z26" si="8">E89</f>
        <v>45566</v>
      </c>
      <c r="F26" s="43">
        <f t="shared" si="8"/>
        <v>45567</v>
      </c>
      <c r="G26" s="43">
        <f t="shared" si="8"/>
        <v>45568</v>
      </c>
      <c r="H26" s="43">
        <f t="shared" si="8"/>
        <v>45569</v>
      </c>
      <c r="I26" s="43">
        <f t="shared" si="8"/>
        <v>45570</v>
      </c>
      <c r="J26" s="43">
        <f t="shared" si="8"/>
        <v>45571</v>
      </c>
      <c r="K26" s="43">
        <f t="shared" si="8"/>
        <v>45572</v>
      </c>
      <c r="L26" s="43">
        <f t="shared" si="8"/>
        <v>45573</v>
      </c>
      <c r="M26" s="43">
        <f t="shared" si="8"/>
        <v>45574</v>
      </c>
      <c r="N26" s="43">
        <f t="shared" si="8"/>
        <v>45575</v>
      </c>
      <c r="O26" s="43">
        <f t="shared" si="8"/>
        <v>45576</v>
      </c>
      <c r="P26" s="43">
        <f t="shared" si="8"/>
        <v>45577</v>
      </c>
      <c r="Q26" s="43">
        <f t="shared" si="8"/>
        <v>45578</v>
      </c>
      <c r="R26" s="43">
        <f t="shared" si="8"/>
        <v>45579</v>
      </c>
      <c r="S26" s="43">
        <f t="shared" si="8"/>
        <v>45580</v>
      </c>
      <c r="T26" s="43">
        <f t="shared" si="8"/>
        <v>45581</v>
      </c>
      <c r="U26" s="43">
        <f t="shared" si="8"/>
        <v>45582</v>
      </c>
      <c r="V26" s="43">
        <f t="shared" si="8"/>
        <v>45583</v>
      </c>
      <c r="W26" s="43">
        <f t="shared" si="8"/>
        <v>45584</v>
      </c>
      <c r="X26" s="43">
        <f t="shared" si="8"/>
        <v>45585</v>
      </c>
      <c r="Y26" s="43">
        <f t="shared" si="8"/>
        <v>45586</v>
      </c>
      <c r="Z26" s="43">
        <f t="shared" si="8"/>
        <v>45587</v>
      </c>
      <c r="AA26" s="43">
        <f>AA89</f>
        <v>45588</v>
      </c>
      <c r="AB26" s="43">
        <f>AB89</f>
        <v>45589</v>
      </c>
      <c r="AC26" s="43">
        <f>AC89</f>
        <v>45590</v>
      </c>
      <c r="AD26" s="43">
        <f>AD89</f>
        <v>45591</v>
      </c>
      <c r="AE26" s="43">
        <f>AE89</f>
        <v>45592</v>
      </c>
      <c r="AF26" s="191" t="s">
        <v>3</v>
      </c>
      <c r="AG26" s="146" t="s">
        <v>4</v>
      </c>
      <c r="AH26" s="147"/>
      <c r="AI26" s="147"/>
      <c r="AJ26" s="148"/>
      <c r="AK26" s="152" t="s">
        <v>5</v>
      </c>
      <c r="AL26" s="153"/>
      <c r="AM26" s="156" t="s">
        <v>6</v>
      </c>
      <c r="AN26" s="133" t="s">
        <v>7</v>
      </c>
      <c r="AO26" s="133" t="s">
        <v>8</v>
      </c>
      <c r="AP26" s="133" t="s">
        <v>9</v>
      </c>
      <c r="AQ26" s="133" t="s">
        <v>10</v>
      </c>
      <c r="AR26" s="133" t="s">
        <v>11</v>
      </c>
      <c r="AS26" s="133" t="s">
        <v>12</v>
      </c>
      <c r="AU26" s="47"/>
      <c r="AV26" s="47"/>
      <c r="AW26" s="47"/>
      <c r="AX26" s="47"/>
      <c r="AY26" s="47"/>
      <c r="AZ26" s="47"/>
      <c r="BA26" s="9"/>
      <c r="BB26" s="9"/>
      <c r="BC26" s="9"/>
      <c r="BD26" s="9"/>
    </row>
    <row r="27" spans="1:66" s="9" customFormat="1" ht="12.75" customHeight="1" x14ac:dyDescent="0.2">
      <c r="A27"/>
      <c r="B27" s="142"/>
      <c r="C27" s="7" t="s">
        <v>13</v>
      </c>
      <c r="D27" s="44">
        <f>D89</f>
        <v>45565</v>
      </c>
      <c r="E27" s="44">
        <f t="shared" ref="E27:Z27" si="9">E89</f>
        <v>45566</v>
      </c>
      <c r="F27" s="44">
        <f t="shared" si="9"/>
        <v>45567</v>
      </c>
      <c r="G27" s="44">
        <f t="shared" si="9"/>
        <v>45568</v>
      </c>
      <c r="H27" s="44">
        <f t="shared" si="9"/>
        <v>45569</v>
      </c>
      <c r="I27" s="44">
        <f t="shared" si="9"/>
        <v>45570</v>
      </c>
      <c r="J27" s="44">
        <f t="shared" si="9"/>
        <v>45571</v>
      </c>
      <c r="K27" s="44">
        <f t="shared" si="9"/>
        <v>45572</v>
      </c>
      <c r="L27" s="44">
        <f t="shared" si="9"/>
        <v>45573</v>
      </c>
      <c r="M27" s="44">
        <f t="shared" si="9"/>
        <v>45574</v>
      </c>
      <c r="N27" s="44">
        <f t="shared" si="9"/>
        <v>45575</v>
      </c>
      <c r="O27" s="44">
        <f t="shared" si="9"/>
        <v>45576</v>
      </c>
      <c r="P27" s="44">
        <f t="shared" si="9"/>
        <v>45577</v>
      </c>
      <c r="Q27" s="44">
        <f t="shared" si="9"/>
        <v>45578</v>
      </c>
      <c r="R27" s="44">
        <f t="shared" si="9"/>
        <v>45579</v>
      </c>
      <c r="S27" s="44">
        <f t="shared" si="9"/>
        <v>45580</v>
      </c>
      <c r="T27" s="44">
        <f t="shared" si="9"/>
        <v>45581</v>
      </c>
      <c r="U27" s="44">
        <f t="shared" si="9"/>
        <v>45582</v>
      </c>
      <c r="V27" s="44">
        <f t="shared" si="9"/>
        <v>45583</v>
      </c>
      <c r="W27" s="44">
        <f t="shared" si="9"/>
        <v>45584</v>
      </c>
      <c r="X27" s="44">
        <f t="shared" si="9"/>
        <v>45585</v>
      </c>
      <c r="Y27" s="44">
        <f t="shared" si="9"/>
        <v>45586</v>
      </c>
      <c r="Z27" s="44">
        <f t="shared" si="9"/>
        <v>45587</v>
      </c>
      <c r="AA27" s="44">
        <f>AA89</f>
        <v>45588</v>
      </c>
      <c r="AB27" s="44">
        <f>AB89</f>
        <v>45589</v>
      </c>
      <c r="AC27" s="44">
        <f>AC89</f>
        <v>45590</v>
      </c>
      <c r="AD27" s="44">
        <f>AD89</f>
        <v>45591</v>
      </c>
      <c r="AE27" s="44">
        <f>AE89</f>
        <v>45592</v>
      </c>
      <c r="AF27" s="192"/>
      <c r="AG27" s="149"/>
      <c r="AH27" s="150"/>
      <c r="AI27" s="150"/>
      <c r="AJ27" s="151"/>
      <c r="AK27" s="154"/>
      <c r="AL27" s="155"/>
      <c r="AM27" s="157"/>
      <c r="AN27" s="134"/>
      <c r="AO27" s="134"/>
      <c r="AP27" s="134"/>
      <c r="AQ27" s="134"/>
      <c r="AR27" s="134"/>
      <c r="AS27" s="134"/>
      <c r="AU27" s="45"/>
      <c r="AV27" s="45"/>
      <c r="AW27" s="45"/>
      <c r="AX27" s="45"/>
      <c r="AY27" s="45"/>
      <c r="AZ27" s="45"/>
      <c r="BA27"/>
      <c r="BB27"/>
      <c r="BC27"/>
      <c r="BD27"/>
    </row>
    <row r="28" spans="1:66" s="9" customFormat="1" ht="12.75" customHeight="1" x14ac:dyDescent="0.2">
      <c r="A28"/>
      <c r="B28" s="142"/>
      <c r="C28" s="7" t="s">
        <v>14</v>
      </c>
      <c r="D28" s="42">
        <f>D89</f>
        <v>45565</v>
      </c>
      <c r="E28" s="42">
        <f t="shared" ref="E28:Z28" si="10">E89</f>
        <v>45566</v>
      </c>
      <c r="F28" s="42">
        <f t="shared" si="10"/>
        <v>45567</v>
      </c>
      <c r="G28" s="42">
        <f t="shared" si="10"/>
        <v>45568</v>
      </c>
      <c r="H28" s="42">
        <f t="shared" si="10"/>
        <v>45569</v>
      </c>
      <c r="I28" s="42">
        <f t="shared" si="10"/>
        <v>45570</v>
      </c>
      <c r="J28" s="42">
        <f t="shared" si="10"/>
        <v>45571</v>
      </c>
      <c r="K28" s="42">
        <f t="shared" si="10"/>
        <v>45572</v>
      </c>
      <c r="L28" s="42">
        <f t="shared" si="10"/>
        <v>45573</v>
      </c>
      <c r="M28" s="42">
        <f t="shared" si="10"/>
        <v>45574</v>
      </c>
      <c r="N28" s="42">
        <f t="shared" si="10"/>
        <v>45575</v>
      </c>
      <c r="O28" s="42">
        <f t="shared" si="10"/>
        <v>45576</v>
      </c>
      <c r="P28" s="42">
        <f t="shared" si="10"/>
        <v>45577</v>
      </c>
      <c r="Q28" s="42">
        <f t="shared" si="10"/>
        <v>45578</v>
      </c>
      <c r="R28" s="42">
        <f t="shared" si="10"/>
        <v>45579</v>
      </c>
      <c r="S28" s="42">
        <f t="shared" si="10"/>
        <v>45580</v>
      </c>
      <c r="T28" s="42">
        <f t="shared" si="10"/>
        <v>45581</v>
      </c>
      <c r="U28" s="42">
        <f t="shared" si="10"/>
        <v>45582</v>
      </c>
      <c r="V28" s="42">
        <f t="shared" si="10"/>
        <v>45583</v>
      </c>
      <c r="W28" s="42">
        <f t="shared" si="10"/>
        <v>45584</v>
      </c>
      <c r="X28" s="42">
        <f t="shared" si="10"/>
        <v>45585</v>
      </c>
      <c r="Y28" s="42">
        <f t="shared" si="10"/>
        <v>45586</v>
      </c>
      <c r="Z28" s="42">
        <f t="shared" si="10"/>
        <v>45587</v>
      </c>
      <c r="AA28" s="42">
        <f>AA89</f>
        <v>45588</v>
      </c>
      <c r="AB28" s="42">
        <f>AB89</f>
        <v>45589</v>
      </c>
      <c r="AC28" s="42">
        <f>AC89</f>
        <v>45590</v>
      </c>
      <c r="AD28" s="42">
        <f>AD89</f>
        <v>45591</v>
      </c>
      <c r="AE28" s="42">
        <f>AE89</f>
        <v>45592</v>
      </c>
      <c r="AF28" s="158">
        <f>COUNTIF(D31:AE31,"－")+COUNTIF(D31:AE31,"対象外")</f>
        <v>0</v>
      </c>
      <c r="AG28" s="161" t="s">
        <v>15</v>
      </c>
      <c r="AH28" s="164" t="s">
        <v>16</v>
      </c>
      <c r="AI28" s="167" t="s">
        <v>97</v>
      </c>
      <c r="AJ28" s="180" t="s">
        <v>110</v>
      </c>
      <c r="AK28" s="183" t="s">
        <v>15</v>
      </c>
      <c r="AL28" s="186" t="s">
        <v>17</v>
      </c>
      <c r="AM28" s="156">
        <f>COUNT(D27:AE27)</f>
        <v>28</v>
      </c>
      <c r="AN28" s="133">
        <f>AM28-AF28</f>
        <v>28</v>
      </c>
      <c r="AO28" s="133">
        <f>SUM(AN$12:AN32)</f>
        <v>84</v>
      </c>
      <c r="AP28" s="133">
        <f>COUNTIF(D31:AE31,"○")</f>
        <v>0</v>
      </c>
      <c r="AQ28" s="133">
        <f>SUM(AP$12:AP32)</f>
        <v>0</v>
      </c>
      <c r="AR28" s="133">
        <f>COUNTIF(D32:AE32,"○")</f>
        <v>0</v>
      </c>
      <c r="AS28" s="133">
        <f>SUM(AR$12:AR32)</f>
        <v>0</v>
      </c>
      <c r="AU28" s="45"/>
      <c r="AV28" s="45"/>
      <c r="AW28" s="45"/>
      <c r="AX28" s="45"/>
      <c r="AY28" s="45"/>
      <c r="AZ28" s="45"/>
      <c r="BA28"/>
      <c r="BB28"/>
      <c r="BC28"/>
      <c r="BD28"/>
    </row>
    <row r="29" spans="1:66" ht="35.25" customHeight="1" x14ac:dyDescent="0.2">
      <c r="B29" s="142"/>
      <c r="C29" s="177" t="s">
        <v>18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59"/>
      <c r="AG29" s="162"/>
      <c r="AH29" s="165"/>
      <c r="AI29" s="168"/>
      <c r="AJ29" s="181"/>
      <c r="AK29" s="184"/>
      <c r="AL29" s="187"/>
      <c r="AM29" s="189"/>
      <c r="AN29" s="190"/>
      <c r="AO29" s="190"/>
      <c r="AP29" s="190"/>
      <c r="AQ29" s="190"/>
      <c r="AR29" s="190"/>
      <c r="AS29" s="190"/>
      <c r="AU29" s="45"/>
      <c r="AV29" s="45"/>
      <c r="AW29" s="45"/>
      <c r="AX29" s="45"/>
      <c r="AY29" s="45"/>
      <c r="AZ29" s="45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8"/>
      <c r="B30" s="142"/>
      <c r="C30" s="178"/>
      <c r="D30" s="25" t="str">
        <f t="shared" ref="D30:AE30" si="11">IFERROR(VLOOKUP(D27,祝日,3,FALSE),"")</f>
        <v/>
      </c>
      <c r="E30" s="25" t="str">
        <f t="shared" si="11"/>
        <v/>
      </c>
      <c r="F30" s="25" t="str">
        <f t="shared" si="11"/>
        <v/>
      </c>
      <c r="G30" s="26" t="str">
        <f t="shared" si="11"/>
        <v/>
      </c>
      <c r="H30" s="25" t="str">
        <f t="shared" si="11"/>
        <v/>
      </c>
      <c r="I30" s="25" t="str">
        <f t="shared" si="11"/>
        <v/>
      </c>
      <c r="J30" s="25" t="str">
        <f t="shared" si="11"/>
        <v/>
      </c>
      <c r="K30" s="25" t="str">
        <f t="shared" si="11"/>
        <v/>
      </c>
      <c r="L30" s="25" t="str">
        <f t="shared" si="11"/>
        <v/>
      </c>
      <c r="M30" s="25" t="str">
        <f t="shared" si="11"/>
        <v/>
      </c>
      <c r="N30" s="25" t="str">
        <f t="shared" si="11"/>
        <v/>
      </c>
      <c r="O30" s="25" t="str">
        <f t="shared" si="11"/>
        <v/>
      </c>
      <c r="P30" s="25" t="str">
        <f t="shared" si="11"/>
        <v/>
      </c>
      <c r="Q30" s="25" t="str">
        <f t="shared" si="11"/>
        <v/>
      </c>
      <c r="R30" s="25" t="str">
        <f t="shared" si="11"/>
        <v>スポーツの日</v>
      </c>
      <c r="S30" s="27" t="str">
        <f t="shared" si="11"/>
        <v/>
      </c>
      <c r="T30" s="25" t="str">
        <f t="shared" si="11"/>
        <v/>
      </c>
      <c r="U30" s="25" t="str">
        <f t="shared" si="11"/>
        <v/>
      </c>
      <c r="V30" s="25" t="str">
        <f t="shared" si="11"/>
        <v/>
      </c>
      <c r="W30" s="25" t="str">
        <f t="shared" si="11"/>
        <v/>
      </c>
      <c r="X30" s="25" t="str">
        <f t="shared" si="11"/>
        <v/>
      </c>
      <c r="Y30" s="25" t="str">
        <f t="shared" si="11"/>
        <v/>
      </c>
      <c r="Z30" s="25" t="str">
        <f t="shared" si="11"/>
        <v/>
      </c>
      <c r="AA30" s="25" t="str">
        <f t="shared" si="11"/>
        <v/>
      </c>
      <c r="AB30" s="25" t="str">
        <f t="shared" si="11"/>
        <v/>
      </c>
      <c r="AC30" s="25" t="str">
        <f t="shared" si="11"/>
        <v/>
      </c>
      <c r="AD30" s="25" t="str">
        <f t="shared" si="11"/>
        <v/>
      </c>
      <c r="AE30" s="25" t="str">
        <f t="shared" si="11"/>
        <v/>
      </c>
      <c r="AF30" s="159"/>
      <c r="AG30" s="163"/>
      <c r="AH30" s="166"/>
      <c r="AI30" s="169"/>
      <c r="AJ30" s="182"/>
      <c r="AK30" s="185"/>
      <c r="AL30" s="188"/>
      <c r="AM30" s="189"/>
      <c r="AN30" s="190"/>
      <c r="AO30" s="190"/>
      <c r="AP30" s="190"/>
      <c r="AQ30" s="190"/>
      <c r="AR30" s="190"/>
      <c r="AS30" s="190"/>
      <c r="AU30" s="45"/>
      <c r="AV30" s="45"/>
      <c r="AW30" s="45"/>
      <c r="AX30" s="45"/>
      <c r="AY30" s="45"/>
      <c r="AZ30" s="45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9"/>
      <c r="B31" s="142"/>
      <c r="C31" s="7" t="s">
        <v>19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59"/>
      <c r="AG31" s="73">
        <f>AP28</f>
        <v>0</v>
      </c>
      <c r="AH31" s="74">
        <f>IF(AN28=0,"－",AG31/AN28)</f>
        <v>0</v>
      </c>
      <c r="AI31" s="74" t="str">
        <f>IF(AH31=0,"",IF(AH31&gt;=0.285,"達成",IF(AJ31="該当","達成","未達成")))</f>
        <v/>
      </c>
      <c r="AJ31" s="116" t="s">
        <v>34</v>
      </c>
      <c r="AK31" s="69">
        <f>AQ28</f>
        <v>0</v>
      </c>
      <c r="AL31" s="70">
        <f>IF(AO28=0,"－",AK31/AO28)</f>
        <v>0</v>
      </c>
      <c r="AM31" s="189"/>
      <c r="AN31" s="190"/>
      <c r="AO31" s="190"/>
      <c r="AP31" s="190"/>
      <c r="AQ31" s="190"/>
      <c r="AR31" s="190"/>
      <c r="AS31" s="190"/>
      <c r="AU31" s="45"/>
      <c r="AV31" s="45"/>
      <c r="AW31" s="45"/>
      <c r="AX31" s="45"/>
      <c r="AY31" s="45"/>
      <c r="AZ31" s="45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9"/>
      <c r="B32" s="143"/>
      <c r="C32" s="10" t="s">
        <v>20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60"/>
      <c r="AG32" s="75">
        <f>AR28</f>
        <v>0</v>
      </c>
      <c r="AH32" s="76">
        <f>IF(AN28=0,"－",AG32/AN28)</f>
        <v>0</v>
      </c>
      <c r="AI32" s="76" t="str">
        <f>IF(AH32=0,"",IF(AH32&gt;=0.285,"達成",IF(AJ32="該当","達成","未達成")))</f>
        <v/>
      </c>
      <c r="AJ32" s="117" t="s">
        <v>34</v>
      </c>
      <c r="AK32" s="71">
        <f>AS28</f>
        <v>0</v>
      </c>
      <c r="AL32" s="72">
        <f>IF(AO28=0,"－",AK32/AO28)</f>
        <v>0</v>
      </c>
      <c r="AM32" s="157"/>
      <c r="AN32" s="134"/>
      <c r="AO32" s="134"/>
      <c r="AP32" s="134"/>
      <c r="AQ32" s="134"/>
      <c r="AR32" s="134"/>
      <c r="AS32" s="134"/>
      <c r="AU32" s="45"/>
      <c r="AV32" s="45"/>
      <c r="AW32" s="45"/>
      <c r="AX32" s="45"/>
      <c r="AY32" s="45"/>
      <c r="AZ32" s="45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1" t="s">
        <v>115</v>
      </c>
      <c r="C33" s="6" t="s">
        <v>2</v>
      </c>
      <c r="D33" s="43">
        <f>D90</f>
        <v>45593</v>
      </c>
      <c r="E33" s="43">
        <f t="shared" ref="E33:Z33" si="12">E90</f>
        <v>45594</v>
      </c>
      <c r="F33" s="43">
        <f t="shared" si="12"/>
        <v>45595</v>
      </c>
      <c r="G33" s="43">
        <f t="shared" si="12"/>
        <v>45596</v>
      </c>
      <c r="H33" s="43">
        <f t="shared" si="12"/>
        <v>45597</v>
      </c>
      <c r="I33" s="43">
        <f t="shared" si="12"/>
        <v>45598</v>
      </c>
      <c r="J33" s="43">
        <f t="shared" si="12"/>
        <v>45599</v>
      </c>
      <c r="K33" s="43">
        <f t="shared" si="12"/>
        <v>45600</v>
      </c>
      <c r="L33" s="43">
        <f t="shared" si="12"/>
        <v>45601</v>
      </c>
      <c r="M33" s="43">
        <f t="shared" si="12"/>
        <v>45602</v>
      </c>
      <c r="N33" s="43">
        <f t="shared" si="12"/>
        <v>45603</v>
      </c>
      <c r="O33" s="43">
        <f t="shared" si="12"/>
        <v>45604</v>
      </c>
      <c r="P33" s="43">
        <f t="shared" si="12"/>
        <v>45605</v>
      </c>
      <c r="Q33" s="43">
        <f t="shared" si="12"/>
        <v>45606</v>
      </c>
      <c r="R33" s="43">
        <f t="shared" si="12"/>
        <v>45607</v>
      </c>
      <c r="S33" s="43">
        <f t="shared" si="12"/>
        <v>45608</v>
      </c>
      <c r="T33" s="43">
        <f t="shared" si="12"/>
        <v>45609</v>
      </c>
      <c r="U33" s="43">
        <f t="shared" si="12"/>
        <v>45610</v>
      </c>
      <c r="V33" s="43">
        <f t="shared" si="12"/>
        <v>45611</v>
      </c>
      <c r="W33" s="43">
        <f t="shared" si="12"/>
        <v>45612</v>
      </c>
      <c r="X33" s="43">
        <f t="shared" si="12"/>
        <v>45613</v>
      </c>
      <c r="Y33" s="43">
        <f t="shared" si="12"/>
        <v>45614</v>
      </c>
      <c r="Z33" s="43">
        <f t="shared" si="12"/>
        <v>45615</v>
      </c>
      <c r="AA33" s="43">
        <f>AA90</f>
        <v>45616</v>
      </c>
      <c r="AB33" s="43">
        <f>AB90</f>
        <v>45617</v>
      </c>
      <c r="AC33" s="43">
        <f>AC90</f>
        <v>45618</v>
      </c>
      <c r="AD33" s="43">
        <f>AD90</f>
        <v>45619</v>
      </c>
      <c r="AE33" s="43">
        <f>AE90</f>
        <v>45620</v>
      </c>
      <c r="AF33" s="191" t="s">
        <v>3</v>
      </c>
      <c r="AG33" s="146" t="s">
        <v>4</v>
      </c>
      <c r="AH33" s="147"/>
      <c r="AI33" s="147"/>
      <c r="AJ33" s="148"/>
      <c r="AK33" s="152" t="s">
        <v>5</v>
      </c>
      <c r="AL33" s="153"/>
      <c r="AM33" s="156" t="s">
        <v>6</v>
      </c>
      <c r="AN33" s="133" t="s">
        <v>7</v>
      </c>
      <c r="AO33" s="133" t="s">
        <v>8</v>
      </c>
      <c r="AP33" s="133" t="s">
        <v>9</v>
      </c>
      <c r="AQ33" s="133" t="s">
        <v>10</v>
      </c>
      <c r="AR33" s="133" t="s">
        <v>11</v>
      </c>
      <c r="AS33" s="133" t="s">
        <v>12</v>
      </c>
      <c r="AU33" s="45"/>
      <c r="AV33" s="45"/>
      <c r="AW33" s="45"/>
      <c r="AX33" s="45"/>
      <c r="AY33" s="45"/>
      <c r="AZ33" s="45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2"/>
      <c r="C34" s="7" t="s">
        <v>13</v>
      </c>
      <c r="D34" s="44">
        <f>D90</f>
        <v>45593</v>
      </c>
      <c r="E34" s="44">
        <f t="shared" ref="E34:Z34" si="13">E90</f>
        <v>45594</v>
      </c>
      <c r="F34" s="44">
        <f t="shared" si="13"/>
        <v>45595</v>
      </c>
      <c r="G34" s="44">
        <f t="shared" si="13"/>
        <v>45596</v>
      </c>
      <c r="H34" s="44">
        <f t="shared" si="13"/>
        <v>45597</v>
      </c>
      <c r="I34" s="44">
        <f t="shared" si="13"/>
        <v>45598</v>
      </c>
      <c r="J34" s="44">
        <f t="shared" si="13"/>
        <v>45599</v>
      </c>
      <c r="K34" s="44">
        <f t="shared" si="13"/>
        <v>45600</v>
      </c>
      <c r="L34" s="44">
        <f t="shared" si="13"/>
        <v>45601</v>
      </c>
      <c r="M34" s="44">
        <f t="shared" si="13"/>
        <v>45602</v>
      </c>
      <c r="N34" s="44">
        <f t="shared" si="13"/>
        <v>45603</v>
      </c>
      <c r="O34" s="44">
        <f t="shared" si="13"/>
        <v>45604</v>
      </c>
      <c r="P34" s="44">
        <f t="shared" si="13"/>
        <v>45605</v>
      </c>
      <c r="Q34" s="44">
        <f t="shared" si="13"/>
        <v>45606</v>
      </c>
      <c r="R34" s="44">
        <f t="shared" si="13"/>
        <v>45607</v>
      </c>
      <c r="S34" s="44">
        <f t="shared" si="13"/>
        <v>45608</v>
      </c>
      <c r="T34" s="44">
        <f t="shared" si="13"/>
        <v>45609</v>
      </c>
      <c r="U34" s="44">
        <f t="shared" si="13"/>
        <v>45610</v>
      </c>
      <c r="V34" s="44">
        <f t="shared" si="13"/>
        <v>45611</v>
      </c>
      <c r="W34" s="44">
        <f t="shared" si="13"/>
        <v>45612</v>
      </c>
      <c r="X34" s="44">
        <f t="shared" si="13"/>
        <v>45613</v>
      </c>
      <c r="Y34" s="44">
        <f t="shared" si="13"/>
        <v>45614</v>
      </c>
      <c r="Z34" s="44">
        <f t="shared" si="13"/>
        <v>45615</v>
      </c>
      <c r="AA34" s="44">
        <f>AA90</f>
        <v>45616</v>
      </c>
      <c r="AB34" s="44">
        <f>AB90</f>
        <v>45617</v>
      </c>
      <c r="AC34" s="44">
        <f>AC90</f>
        <v>45618</v>
      </c>
      <c r="AD34" s="44">
        <f>AD90</f>
        <v>45619</v>
      </c>
      <c r="AE34" s="44">
        <f>AE90</f>
        <v>45620</v>
      </c>
      <c r="AF34" s="192"/>
      <c r="AG34" s="149"/>
      <c r="AH34" s="150"/>
      <c r="AI34" s="150"/>
      <c r="AJ34" s="151"/>
      <c r="AK34" s="154"/>
      <c r="AL34" s="155"/>
      <c r="AM34" s="157"/>
      <c r="AN34" s="134"/>
      <c r="AO34" s="134"/>
      <c r="AP34" s="134"/>
      <c r="AQ34" s="134"/>
      <c r="AR34" s="134"/>
      <c r="AS34" s="134"/>
      <c r="AU34" s="46"/>
      <c r="AV34" s="46"/>
      <c r="AW34" s="46"/>
      <c r="AX34" s="46"/>
      <c r="AY34" s="46"/>
      <c r="AZ34" s="46"/>
      <c r="BA34" s="8"/>
      <c r="BB34" s="8"/>
      <c r="BC34" s="8"/>
      <c r="BD34" s="8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2"/>
      <c r="C35" s="7" t="s">
        <v>14</v>
      </c>
      <c r="D35" s="42">
        <f>D90</f>
        <v>45593</v>
      </c>
      <c r="E35" s="42">
        <f t="shared" ref="E35:Z35" si="14">E90</f>
        <v>45594</v>
      </c>
      <c r="F35" s="42">
        <f t="shared" si="14"/>
        <v>45595</v>
      </c>
      <c r="G35" s="42">
        <f t="shared" si="14"/>
        <v>45596</v>
      </c>
      <c r="H35" s="42">
        <f t="shared" si="14"/>
        <v>45597</v>
      </c>
      <c r="I35" s="42">
        <f t="shared" si="14"/>
        <v>45598</v>
      </c>
      <c r="J35" s="42">
        <f t="shared" si="14"/>
        <v>45599</v>
      </c>
      <c r="K35" s="42">
        <f t="shared" si="14"/>
        <v>45600</v>
      </c>
      <c r="L35" s="42">
        <f t="shared" si="14"/>
        <v>45601</v>
      </c>
      <c r="M35" s="42">
        <f t="shared" si="14"/>
        <v>45602</v>
      </c>
      <c r="N35" s="42">
        <f t="shared" si="14"/>
        <v>45603</v>
      </c>
      <c r="O35" s="42">
        <f t="shared" si="14"/>
        <v>45604</v>
      </c>
      <c r="P35" s="42">
        <f t="shared" si="14"/>
        <v>45605</v>
      </c>
      <c r="Q35" s="42">
        <f t="shared" si="14"/>
        <v>45606</v>
      </c>
      <c r="R35" s="42">
        <f t="shared" si="14"/>
        <v>45607</v>
      </c>
      <c r="S35" s="42">
        <f t="shared" si="14"/>
        <v>45608</v>
      </c>
      <c r="T35" s="42">
        <f t="shared" si="14"/>
        <v>45609</v>
      </c>
      <c r="U35" s="42">
        <f t="shared" si="14"/>
        <v>45610</v>
      </c>
      <c r="V35" s="42">
        <f t="shared" si="14"/>
        <v>45611</v>
      </c>
      <c r="W35" s="42">
        <f t="shared" si="14"/>
        <v>45612</v>
      </c>
      <c r="X35" s="42">
        <f t="shared" si="14"/>
        <v>45613</v>
      </c>
      <c r="Y35" s="42">
        <f t="shared" si="14"/>
        <v>45614</v>
      </c>
      <c r="Z35" s="42">
        <f t="shared" si="14"/>
        <v>45615</v>
      </c>
      <c r="AA35" s="42">
        <f>AA90</f>
        <v>45616</v>
      </c>
      <c r="AB35" s="42">
        <f>AB90</f>
        <v>45617</v>
      </c>
      <c r="AC35" s="42">
        <f>AC90</f>
        <v>45618</v>
      </c>
      <c r="AD35" s="42">
        <f>AD90</f>
        <v>45619</v>
      </c>
      <c r="AE35" s="42">
        <f>AE90</f>
        <v>45620</v>
      </c>
      <c r="AF35" s="158">
        <f>COUNTIF(D38:AE38,"－")+COUNTIF(D38:AE38,"対象外")</f>
        <v>0</v>
      </c>
      <c r="AG35" s="161" t="s">
        <v>15</v>
      </c>
      <c r="AH35" s="164" t="s">
        <v>16</v>
      </c>
      <c r="AI35" s="167" t="s">
        <v>97</v>
      </c>
      <c r="AJ35" s="180" t="s">
        <v>110</v>
      </c>
      <c r="AK35" s="183" t="s">
        <v>15</v>
      </c>
      <c r="AL35" s="186" t="s">
        <v>17</v>
      </c>
      <c r="AM35" s="156">
        <f>COUNT(D34:AE34)</f>
        <v>28</v>
      </c>
      <c r="AN35" s="133">
        <f>AM35-AF35</f>
        <v>28</v>
      </c>
      <c r="AO35" s="133">
        <f>SUM(AN$12:AN39)</f>
        <v>112</v>
      </c>
      <c r="AP35" s="133">
        <f>COUNTIF(D38:AE38,"○")</f>
        <v>0</v>
      </c>
      <c r="AQ35" s="133">
        <f>SUM(AP$12:AP39)</f>
        <v>0</v>
      </c>
      <c r="AR35" s="133">
        <f>COUNTIF(D39:AE39,"○")</f>
        <v>0</v>
      </c>
      <c r="AS35" s="133">
        <f>SUM(AR$12:AR39)</f>
        <v>0</v>
      </c>
      <c r="AU35" s="47"/>
      <c r="AV35" s="47"/>
      <c r="AW35" s="47"/>
      <c r="AX35" s="47"/>
      <c r="AY35" s="47"/>
      <c r="AZ35" s="47"/>
      <c r="BA35" s="9"/>
      <c r="BB35" s="9"/>
      <c r="BC35" s="9"/>
      <c r="BD35" s="9"/>
      <c r="BE35"/>
      <c r="BF35"/>
      <c r="BG35"/>
      <c r="BH35"/>
      <c r="BI35"/>
      <c r="BJ35"/>
      <c r="BK35"/>
      <c r="BL35"/>
      <c r="BM35"/>
      <c r="BN35"/>
    </row>
    <row r="36" spans="1:66" s="8" customFormat="1" ht="35.25" customHeight="1" x14ac:dyDescent="0.2">
      <c r="A36"/>
      <c r="B36" s="142"/>
      <c r="C36" s="177" t="s">
        <v>18</v>
      </c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59"/>
      <c r="AG36" s="162"/>
      <c r="AH36" s="165"/>
      <c r="AI36" s="168"/>
      <c r="AJ36" s="181"/>
      <c r="AK36" s="184"/>
      <c r="AL36" s="187"/>
      <c r="AM36" s="189"/>
      <c r="AN36" s="190"/>
      <c r="AO36" s="190"/>
      <c r="AP36" s="190"/>
      <c r="AQ36" s="190"/>
      <c r="AR36" s="190"/>
      <c r="AS36" s="190"/>
      <c r="AU36" s="47"/>
      <c r="AV36" s="47"/>
      <c r="AW36" s="47"/>
      <c r="AX36" s="47"/>
      <c r="AY36" s="47"/>
      <c r="AZ36" s="47"/>
      <c r="BA36" s="9"/>
      <c r="BB36" s="9"/>
      <c r="BC36" s="9"/>
      <c r="BD36" s="9"/>
    </row>
    <row r="37" spans="1:66" s="9" customFormat="1" ht="50.25" customHeight="1" x14ac:dyDescent="0.2">
      <c r="A37" s="8"/>
      <c r="B37" s="142"/>
      <c r="C37" s="178"/>
      <c r="D37" s="25" t="str">
        <f t="shared" ref="D37:AE37" si="15">IFERROR(VLOOKUP(D34,祝日,3,FALSE),"")</f>
        <v/>
      </c>
      <c r="E37" s="25" t="str">
        <f t="shared" si="15"/>
        <v/>
      </c>
      <c r="F37" s="25" t="str">
        <f t="shared" si="15"/>
        <v/>
      </c>
      <c r="G37" s="26" t="str">
        <f t="shared" si="15"/>
        <v/>
      </c>
      <c r="H37" s="25" t="str">
        <f t="shared" si="15"/>
        <v/>
      </c>
      <c r="I37" s="25" t="str">
        <f t="shared" si="15"/>
        <v/>
      </c>
      <c r="J37" s="25" t="str">
        <f t="shared" si="15"/>
        <v>文化の日</v>
      </c>
      <c r="K37" s="25" t="str">
        <f t="shared" si="15"/>
        <v>振替休日</v>
      </c>
      <c r="L37" s="25" t="str">
        <f t="shared" si="15"/>
        <v/>
      </c>
      <c r="M37" s="25" t="str">
        <f t="shared" si="15"/>
        <v/>
      </c>
      <c r="N37" s="25" t="str">
        <f t="shared" si="15"/>
        <v/>
      </c>
      <c r="O37" s="25" t="str">
        <f t="shared" si="15"/>
        <v/>
      </c>
      <c r="P37" s="25" t="str">
        <f t="shared" si="15"/>
        <v/>
      </c>
      <c r="Q37" s="25" t="str">
        <f t="shared" si="15"/>
        <v/>
      </c>
      <c r="R37" s="25" t="str">
        <f t="shared" si="15"/>
        <v/>
      </c>
      <c r="S37" s="27" t="str">
        <f t="shared" si="15"/>
        <v/>
      </c>
      <c r="T37" s="25" t="str">
        <f t="shared" si="15"/>
        <v/>
      </c>
      <c r="U37" s="25" t="str">
        <f t="shared" si="15"/>
        <v/>
      </c>
      <c r="V37" s="25" t="str">
        <f t="shared" si="15"/>
        <v/>
      </c>
      <c r="W37" s="25" t="str">
        <f t="shared" si="15"/>
        <v/>
      </c>
      <c r="X37" s="25" t="str">
        <f t="shared" si="15"/>
        <v/>
      </c>
      <c r="Y37" s="25" t="str">
        <f t="shared" si="15"/>
        <v/>
      </c>
      <c r="Z37" s="25" t="str">
        <f t="shared" si="15"/>
        <v/>
      </c>
      <c r="AA37" s="25" t="str">
        <f t="shared" si="15"/>
        <v/>
      </c>
      <c r="AB37" s="25" t="str">
        <f t="shared" si="15"/>
        <v/>
      </c>
      <c r="AC37" s="25" t="str">
        <f t="shared" si="15"/>
        <v/>
      </c>
      <c r="AD37" s="25" t="str">
        <f t="shared" si="15"/>
        <v>勤労感謝の日</v>
      </c>
      <c r="AE37" s="25" t="str">
        <f t="shared" si="15"/>
        <v/>
      </c>
      <c r="AF37" s="159"/>
      <c r="AG37" s="163"/>
      <c r="AH37" s="166"/>
      <c r="AI37" s="169"/>
      <c r="AJ37" s="182"/>
      <c r="AK37" s="185"/>
      <c r="AL37" s="188"/>
      <c r="AM37" s="189"/>
      <c r="AN37" s="190"/>
      <c r="AO37" s="190"/>
      <c r="AP37" s="190"/>
      <c r="AQ37" s="190"/>
      <c r="AR37" s="190"/>
      <c r="AS37" s="190"/>
      <c r="AU37" s="45"/>
      <c r="AV37" s="45"/>
      <c r="AW37" s="45"/>
      <c r="AX37" s="45"/>
      <c r="AY37" s="45"/>
      <c r="AZ37" s="45"/>
      <c r="BA37"/>
      <c r="BB37"/>
      <c r="BC37"/>
      <c r="BD37"/>
    </row>
    <row r="38" spans="1:66" s="9" customFormat="1" ht="13.5" customHeight="1" x14ac:dyDescent="0.2">
      <c r="B38" s="142"/>
      <c r="C38" s="7" t="s">
        <v>19</v>
      </c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59"/>
      <c r="AG38" s="73">
        <f>AP35</f>
        <v>0</v>
      </c>
      <c r="AH38" s="74">
        <f>IF(AN35=0,"－",AG38/AN35)</f>
        <v>0</v>
      </c>
      <c r="AI38" s="74" t="str">
        <f>IF(AH38=0,"",IF(AH38&gt;=0.285,"達成",IF(AJ38="該当","達成","未達成")))</f>
        <v/>
      </c>
      <c r="AJ38" s="116" t="s">
        <v>34</v>
      </c>
      <c r="AK38" s="69">
        <f>AQ35</f>
        <v>0</v>
      </c>
      <c r="AL38" s="70">
        <f>IF(AO35=0,"－",AK38/AO35)</f>
        <v>0</v>
      </c>
      <c r="AM38" s="189"/>
      <c r="AN38" s="190"/>
      <c r="AO38" s="190"/>
      <c r="AP38" s="190"/>
      <c r="AQ38" s="190"/>
      <c r="AR38" s="190"/>
      <c r="AS38" s="190"/>
      <c r="AU38" s="45"/>
      <c r="AV38" s="45"/>
      <c r="AW38" s="45"/>
      <c r="AX38" s="45"/>
      <c r="AY38" s="45"/>
      <c r="AZ38" s="45"/>
      <c r="BA38"/>
      <c r="BB38"/>
      <c r="BC38"/>
      <c r="BD38"/>
    </row>
    <row r="39" spans="1:66" ht="13.5" customHeight="1" thickBot="1" x14ac:dyDescent="0.25">
      <c r="A39" s="9"/>
      <c r="B39" s="143"/>
      <c r="C39" s="10" t="s">
        <v>20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60"/>
      <c r="AG39" s="75">
        <f>AR35</f>
        <v>0</v>
      </c>
      <c r="AH39" s="76">
        <f>IF(AN35=0,"－",AG39/AN35)</f>
        <v>0</v>
      </c>
      <c r="AI39" s="76" t="str">
        <f>IF(AH39=0,"",IF(AH39&gt;=0.285,"達成",IF(AJ39="該当","達成","未達成")))</f>
        <v/>
      </c>
      <c r="AJ39" s="117" t="s">
        <v>34</v>
      </c>
      <c r="AK39" s="71">
        <f>AS35</f>
        <v>0</v>
      </c>
      <c r="AL39" s="72">
        <f>IF(AO35=0,"－",AK39/AO35)</f>
        <v>0</v>
      </c>
      <c r="AM39" s="157"/>
      <c r="AN39" s="134"/>
      <c r="AO39" s="134"/>
      <c r="AP39" s="134"/>
      <c r="AQ39" s="134"/>
      <c r="AR39" s="134"/>
      <c r="AS39" s="134"/>
      <c r="AU39" s="45"/>
      <c r="AV39" s="45"/>
      <c r="AW39" s="45"/>
      <c r="AX39" s="45"/>
      <c r="AY39" s="45"/>
      <c r="AZ39" s="45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1" t="s">
        <v>116</v>
      </c>
      <c r="C40" s="6" t="s">
        <v>2</v>
      </c>
      <c r="D40" s="43">
        <f>D91</f>
        <v>45621</v>
      </c>
      <c r="E40" s="43">
        <f t="shared" ref="E40:Z40" si="16">E91</f>
        <v>45622</v>
      </c>
      <c r="F40" s="43">
        <f t="shared" si="16"/>
        <v>45623</v>
      </c>
      <c r="G40" s="43">
        <f t="shared" si="16"/>
        <v>45624</v>
      </c>
      <c r="H40" s="43">
        <f t="shared" si="16"/>
        <v>45625</v>
      </c>
      <c r="I40" s="43">
        <f t="shared" si="16"/>
        <v>45626</v>
      </c>
      <c r="J40" s="43">
        <f t="shared" si="16"/>
        <v>45627</v>
      </c>
      <c r="K40" s="43">
        <f t="shared" si="16"/>
        <v>45628</v>
      </c>
      <c r="L40" s="43">
        <f t="shared" si="16"/>
        <v>45629</v>
      </c>
      <c r="M40" s="43">
        <f t="shared" si="16"/>
        <v>45630</v>
      </c>
      <c r="N40" s="43">
        <f t="shared" si="16"/>
        <v>45631</v>
      </c>
      <c r="O40" s="43">
        <f t="shared" si="16"/>
        <v>45632</v>
      </c>
      <c r="P40" s="43">
        <f t="shared" si="16"/>
        <v>45633</v>
      </c>
      <c r="Q40" s="43">
        <f t="shared" si="16"/>
        <v>45634</v>
      </c>
      <c r="R40" s="43">
        <f t="shared" si="16"/>
        <v>45635</v>
      </c>
      <c r="S40" s="43">
        <f t="shared" si="16"/>
        <v>45636</v>
      </c>
      <c r="T40" s="43">
        <f t="shared" si="16"/>
        <v>45637</v>
      </c>
      <c r="U40" s="43">
        <f t="shared" si="16"/>
        <v>45638</v>
      </c>
      <c r="V40" s="43">
        <f t="shared" si="16"/>
        <v>45639</v>
      </c>
      <c r="W40" s="43">
        <f t="shared" si="16"/>
        <v>45640</v>
      </c>
      <c r="X40" s="43">
        <f t="shared" si="16"/>
        <v>45641</v>
      </c>
      <c r="Y40" s="43">
        <f t="shared" si="16"/>
        <v>45642</v>
      </c>
      <c r="Z40" s="43">
        <f t="shared" si="16"/>
        <v>45643</v>
      </c>
      <c r="AA40" s="43">
        <f>AA91</f>
        <v>45644</v>
      </c>
      <c r="AB40" s="43">
        <f>AB91</f>
        <v>45645</v>
      </c>
      <c r="AC40" s="43">
        <f>AC91</f>
        <v>45646</v>
      </c>
      <c r="AD40" s="43">
        <f>AD91</f>
        <v>45647</v>
      </c>
      <c r="AE40" s="43">
        <f>AE91</f>
        <v>45648</v>
      </c>
      <c r="AF40" s="191" t="s">
        <v>3</v>
      </c>
      <c r="AG40" s="146" t="s">
        <v>4</v>
      </c>
      <c r="AH40" s="147"/>
      <c r="AI40" s="147"/>
      <c r="AJ40" s="148"/>
      <c r="AK40" s="152" t="s">
        <v>5</v>
      </c>
      <c r="AL40" s="153"/>
      <c r="AM40" s="156" t="s">
        <v>6</v>
      </c>
      <c r="AN40" s="133" t="s">
        <v>7</v>
      </c>
      <c r="AO40" s="133" t="s">
        <v>8</v>
      </c>
      <c r="AP40" s="133" t="s">
        <v>9</v>
      </c>
      <c r="AQ40" s="133" t="s">
        <v>10</v>
      </c>
      <c r="AR40" s="133" t="s">
        <v>11</v>
      </c>
      <c r="AS40" s="133" t="s">
        <v>12</v>
      </c>
      <c r="AU40" s="45"/>
      <c r="AV40" s="45"/>
      <c r="AW40" s="45"/>
      <c r="AX40" s="45"/>
      <c r="AY40" s="45"/>
      <c r="AZ40" s="45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2"/>
      <c r="C41" s="7" t="s">
        <v>13</v>
      </c>
      <c r="D41" s="44">
        <f>D91</f>
        <v>45621</v>
      </c>
      <c r="E41" s="44">
        <f t="shared" ref="E41:Z41" si="17">E91</f>
        <v>45622</v>
      </c>
      <c r="F41" s="44">
        <f t="shared" si="17"/>
        <v>45623</v>
      </c>
      <c r="G41" s="44">
        <f t="shared" si="17"/>
        <v>45624</v>
      </c>
      <c r="H41" s="44">
        <f t="shared" si="17"/>
        <v>45625</v>
      </c>
      <c r="I41" s="44">
        <f t="shared" si="17"/>
        <v>45626</v>
      </c>
      <c r="J41" s="44">
        <f t="shared" si="17"/>
        <v>45627</v>
      </c>
      <c r="K41" s="44">
        <f t="shared" si="17"/>
        <v>45628</v>
      </c>
      <c r="L41" s="44">
        <f t="shared" si="17"/>
        <v>45629</v>
      </c>
      <c r="M41" s="44">
        <f t="shared" si="17"/>
        <v>45630</v>
      </c>
      <c r="N41" s="44">
        <f t="shared" si="17"/>
        <v>45631</v>
      </c>
      <c r="O41" s="44">
        <f t="shared" si="17"/>
        <v>45632</v>
      </c>
      <c r="P41" s="44">
        <f t="shared" si="17"/>
        <v>45633</v>
      </c>
      <c r="Q41" s="44">
        <f t="shared" si="17"/>
        <v>45634</v>
      </c>
      <c r="R41" s="44">
        <f t="shared" si="17"/>
        <v>45635</v>
      </c>
      <c r="S41" s="44">
        <f t="shared" si="17"/>
        <v>45636</v>
      </c>
      <c r="T41" s="44">
        <f t="shared" si="17"/>
        <v>45637</v>
      </c>
      <c r="U41" s="44">
        <f t="shared" si="17"/>
        <v>45638</v>
      </c>
      <c r="V41" s="44">
        <f t="shared" si="17"/>
        <v>45639</v>
      </c>
      <c r="W41" s="44">
        <f t="shared" si="17"/>
        <v>45640</v>
      </c>
      <c r="X41" s="44">
        <f t="shared" si="17"/>
        <v>45641</v>
      </c>
      <c r="Y41" s="44">
        <f t="shared" si="17"/>
        <v>45642</v>
      </c>
      <c r="Z41" s="44">
        <f t="shared" si="17"/>
        <v>45643</v>
      </c>
      <c r="AA41" s="44">
        <f>AA91</f>
        <v>45644</v>
      </c>
      <c r="AB41" s="44">
        <f>AB91</f>
        <v>45645</v>
      </c>
      <c r="AC41" s="44">
        <f>AC91</f>
        <v>45646</v>
      </c>
      <c r="AD41" s="44">
        <f>AD91</f>
        <v>45647</v>
      </c>
      <c r="AE41" s="44">
        <f>AE91</f>
        <v>45648</v>
      </c>
      <c r="AF41" s="192"/>
      <c r="AG41" s="149"/>
      <c r="AH41" s="150"/>
      <c r="AI41" s="150"/>
      <c r="AJ41" s="151"/>
      <c r="AK41" s="154"/>
      <c r="AL41" s="155"/>
      <c r="AM41" s="157"/>
      <c r="AN41" s="134"/>
      <c r="AO41" s="134"/>
      <c r="AP41" s="134"/>
      <c r="AQ41" s="134"/>
      <c r="AR41" s="134"/>
      <c r="AS41" s="134"/>
      <c r="AU41" s="46"/>
      <c r="AV41" s="46"/>
      <c r="AW41" s="46"/>
      <c r="AX41" s="46"/>
      <c r="AY41" s="45"/>
      <c r="AZ41" s="45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2"/>
      <c r="C42" s="7" t="s">
        <v>14</v>
      </c>
      <c r="D42" s="42">
        <f>D91</f>
        <v>45621</v>
      </c>
      <c r="E42" s="42">
        <f t="shared" ref="E42:Z42" si="18">E91</f>
        <v>45622</v>
      </c>
      <c r="F42" s="42">
        <f t="shared" si="18"/>
        <v>45623</v>
      </c>
      <c r="G42" s="42">
        <f t="shared" si="18"/>
        <v>45624</v>
      </c>
      <c r="H42" s="42">
        <f t="shared" si="18"/>
        <v>45625</v>
      </c>
      <c r="I42" s="42">
        <f t="shared" si="18"/>
        <v>45626</v>
      </c>
      <c r="J42" s="42">
        <f t="shared" si="18"/>
        <v>45627</v>
      </c>
      <c r="K42" s="42">
        <f t="shared" si="18"/>
        <v>45628</v>
      </c>
      <c r="L42" s="42">
        <f t="shared" si="18"/>
        <v>45629</v>
      </c>
      <c r="M42" s="42">
        <f t="shared" si="18"/>
        <v>45630</v>
      </c>
      <c r="N42" s="42">
        <f t="shared" si="18"/>
        <v>45631</v>
      </c>
      <c r="O42" s="42">
        <f t="shared" si="18"/>
        <v>45632</v>
      </c>
      <c r="P42" s="42">
        <f t="shared" si="18"/>
        <v>45633</v>
      </c>
      <c r="Q42" s="42">
        <f t="shared" si="18"/>
        <v>45634</v>
      </c>
      <c r="R42" s="42">
        <f t="shared" si="18"/>
        <v>45635</v>
      </c>
      <c r="S42" s="42">
        <f t="shared" si="18"/>
        <v>45636</v>
      </c>
      <c r="T42" s="42">
        <f t="shared" si="18"/>
        <v>45637</v>
      </c>
      <c r="U42" s="42">
        <f t="shared" si="18"/>
        <v>45638</v>
      </c>
      <c r="V42" s="42">
        <f t="shared" si="18"/>
        <v>45639</v>
      </c>
      <c r="W42" s="42">
        <f t="shared" si="18"/>
        <v>45640</v>
      </c>
      <c r="X42" s="42">
        <f t="shared" si="18"/>
        <v>45641</v>
      </c>
      <c r="Y42" s="42">
        <f t="shared" si="18"/>
        <v>45642</v>
      </c>
      <c r="Z42" s="42">
        <f t="shared" si="18"/>
        <v>45643</v>
      </c>
      <c r="AA42" s="42">
        <f>AA91</f>
        <v>45644</v>
      </c>
      <c r="AB42" s="42">
        <f>AB91</f>
        <v>45645</v>
      </c>
      <c r="AC42" s="42">
        <f>AC91</f>
        <v>45646</v>
      </c>
      <c r="AD42" s="42">
        <f>AD91</f>
        <v>45647</v>
      </c>
      <c r="AE42" s="42">
        <f>AE91</f>
        <v>45648</v>
      </c>
      <c r="AF42" s="158">
        <f>COUNTIF(D45:AE45,"－")+COUNTIF(D45:AE45,"対象外")</f>
        <v>0</v>
      </c>
      <c r="AG42" s="161" t="s">
        <v>15</v>
      </c>
      <c r="AH42" s="164" t="s">
        <v>16</v>
      </c>
      <c r="AI42" s="167" t="s">
        <v>97</v>
      </c>
      <c r="AJ42" s="180" t="s">
        <v>110</v>
      </c>
      <c r="AK42" s="183" t="s">
        <v>15</v>
      </c>
      <c r="AL42" s="186" t="s">
        <v>17</v>
      </c>
      <c r="AM42" s="156">
        <f>COUNT(D41:AE41)</f>
        <v>28</v>
      </c>
      <c r="AN42" s="133">
        <f>AM42-AF42</f>
        <v>28</v>
      </c>
      <c r="AO42" s="133">
        <f>SUM(AN$12:AN46)</f>
        <v>140</v>
      </c>
      <c r="AP42" s="133">
        <f>COUNTIF(D45:AE45,"○")</f>
        <v>0</v>
      </c>
      <c r="AQ42" s="133">
        <f>SUM(AP$12:AP46)</f>
        <v>0</v>
      </c>
      <c r="AR42" s="133">
        <f>COUNTIF(D46:AE46,"○")</f>
        <v>0</v>
      </c>
      <c r="AS42" s="133">
        <f>SUM(AR$12:AR46)</f>
        <v>0</v>
      </c>
      <c r="AU42" s="47"/>
      <c r="AV42" s="47"/>
      <c r="AW42" s="47"/>
      <c r="AX42" s="47"/>
      <c r="AY42" s="45"/>
      <c r="AZ42" s="45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2"/>
      <c r="C43" s="177" t="s">
        <v>18</v>
      </c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59"/>
      <c r="AG43" s="162"/>
      <c r="AH43" s="165"/>
      <c r="AI43" s="168"/>
      <c r="AJ43" s="181"/>
      <c r="AK43" s="184"/>
      <c r="AL43" s="187"/>
      <c r="AM43" s="189"/>
      <c r="AN43" s="190"/>
      <c r="AO43" s="190"/>
      <c r="AP43" s="190"/>
      <c r="AQ43" s="190"/>
      <c r="AR43" s="190"/>
      <c r="AS43" s="190"/>
      <c r="AU43" s="47"/>
      <c r="AV43" s="47"/>
      <c r="AW43" s="47"/>
      <c r="AX43" s="47"/>
      <c r="AY43" s="45"/>
      <c r="AZ43" s="45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8"/>
      <c r="B44" s="142"/>
      <c r="C44" s="178"/>
      <c r="D44" s="25" t="str">
        <f t="shared" ref="D44:AE44" si="19">IFERROR(VLOOKUP(D41,祝日,3,FALSE),"")</f>
        <v/>
      </c>
      <c r="E44" s="25" t="str">
        <f t="shared" si="19"/>
        <v/>
      </c>
      <c r="F44" s="25" t="str">
        <f t="shared" si="19"/>
        <v/>
      </c>
      <c r="G44" s="26" t="str">
        <f t="shared" si="19"/>
        <v/>
      </c>
      <c r="H44" s="25" t="str">
        <f t="shared" si="19"/>
        <v/>
      </c>
      <c r="I44" s="25" t="str">
        <f t="shared" si="19"/>
        <v/>
      </c>
      <c r="J44" s="25" t="str">
        <f t="shared" si="19"/>
        <v/>
      </c>
      <c r="K44" s="25" t="str">
        <f t="shared" si="19"/>
        <v/>
      </c>
      <c r="L44" s="25" t="str">
        <f t="shared" si="19"/>
        <v/>
      </c>
      <c r="M44" s="25" t="str">
        <f t="shared" si="19"/>
        <v/>
      </c>
      <c r="N44" s="25" t="str">
        <f t="shared" si="19"/>
        <v/>
      </c>
      <c r="O44" s="25" t="str">
        <f t="shared" si="19"/>
        <v/>
      </c>
      <c r="P44" s="25" t="str">
        <f t="shared" si="19"/>
        <v/>
      </c>
      <c r="Q44" s="25" t="str">
        <f t="shared" si="19"/>
        <v/>
      </c>
      <c r="R44" s="25" t="str">
        <f t="shared" si="19"/>
        <v/>
      </c>
      <c r="S44" s="27" t="str">
        <f t="shared" si="19"/>
        <v/>
      </c>
      <c r="T44" s="25" t="str">
        <f t="shared" si="19"/>
        <v/>
      </c>
      <c r="U44" s="25" t="str">
        <f t="shared" si="19"/>
        <v/>
      </c>
      <c r="V44" s="25" t="str">
        <f t="shared" si="19"/>
        <v/>
      </c>
      <c r="W44" s="25" t="str">
        <f t="shared" si="19"/>
        <v/>
      </c>
      <c r="X44" s="25" t="str">
        <f t="shared" si="19"/>
        <v/>
      </c>
      <c r="Y44" s="25" t="str">
        <f t="shared" si="19"/>
        <v/>
      </c>
      <c r="Z44" s="25" t="str">
        <f t="shared" si="19"/>
        <v/>
      </c>
      <c r="AA44" s="25" t="str">
        <f t="shared" si="19"/>
        <v/>
      </c>
      <c r="AB44" s="25" t="str">
        <f t="shared" si="19"/>
        <v/>
      </c>
      <c r="AC44" s="25" t="str">
        <f t="shared" si="19"/>
        <v/>
      </c>
      <c r="AD44" s="25" t="str">
        <f t="shared" si="19"/>
        <v/>
      </c>
      <c r="AE44" s="25" t="str">
        <f t="shared" si="19"/>
        <v/>
      </c>
      <c r="AF44" s="159"/>
      <c r="AG44" s="163"/>
      <c r="AH44" s="166"/>
      <c r="AI44" s="169"/>
      <c r="AJ44" s="182"/>
      <c r="AK44" s="185"/>
      <c r="AL44" s="188"/>
      <c r="AM44" s="189"/>
      <c r="AN44" s="190"/>
      <c r="AO44" s="190"/>
      <c r="AP44" s="190"/>
      <c r="AQ44" s="190"/>
      <c r="AR44" s="190"/>
      <c r="AS44" s="190"/>
      <c r="AU44" s="45"/>
      <c r="AV44" s="45"/>
      <c r="AW44" s="45"/>
      <c r="AX44" s="45"/>
      <c r="AY44" s="46"/>
      <c r="AZ44" s="46"/>
      <c r="BA44" s="8"/>
      <c r="BB44" s="8"/>
      <c r="BC44" s="8"/>
      <c r="BD44" s="8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9"/>
      <c r="B45" s="142"/>
      <c r="C45" s="7" t="s">
        <v>19</v>
      </c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59"/>
      <c r="AG45" s="73">
        <f>AP42</f>
        <v>0</v>
      </c>
      <c r="AH45" s="74">
        <f>IF(AN42=0,"－",AG45/AN42)</f>
        <v>0</v>
      </c>
      <c r="AI45" s="74" t="str">
        <f>IF(AH45=0,"",IF(AH45&gt;=0.285,"達成",IF(AJ45="該当","達成","未達成")))</f>
        <v/>
      </c>
      <c r="AJ45" s="116" t="s">
        <v>34</v>
      </c>
      <c r="AK45" s="69">
        <f>AQ42</f>
        <v>0</v>
      </c>
      <c r="AL45" s="70">
        <f>IF(AO42=0,"－",AK45/AO42)</f>
        <v>0</v>
      </c>
      <c r="AM45" s="189"/>
      <c r="AN45" s="190"/>
      <c r="AO45" s="190"/>
      <c r="AP45" s="190"/>
      <c r="AQ45" s="190"/>
      <c r="AR45" s="190"/>
      <c r="AS45" s="190"/>
      <c r="AU45" s="45"/>
      <c r="AV45" s="45"/>
      <c r="AW45" s="45"/>
      <c r="AX45" s="45"/>
      <c r="AY45" s="47"/>
      <c r="AZ45" s="47"/>
      <c r="BA45" s="9"/>
      <c r="BB45" s="9"/>
      <c r="BC45" s="9"/>
      <c r="BD45" s="9"/>
      <c r="BE45"/>
      <c r="BF45"/>
      <c r="BG45"/>
      <c r="BH45"/>
      <c r="BI45"/>
      <c r="BJ45"/>
      <c r="BK45"/>
      <c r="BL45"/>
      <c r="BM45"/>
      <c r="BN45"/>
    </row>
    <row r="46" spans="1:66" s="8" customFormat="1" ht="12.75" customHeight="1" thickBot="1" x14ac:dyDescent="0.25">
      <c r="A46" s="9"/>
      <c r="B46" s="143"/>
      <c r="C46" s="10" t="s">
        <v>20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60"/>
      <c r="AG46" s="75">
        <f>AR42</f>
        <v>0</v>
      </c>
      <c r="AH46" s="76">
        <f>IF(AN42=0,"－",AG46/AN42)</f>
        <v>0</v>
      </c>
      <c r="AI46" s="76" t="str">
        <f>IF(AH46=0,"",IF(AH46&gt;=0.285,"達成",IF(AJ46="該当","達成","未達成")))</f>
        <v/>
      </c>
      <c r="AJ46" s="117" t="s">
        <v>34</v>
      </c>
      <c r="AK46" s="71">
        <f>AS42</f>
        <v>0</v>
      </c>
      <c r="AL46" s="72">
        <f>IF(AO42=0,"－",AK46/AO42)</f>
        <v>0</v>
      </c>
      <c r="AM46" s="157"/>
      <c r="AN46" s="134"/>
      <c r="AO46" s="134"/>
      <c r="AP46" s="134"/>
      <c r="AQ46" s="134"/>
      <c r="AR46" s="134"/>
      <c r="AS46" s="134"/>
      <c r="AU46" s="45"/>
      <c r="AV46" s="45"/>
      <c r="AW46" s="45"/>
      <c r="AX46" s="45"/>
      <c r="AY46" s="47"/>
      <c r="AZ46" s="47"/>
      <c r="BA46" s="9"/>
      <c r="BB46" s="9"/>
      <c r="BC46" s="9"/>
      <c r="BD46" s="9"/>
    </row>
    <row r="47" spans="1:66" s="9" customFormat="1" ht="12.75" customHeight="1" x14ac:dyDescent="0.2">
      <c r="A47"/>
      <c r="B47" s="141" t="s">
        <v>117</v>
      </c>
      <c r="C47" s="6" t="s">
        <v>2</v>
      </c>
      <c r="D47" s="43">
        <f>D92</f>
        <v>45649</v>
      </c>
      <c r="E47" s="43">
        <f t="shared" ref="E47:Z47" si="20">E92</f>
        <v>45650</v>
      </c>
      <c r="F47" s="43">
        <f t="shared" si="20"/>
        <v>45651</v>
      </c>
      <c r="G47" s="43">
        <f t="shared" si="20"/>
        <v>45652</v>
      </c>
      <c r="H47" s="43">
        <f t="shared" si="20"/>
        <v>45653</v>
      </c>
      <c r="I47" s="43">
        <f t="shared" si="20"/>
        <v>45654</v>
      </c>
      <c r="J47" s="43">
        <f t="shared" si="20"/>
        <v>45655</v>
      </c>
      <c r="K47" s="43">
        <f t="shared" si="20"/>
        <v>45656</v>
      </c>
      <c r="L47" s="43">
        <f t="shared" si="20"/>
        <v>45657</v>
      </c>
      <c r="M47" s="43">
        <f t="shared" si="20"/>
        <v>45658</v>
      </c>
      <c r="N47" s="43">
        <f t="shared" si="20"/>
        <v>45659</v>
      </c>
      <c r="O47" s="43">
        <f t="shared" si="20"/>
        <v>45660</v>
      </c>
      <c r="P47" s="43">
        <f t="shared" si="20"/>
        <v>45661</v>
      </c>
      <c r="Q47" s="43">
        <f t="shared" si="20"/>
        <v>45662</v>
      </c>
      <c r="R47" s="43">
        <f t="shared" si="20"/>
        <v>45663</v>
      </c>
      <c r="S47" s="43">
        <f t="shared" si="20"/>
        <v>45664</v>
      </c>
      <c r="T47" s="43">
        <f t="shared" si="20"/>
        <v>45665</v>
      </c>
      <c r="U47" s="43">
        <f t="shared" si="20"/>
        <v>45666</v>
      </c>
      <c r="V47" s="43">
        <f t="shared" si="20"/>
        <v>45667</v>
      </c>
      <c r="W47" s="43">
        <f t="shared" si="20"/>
        <v>45668</v>
      </c>
      <c r="X47" s="43">
        <f t="shared" si="20"/>
        <v>45669</v>
      </c>
      <c r="Y47" s="43">
        <f t="shared" si="20"/>
        <v>45670</v>
      </c>
      <c r="Z47" s="43">
        <f t="shared" si="20"/>
        <v>45671</v>
      </c>
      <c r="AA47" s="43">
        <f>AA92</f>
        <v>45672</v>
      </c>
      <c r="AB47" s="43">
        <f>AB92</f>
        <v>45673</v>
      </c>
      <c r="AC47" s="43">
        <f>AC92</f>
        <v>45674</v>
      </c>
      <c r="AD47" s="43">
        <f>AD92</f>
        <v>45675</v>
      </c>
      <c r="AE47" s="43">
        <f>AE92</f>
        <v>45676</v>
      </c>
      <c r="AF47" s="191" t="s">
        <v>3</v>
      </c>
      <c r="AG47" s="146" t="s">
        <v>4</v>
      </c>
      <c r="AH47" s="147"/>
      <c r="AI47" s="147"/>
      <c r="AJ47" s="148"/>
      <c r="AK47" s="152" t="s">
        <v>5</v>
      </c>
      <c r="AL47" s="153"/>
      <c r="AM47" s="156" t="s">
        <v>6</v>
      </c>
      <c r="AN47" s="133" t="s">
        <v>7</v>
      </c>
      <c r="AO47" s="133" t="s">
        <v>8</v>
      </c>
      <c r="AP47" s="133" t="s">
        <v>9</v>
      </c>
      <c r="AQ47" s="133" t="s">
        <v>10</v>
      </c>
      <c r="AR47" s="133" t="s">
        <v>11</v>
      </c>
      <c r="AS47" s="133" t="s">
        <v>12</v>
      </c>
      <c r="AU47" s="45"/>
      <c r="AV47" s="45"/>
      <c r="AW47" s="45"/>
      <c r="AX47" s="45"/>
      <c r="AY47" s="45"/>
      <c r="AZ47" s="45"/>
      <c r="BA47"/>
      <c r="BB47"/>
      <c r="BC47"/>
      <c r="BD47"/>
    </row>
    <row r="48" spans="1:66" s="9" customFormat="1" ht="12.75" customHeight="1" x14ac:dyDescent="0.2">
      <c r="A48"/>
      <c r="B48" s="142"/>
      <c r="C48" s="7" t="s">
        <v>13</v>
      </c>
      <c r="D48" s="44">
        <f>D92</f>
        <v>45649</v>
      </c>
      <c r="E48" s="44">
        <f t="shared" ref="E48:Z48" si="21">E92</f>
        <v>45650</v>
      </c>
      <c r="F48" s="44">
        <f t="shared" si="21"/>
        <v>45651</v>
      </c>
      <c r="G48" s="44">
        <f t="shared" si="21"/>
        <v>45652</v>
      </c>
      <c r="H48" s="44">
        <f t="shared" si="21"/>
        <v>45653</v>
      </c>
      <c r="I48" s="44">
        <f t="shared" si="21"/>
        <v>45654</v>
      </c>
      <c r="J48" s="44">
        <f t="shared" si="21"/>
        <v>45655</v>
      </c>
      <c r="K48" s="44">
        <f t="shared" si="21"/>
        <v>45656</v>
      </c>
      <c r="L48" s="44">
        <f t="shared" si="21"/>
        <v>45657</v>
      </c>
      <c r="M48" s="44">
        <f t="shared" si="21"/>
        <v>45658</v>
      </c>
      <c r="N48" s="44">
        <f t="shared" si="21"/>
        <v>45659</v>
      </c>
      <c r="O48" s="44">
        <f t="shared" si="21"/>
        <v>45660</v>
      </c>
      <c r="P48" s="44">
        <f t="shared" si="21"/>
        <v>45661</v>
      </c>
      <c r="Q48" s="44">
        <f t="shared" si="21"/>
        <v>45662</v>
      </c>
      <c r="R48" s="44">
        <f t="shared" si="21"/>
        <v>45663</v>
      </c>
      <c r="S48" s="44">
        <f t="shared" si="21"/>
        <v>45664</v>
      </c>
      <c r="T48" s="44">
        <f t="shared" si="21"/>
        <v>45665</v>
      </c>
      <c r="U48" s="44">
        <f t="shared" si="21"/>
        <v>45666</v>
      </c>
      <c r="V48" s="44">
        <f t="shared" si="21"/>
        <v>45667</v>
      </c>
      <c r="W48" s="44">
        <f t="shared" si="21"/>
        <v>45668</v>
      </c>
      <c r="X48" s="44">
        <f t="shared" si="21"/>
        <v>45669</v>
      </c>
      <c r="Y48" s="44">
        <f t="shared" si="21"/>
        <v>45670</v>
      </c>
      <c r="Z48" s="44">
        <f t="shared" si="21"/>
        <v>45671</v>
      </c>
      <c r="AA48" s="44">
        <f>AA92</f>
        <v>45672</v>
      </c>
      <c r="AB48" s="44">
        <f>AB92</f>
        <v>45673</v>
      </c>
      <c r="AC48" s="44">
        <f>AC92</f>
        <v>45674</v>
      </c>
      <c r="AD48" s="44">
        <f>AD92</f>
        <v>45675</v>
      </c>
      <c r="AE48" s="44">
        <f>AE92</f>
        <v>45676</v>
      </c>
      <c r="AF48" s="192"/>
      <c r="AG48" s="149"/>
      <c r="AH48" s="150"/>
      <c r="AI48" s="150"/>
      <c r="AJ48" s="151"/>
      <c r="AK48" s="154"/>
      <c r="AL48" s="155"/>
      <c r="AM48" s="157"/>
      <c r="AN48" s="134"/>
      <c r="AO48" s="134"/>
      <c r="AP48" s="134"/>
      <c r="AQ48" s="134"/>
      <c r="AR48" s="134"/>
      <c r="AS48" s="134"/>
      <c r="AU48" s="45"/>
      <c r="AV48" s="45"/>
      <c r="AW48" s="45"/>
      <c r="AX48" s="45"/>
      <c r="AY48" s="45"/>
      <c r="AZ48" s="45"/>
      <c r="BA48"/>
      <c r="BB48"/>
      <c r="BC48"/>
      <c r="BD48"/>
    </row>
    <row r="49" spans="1:66" ht="12.75" customHeight="1" x14ac:dyDescent="0.2">
      <c r="B49" s="142"/>
      <c r="C49" s="7" t="s">
        <v>14</v>
      </c>
      <c r="D49" s="42">
        <f>D92</f>
        <v>45649</v>
      </c>
      <c r="E49" s="42">
        <f t="shared" ref="E49:Z49" si="22">E92</f>
        <v>45650</v>
      </c>
      <c r="F49" s="42">
        <f t="shared" si="22"/>
        <v>45651</v>
      </c>
      <c r="G49" s="42">
        <f t="shared" si="22"/>
        <v>45652</v>
      </c>
      <c r="H49" s="42">
        <f t="shared" si="22"/>
        <v>45653</v>
      </c>
      <c r="I49" s="42">
        <f t="shared" si="22"/>
        <v>45654</v>
      </c>
      <c r="J49" s="42">
        <f t="shared" si="22"/>
        <v>45655</v>
      </c>
      <c r="K49" s="42">
        <f t="shared" si="22"/>
        <v>45656</v>
      </c>
      <c r="L49" s="42">
        <f t="shared" si="22"/>
        <v>45657</v>
      </c>
      <c r="M49" s="42">
        <f t="shared" si="22"/>
        <v>45658</v>
      </c>
      <c r="N49" s="42">
        <f t="shared" si="22"/>
        <v>45659</v>
      </c>
      <c r="O49" s="42">
        <f t="shared" si="22"/>
        <v>45660</v>
      </c>
      <c r="P49" s="42">
        <f t="shared" si="22"/>
        <v>45661</v>
      </c>
      <c r="Q49" s="42">
        <f t="shared" si="22"/>
        <v>45662</v>
      </c>
      <c r="R49" s="42">
        <f t="shared" si="22"/>
        <v>45663</v>
      </c>
      <c r="S49" s="42">
        <f t="shared" si="22"/>
        <v>45664</v>
      </c>
      <c r="T49" s="42">
        <f t="shared" si="22"/>
        <v>45665</v>
      </c>
      <c r="U49" s="42">
        <f t="shared" si="22"/>
        <v>45666</v>
      </c>
      <c r="V49" s="42">
        <f t="shared" si="22"/>
        <v>45667</v>
      </c>
      <c r="W49" s="42">
        <f t="shared" si="22"/>
        <v>45668</v>
      </c>
      <c r="X49" s="42">
        <f t="shared" si="22"/>
        <v>45669</v>
      </c>
      <c r="Y49" s="42">
        <f t="shared" si="22"/>
        <v>45670</v>
      </c>
      <c r="Z49" s="42">
        <f t="shared" si="22"/>
        <v>45671</v>
      </c>
      <c r="AA49" s="42">
        <f>AA92</f>
        <v>45672</v>
      </c>
      <c r="AB49" s="42">
        <f>AB92</f>
        <v>45673</v>
      </c>
      <c r="AC49" s="42">
        <f>AC92</f>
        <v>45674</v>
      </c>
      <c r="AD49" s="42">
        <f>AD92</f>
        <v>45675</v>
      </c>
      <c r="AE49" s="42">
        <f>AE92</f>
        <v>45676</v>
      </c>
      <c r="AF49" s="158">
        <f>COUNTIF(D52:AE52,"－")+COUNTIF(D52:AE52,"対象外")</f>
        <v>0</v>
      </c>
      <c r="AG49" s="161" t="s">
        <v>15</v>
      </c>
      <c r="AH49" s="164" t="s">
        <v>16</v>
      </c>
      <c r="AI49" s="167" t="s">
        <v>97</v>
      </c>
      <c r="AJ49" s="180" t="s">
        <v>110</v>
      </c>
      <c r="AK49" s="183" t="s">
        <v>15</v>
      </c>
      <c r="AL49" s="186" t="s">
        <v>17</v>
      </c>
      <c r="AM49" s="156">
        <f>COUNT(D48:AE48)</f>
        <v>28</v>
      </c>
      <c r="AN49" s="133">
        <f>AM49-AF49</f>
        <v>28</v>
      </c>
      <c r="AO49" s="133">
        <f>SUM(AN$12:AN53)</f>
        <v>168</v>
      </c>
      <c r="AP49" s="133">
        <f>COUNTIF(D52:AE52,"○")</f>
        <v>0</v>
      </c>
      <c r="AQ49" s="133">
        <f>SUM(AP$12:AP53)</f>
        <v>0</v>
      </c>
      <c r="AR49" s="133">
        <f>COUNTIF(D53:AE53,"○")</f>
        <v>0</v>
      </c>
      <c r="AS49" s="133">
        <f>SUM(AR$12:AR53)</f>
        <v>0</v>
      </c>
      <c r="AU49" s="46"/>
      <c r="AV49" s="46"/>
      <c r="AW49" s="46"/>
      <c r="AX49" s="46"/>
      <c r="AY49" s="45"/>
      <c r="AZ49" s="45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2"/>
      <c r="C50" s="177" t="s">
        <v>18</v>
      </c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59"/>
      <c r="AG50" s="162"/>
      <c r="AH50" s="165"/>
      <c r="AI50" s="168"/>
      <c r="AJ50" s="181"/>
      <c r="AK50" s="184"/>
      <c r="AL50" s="187"/>
      <c r="AM50" s="189"/>
      <c r="AN50" s="190"/>
      <c r="AO50" s="190"/>
      <c r="AP50" s="190"/>
      <c r="AQ50" s="190"/>
      <c r="AR50" s="190"/>
      <c r="AS50" s="190"/>
      <c r="AU50" s="45"/>
      <c r="AV50" s="45"/>
      <c r="AW50" s="45"/>
      <c r="AX50" s="45"/>
      <c r="AY50" s="45"/>
      <c r="AZ50" s="45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8"/>
      <c r="B51" s="142"/>
      <c r="C51" s="178"/>
      <c r="D51" s="25" t="str">
        <f t="shared" ref="D51:AE51" si="23">IFERROR(VLOOKUP(D48,祝日,3,FALSE),"")</f>
        <v/>
      </c>
      <c r="E51" s="25" t="str">
        <f t="shared" si="23"/>
        <v/>
      </c>
      <c r="F51" s="25" t="str">
        <f t="shared" si="23"/>
        <v/>
      </c>
      <c r="G51" s="26" t="str">
        <f t="shared" si="23"/>
        <v/>
      </c>
      <c r="H51" s="25" t="str">
        <f t="shared" si="23"/>
        <v/>
      </c>
      <c r="I51" s="25" t="str">
        <f t="shared" si="23"/>
        <v/>
      </c>
      <c r="J51" s="25" t="str">
        <f t="shared" si="23"/>
        <v/>
      </c>
      <c r="K51" s="25" t="str">
        <f t="shared" si="23"/>
        <v/>
      </c>
      <c r="L51" s="25" t="str">
        <f t="shared" si="23"/>
        <v/>
      </c>
      <c r="M51" s="25" t="str">
        <f t="shared" si="23"/>
        <v>元日</v>
      </c>
      <c r="N51" s="25" t="str">
        <f t="shared" si="23"/>
        <v/>
      </c>
      <c r="O51" s="25" t="str">
        <f t="shared" si="23"/>
        <v/>
      </c>
      <c r="P51" s="25" t="str">
        <f t="shared" si="23"/>
        <v/>
      </c>
      <c r="Q51" s="25" t="str">
        <f t="shared" si="23"/>
        <v/>
      </c>
      <c r="R51" s="25" t="str">
        <f t="shared" si="23"/>
        <v/>
      </c>
      <c r="S51" s="27" t="str">
        <f t="shared" si="23"/>
        <v/>
      </c>
      <c r="T51" s="25" t="str">
        <f t="shared" si="23"/>
        <v/>
      </c>
      <c r="U51" s="25" t="str">
        <f t="shared" si="23"/>
        <v/>
      </c>
      <c r="V51" s="25" t="str">
        <f t="shared" si="23"/>
        <v/>
      </c>
      <c r="W51" s="25" t="str">
        <f t="shared" si="23"/>
        <v/>
      </c>
      <c r="X51" s="25" t="str">
        <f t="shared" si="23"/>
        <v/>
      </c>
      <c r="Y51" s="25" t="str">
        <f t="shared" si="23"/>
        <v>成人の日</v>
      </c>
      <c r="Z51" s="25" t="str">
        <f t="shared" si="23"/>
        <v/>
      </c>
      <c r="AA51" s="25" t="str">
        <f t="shared" si="23"/>
        <v/>
      </c>
      <c r="AB51" s="25" t="str">
        <f t="shared" si="23"/>
        <v/>
      </c>
      <c r="AC51" s="25" t="str">
        <f t="shared" si="23"/>
        <v/>
      </c>
      <c r="AD51" s="25" t="str">
        <f t="shared" si="23"/>
        <v/>
      </c>
      <c r="AE51" s="25" t="str">
        <f t="shared" si="23"/>
        <v/>
      </c>
      <c r="AF51" s="159"/>
      <c r="AG51" s="163"/>
      <c r="AH51" s="166"/>
      <c r="AI51" s="169"/>
      <c r="AJ51" s="182"/>
      <c r="AK51" s="185"/>
      <c r="AL51" s="188"/>
      <c r="AM51" s="189"/>
      <c r="AN51" s="190"/>
      <c r="AO51" s="190"/>
      <c r="AP51" s="190"/>
      <c r="AQ51" s="190"/>
      <c r="AR51" s="190"/>
      <c r="AS51" s="190"/>
      <c r="AU51" s="45"/>
      <c r="AV51" s="45"/>
      <c r="AW51" s="45"/>
      <c r="AX51" s="45"/>
      <c r="AY51" s="45"/>
      <c r="AZ51" s="45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9"/>
      <c r="B52" s="142"/>
      <c r="C52" s="7" t="s">
        <v>19</v>
      </c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59"/>
      <c r="AG52" s="73">
        <f>AP49</f>
        <v>0</v>
      </c>
      <c r="AH52" s="74">
        <f>IF(AN49=0,"－",AG52/AN49)</f>
        <v>0</v>
      </c>
      <c r="AI52" s="74" t="str">
        <f>IF(AH52=0,"",IF(AH52&gt;=0.285,"達成",IF(AJ52="該当","達成","未達成")))</f>
        <v/>
      </c>
      <c r="AJ52" s="116" t="s">
        <v>34</v>
      </c>
      <c r="AK52" s="69">
        <f>AQ49</f>
        <v>0</v>
      </c>
      <c r="AL52" s="70">
        <f>IF(AO49=0,"－",AK52/AO49)</f>
        <v>0</v>
      </c>
      <c r="AM52" s="189"/>
      <c r="AN52" s="190"/>
      <c r="AO52" s="190"/>
      <c r="AP52" s="190"/>
      <c r="AQ52" s="190"/>
      <c r="AR52" s="190"/>
      <c r="AS52" s="190"/>
      <c r="AU52" s="47"/>
      <c r="AV52" s="47"/>
      <c r="AW52" s="47"/>
      <c r="AX52" s="47"/>
      <c r="AY52" s="45"/>
      <c r="AZ52" s="45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9"/>
      <c r="B53" s="143"/>
      <c r="C53" s="10" t="s">
        <v>20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60"/>
      <c r="AG53" s="75">
        <f>AR49</f>
        <v>0</v>
      </c>
      <c r="AH53" s="76">
        <f>IF(AN49=0,"－",AG53/AN49)</f>
        <v>0</v>
      </c>
      <c r="AI53" s="76" t="str">
        <f>IF(AH53=0,"",IF(AH53&gt;=0.285,"達成",IF(AJ53="該当","達成","未達成")))</f>
        <v/>
      </c>
      <c r="AJ53" s="117" t="s">
        <v>34</v>
      </c>
      <c r="AK53" s="71">
        <f>AS49</f>
        <v>0</v>
      </c>
      <c r="AL53" s="72">
        <f>IF(AO49=0,"－",AK53/AO49)</f>
        <v>0</v>
      </c>
      <c r="AM53" s="157"/>
      <c r="AN53" s="134"/>
      <c r="AO53" s="134"/>
      <c r="AP53" s="134"/>
      <c r="AQ53" s="134"/>
      <c r="AR53" s="134"/>
      <c r="AS53" s="134"/>
      <c r="AU53" s="47"/>
      <c r="AV53" s="47"/>
      <c r="AW53" s="47"/>
      <c r="AX53" s="47"/>
      <c r="AY53" s="45"/>
      <c r="AZ53" s="45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1" t="s">
        <v>118</v>
      </c>
      <c r="C54" s="6" t="s">
        <v>2</v>
      </c>
      <c r="D54" s="43">
        <f>D93</f>
        <v>45677</v>
      </c>
      <c r="E54" s="43">
        <f t="shared" ref="E54:Z54" si="24">E93</f>
        <v>45678</v>
      </c>
      <c r="F54" s="43">
        <f t="shared" si="24"/>
        <v>45679</v>
      </c>
      <c r="G54" s="43">
        <f t="shared" si="24"/>
        <v>45680</v>
      </c>
      <c r="H54" s="43">
        <f t="shared" si="24"/>
        <v>45681</v>
      </c>
      <c r="I54" s="43">
        <f t="shared" si="24"/>
        <v>45682</v>
      </c>
      <c r="J54" s="43">
        <f t="shared" si="24"/>
        <v>45683</v>
      </c>
      <c r="K54" s="43">
        <f t="shared" si="24"/>
        <v>45684</v>
      </c>
      <c r="L54" s="43">
        <f t="shared" si="24"/>
        <v>45685</v>
      </c>
      <c r="M54" s="43">
        <f t="shared" si="24"/>
        <v>45686</v>
      </c>
      <c r="N54" s="43">
        <f t="shared" si="24"/>
        <v>45687</v>
      </c>
      <c r="O54" s="43">
        <f t="shared" si="24"/>
        <v>45688</v>
      </c>
      <c r="P54" s="43">
        <f t="shared" si="24"/>
        <v>45689</v>
      </c>
      <c r="Q54" s="43">
        <f t="shared" si="24"/>
        <v>45690</v>
      </c>
      <c r="R54" s="43">
        <f t="shared" si="24"/>
        <v>45691</v>
      </c>
      <c r="S54" s="43">
        <f t="shared" si="24"/>
        <v>45692</v>
      </c>
      <c r="T54" s="43">
        <f t="shared" si="24"/>
        <v>45693</v>
      </c>
      <c r="U54" s="43">
        <f t="shared" si="24"/>
        <v>45694</v>
      </c>
      <c r="V54" s="43">
        <f t="shared" si="24"/>
        <v>45695</v>
      </c>
      <c r="W54" s="43">
        <f t="shared" si="24"/>
        <v>45696</v>
      </c>
      <c r="X54" s="43">
        <f t="shared" si="24"/>
        <v>45697</v>
      </c>
      <c r="Y54" s="43">
        <f t="shared" si="24"/>
        <v>45698</v>
      </c>
      <c r="Z54" s="43">
        <f t="shared" si="24"/>
        <v>45699</v>
      </c>
      <c r="AA54" s="43">
        <f>AA93</f>
        <v>45700</v>
      </c>
      <c r="AB54" s="43">
        <f>AB93</f>
        <v>45701</v>
      </c>
      <c r="AC54" s="43">
        <f>AC93</f>
        <v>45702</v>
      </c>
      <c r="AD54" s="43">
        <f>AD93</f>
        <v>45703</v>
      </c>
      <c r="AE54" s="43">
        <f>AE93</f>
        <v>45704</v>
      </c>
      <c r="AF54" s="191" t="s">
        <v>3</v>
      </c>
      <c r="AG54" s="146" t="s">
        <v>4</v>
      </c>
      <c r="AH54" s="147"/>
      <c r="AI54" s="147"/>
      <c r="AJ54" s="148"/>
      <c r="AK54" s="152" t="s">
        <v>5</v>
      </c>
      <c r="AL54" s="153"/>
      <c r="AM54" s="156" t="s">
        <v>6</v>
      </c>
      <c r="AN54" s="133" t="s">
        <v>7</v>
      </c>
      <c r="AO54" s="133" t="s">
        <v>8</v>
      </c>
      <c r="AP54" s="133" t="s">
        <v>9</v>
      </c>
      <c r="AQ54" s="133" t="s">
        <v>10</v>
      </c>
      <c r="AR54" s="133" t="s">
        <v>11</v>
      </c>
      <c r="AS54" s="133" t="s">
        <v>12</v>
      </c>
      <c r="AU54" s="45"/>
      <c r="AV54" s="45"/>
      <c r="AW54" s="45"/>
      <c r="AX54" s="45"/>
      <c r="AY54" s="46"/>
      <c r="AZ54" s="46"/>
      <c r="BA54" s="8"/>
      <c r="BB54" s="8"/>
      <c r="BC54" s="8"/>
      <c r="BD54" s="8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2"/>
      <c r="C55" s="7" t="s">
        <v>13</v>
      </c>
      <c r="D55" s="44">
        <f>D93</f>
        <v>45677</v>
      </c>
      <c r="E55" s="44">
        <f t="shared" ref="E55:Z55" si="25">E93</f>
        <v>45678</v>
      </c>
      <c r="F55" s="44">
        <f t="shared" si="25"/>
        <v>45679</v>
      </c>
      <c r="G55" s="44">
        <f t="shared" si="25"/>
        <v>45680</v>
      </c>
      <c r="H55" s="44">
        <f t="shared" si="25"/>
        <v>45681</v>
      </c>
      <c r="I55" s="44">
        <f t="shared" si="25"/>
        <v>45682</v>
      </c>
      <c r="J55" s="44">
        <f t="shared" si="25"/>
        <v>45683</v>
      </c>
      <c r="K55" s="44">
        <f t="shared" si="25"/>
        <v>45684</v>
      </c>
      <c r="L55" s="44">
        <f t="shared" si="25"/>
        <v>45685</v>
      </c>
      <c r="M55" s="44">
        <f t="shared" si="25"/>
        <v>45686</v>
      </c>
      <c r="N55" s="44">
        <f t="shared" si="25"/>
        <v>45687</v>
      </c>
      <c r="O55" s="44">
        <f t="shared" si="25"/>
        <v>45688</v>
      </c>
      <c r="P55" s="44">
        <f t="shared" si="25"/>
        <v>45689</v>
      </c>
      <c r="Q55" s="44">
        <f t="shared" si="25"/>
        <v>45690</v>
      </c>
      <c r="R55" s="44">
        <f t="shared" si="25"/>
        <v>45691</v>
      </c>
      <c r="S55" s="44">
        <f t="shared" si="25"/>
        <v>45692</v>
      </c>
      <c r="T55" s="44">
        <f t="shared" si="25"/>
        <v>45693</v>
      </c>
      <c r="U55" s="44">
        <f t="shared" si="25"/>
        <v>45694</v>
      </c>
      <c r="V55" s="44">
        <f t="shared" si="25"/>
        <v>45695</v>
      </c>
      <c r="W55" s="44">
        <f t="shared" si="25"/>
        <v>45696</v>
      </c>
      <c r="X55" s="44">
        <f t="shared" si="25"/>
        <v>45697</v>
      </c>
      <c r="Y55" s="44">
        <f t="shared" si="25"/>
        <v>45698</v>
      </c>
      <c r="Z55" s="44">
        <f t="shared" si="25"/>
        <v>45699</v>
      </c>
      <c r="AA55" s="44">
        <f>AA93</f>
        <v>45700</v>
      </c>
      <c r="AB55" s="44">
        <f>AB93</f>
        <v>45701</v>
      </c>
      <c r="AC55" s="44">
        <f>AC93</f>
        <v>45702</v>
      </c>
      <c r="AD55" s="44">
        <f>AD93</f>
        <v>45703</v>
      </c>
      <c r="AE55" s="44">
        <f>AE93</f>
        <v>45704</v>
      </c>
      <c r="AF55" s="192"/>
      <c r="AG55" s="149"/>
      <c r="AH55" s="150"/>
      <c r="AI55" s="150"/>
      <c r="AJ55" s="151"/>
      <c r="AK55" s="154"/>
      <c r="AL55" s="155"/>
      <c r="AM55" s="157"/>
      <c r="AN55" s="134"/>
      <c r="AO55" s="134"/>
      <c r="AP55" s="134"/>
      <c r="AQ55" s="134"/>
      <c r="AR55" s="134"/>
      <c r="AS55" s="134"/>
      <c r="AU55" s="45"/>
      <c r="AV55" s="45"/>
      <c r="AW55" s="45"/>
      <c r="AX55" s="45"/>
      <c r="AY55" s="47"/>
      <c r="AZ55" s="47"/>
      <c r="BA55" s="9"/>
      <c r="BB55" s="9"/>
      <c r="BC55" s="9"/>
      <c r="BD55" s="9"/>
      <c r="BE55"/>
      <c r="BF55"/>
      <c r="BG55"/>
      <c r="BH55"/>
      <c r="BI55"/>
      <c r="BJ55"/>
      <c r="BK55"/>
      <c r="BL55"/>
      <c r="BM55"/>
      <c r="BN55"/>
    </row>
    <row r="56" spans="1:66" s="8" customFormat="1" ht="13.5" customHeight="1" x14ac:dyDescent="0.2">
      <c r="A56"/>
      <c r="B56" s="142"/>
      <c r="C56" s="7" t="s">
        <v>14</v>
      </c>
      <c r="D56" s="42">
        <f>D93</f>
        <v>45677</v>
      </c>
      <c r="E56" s="42">
        <f t="shared" ref="E56:Z56" si="26">E93</f>
        <v>45678</v>
      </c>
      <c r="F56" s="42">
        <f t="shared" si="26"/>
        <v>45679</v>
      </c>
      <c r="G56" s="42">
        <f t="shared" si="26"/>
        <v>45680</v>
      </c>
      <c r="H56" s="42">
        <f t="shared" si="26"/>
        <v>45681</v>
      </c>
      <c r="I56" s="42">
        <f t="shared" si="26"/>
        <v>45682</v>
      </c>
      <c r="J56" s="42">
        <f t="shared" si="26"/>
        <v>45683</v>
      </c>
      <c r="K56" s="42">
        <f t="shared" si="26"/>
        <v>45684</v>
      </c>
      <c r="L56" s="42">
        <f t="shared" si="26"/>
        <v>45685</v>
      </c>
      <c r="M56" s="42">
        <f t="shared" si="26"/>
        <v>45686</v>
      </c>
      <c r="N56" s="42">
        <f t="shared" si="26"/>
        <v>45687</v>
      </c>
      <c r="O56" s="42">
        <f t="shared" si="26"/>
        <v>45688</v>
      </c>
      <c r="P56" s="42">
        <f t="shared" si="26"/>
        <v>45689</v>
      </c>
      <c r="Q56" s="42">
        <f t="shared" si="26"/>
        <v>45690</v>
      </c>
      <c r="R56" s="42">
        <f t="shared" si="26"/>
        <v>45691</v>
      </c>
      <c r="S56" s="42">
        <f t="shared" si="26"/>
        <v>45692</v>
      </c>
      <c r="T56" s="42">
        <f t="shared" si="26"/>
        <v>45693</v>
      </c>
      <c r="U56" s="42">
        <f t="shared" si="26"/>
        <v>45694</v>
      </c>
      <c r="V56" s="42">
        <f t="shared" si="26"/>
        <v>45695</v>
      </c>
      <c r="W56" s="42">
        <f t="shared" si="26"/>
        <v>45696</v>
      </c>
      <c r="X56" s="42">
        <f t="shared" si="26"/>
        <v>45697</v>
      </c>
      <c r="Y56" s="42">
        <f t="shared" si="26"/>
        <v>45698</v>
      </c>
      <c r="Z56" s="42">
        <f t="shared" si="26"/>
        <v>45699</v>
      </c>
      <c r="AA56" s="42">
        <f>AA93</f>
        <v>45700</v>
      </c>
      <c r="AB56" s="42">
        <f>AB93</f>
        <v>45701</v>
      </c>
      <c r="AC56" s="42">
        <f>AC93</f>
        <v>45702</v>
      </c>
      <c r="AD56" s="42">
        <f>AD93</f>
        <v>45703</v>
      </c>
      <c r="AE56" s="42">
        <f>AE93</f>
        <v>45704</v>
      </c>
      <c r="AF56" s="158">
        <f>COUNTIF(D59:AE59,"－")+COUNTIF(D59:AE59,"対象外")</f>
        <v>0</v>
      </c>
      <c r="AG56" s="161" t="s">
        <v>15</v>
      </c>
      <c r="AH56" s="164" t="s">
        <v>16</v>
      </c>
      <c r="AI56" s="167" t="s">
        <v>97</v>
      </c>
      <c r="AJ56" s="180" t="s">
        <v>110</v>
      </c>
      <c r="AK56" s="183" t="s">
        <v>15</v>
      </c>
      <c r="AL56" s="186" t="s">
        <v>17</v>
      </c>
      <c r="AM56" s="156">
        <f>COUNT(D55:AE55)</f>
        <v>28</v>
      </c>
      <c r="AN56" s="133">
        <f>AM56-AF56</f>
        <v>28</v>
      </c>
      <c r="AO56" s="133">
        <f>SUM(AN$12:AN60)</f>
        <v>196</v>
      </c>
      <c r="AP56" s="133">
        <f>COUNTIF(D59:AE59,"○")</f>
        <v>0</v>
      </c>
      <c r="AQ56" s="133">
        <f>SUM(AP$12:AP60)</f>
        <v>0</v>
      </c>
      <c r="AR56" s="133">
        <f>COUNTIF(D60:AE60,"○")</f>
        <v>0</v>
      </c>
      <c r="AS56" s="133">
        <f>SUM(AR$12:AR60)</f>
        <v>0</v>
      </c>
      <c r="AU56" s="45"/>
      <c r="AV56" s="45"/>
      <c r="AW56" s="45"/>
      <c r="AX56" s="45"/>
      <c r="AY56" s="47"/>
      <c r="AZ56" s="47"/>
      <c r="BA56" s="9"/>
      <c r="BB56" s="9"/>
      <c r="BC56" s="9"/>
      <c r="BD56" s="9"/>
    </row>
    <row r="57" spans="1:66" s="9" customFormat="1" ht="35.25" customHeight="1" x14ac:dyDescent="0.2">
      <c r="A57"/>
      <c r="B57" s="142"/>
      <c r="C57" s="177" t="s">
        <v>18</v>
      </c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59"/>
      <c r="AG57" s="162"/>
      <c r="AH57" s="165"/>
      <c r="AI57" s="168"/>
      <c r="AJ57" s="181"/>
      <c r="AK57" s="184"/>
      <c r="AL57" s="187"/>
      <c r="AM57" s="189"/>
      <c r="AN57" s="190"/>
      <c r="AO57" s="190"/>
      <c r="AP57" s="190"/>
      <c r="AQ57" s="190"/>
      <c r="AR57" s="190"/>
      <c r="AS57" s="190"/>
      <c r="AU57" s="45"/>
      <c r="AV57" s="45"/>
      <c r="AW57" s="45"/>
      <c r="AX57" s="45"/>
      <c r="AY57" s="45"/>
      <c r="AZ57" s="45"/>
      <c r="BA57"/>
      <c r="BB57"/>
      <c r="BC57"/>
      <c r="BD57"/>
    </row>
    <row r="58" spans="1:66" s="9" customFormat="1" ht="50.25" customHeight="1" x14ac:dyDescent="0.2">
      <c r="A58" s="8"/>
      <c r="B58" s="142"/>
      <c r="C58" s="178"/>
      <c r="D58" s="25" t="str">
        <f t="shared" ref="D58:AE58" si="27">IFERROR(VLOOKUP(D55,祝日,3,FALSE),"")</f>
        <v/>
      </c>
      <c r="E58" s="25" t="str">
        <f t="shared" si="27"/>
        <v/>
      </c>
      <c r="F58" s="25" t="str">
        <f t="shared" si="27"/>
        <v/>
      </c>
      <c r="G58" s="26" t="str">
        <f t="shared" si="27"/>
        <v/>
      </c>
      <c r="H58" s="25" t="str">
        <f t="shared" si="27"/>
        <v/>
      </c>
      <c r="I58" s="25" t="str">
        <f t="shared" si="27"/>
        <v/>
      </c>
      <c r="J58" s="25" t="str">
        <f t="shared" si="27"/>
        <v/>
      </c>
      <c r="K58" s="25" t="str">
        <f t="shared" si="27"/>
        <v/>
      </c>
      <c r="L58" s="25" t="str">
        <f t="shared" si="27"/>
        <v/>
      </c>
      <c r="M58" s="25" t="str">
        <f t="shared" si="27"/>
        <v/>
      </c>
      <c r="N58" s="25" t="str">
        <f t="shared" si="27"/>
        <v/>
      </c>
      <c r="O58" s="25" t="str">
        <f t="shared" si="27"/>
        <v/>
      </c>
      <c r="P58" s="25" t="str">
        <f t="shared" si="27"/>
        <v/>
      </c>
      <c r="Q58" s="25" t="str">
        <f t="shared" si="27"/>
        <v/>
      </c>
      <c r="R58" s="25" t="str">
        <f t="shared" si="27"/>
        <v/>
      </c>
      <c r="S58" s="27" t="str">
        <f t="shared" si="27"/>
        <v/>
      </c>
      <c r="T58" s="25" t="str">
        <f t="shared" si="27"/>
        <v/>
      </c>
      <c r="U58" s="25" t="str">
        <f t="shared" si="27"/>
        <v/>
      </c>
      <c r="V58" s="25" t="str">
        <f t="shared" si="27"/>
        <v/>
      </c>
      <c r="W58" s="25" t="str">
        <f t="shared" si="27"/>
        <v/>
      </c>
      <c r="X58" s="25" t="str">
        <f t="shared" si="27"/>
        <v/>
      </c>
      <c r="Y58" s="25" t="str">
        <f t="shared" si="27"/>
        <v/>
      </c>
      <c r="Z58" s="25" t="str">
        <f t="shared" si="27"/>
        <v>建国記念の日</v>
      </c>
      <c r="AA58" s="25" t="str">
        <f t="shared" si="27"/>
        <v/>
      </c>
      <c r="AB58" s="25" t="str">
        <f t="shared" si="27"/>
        <v/>
      </c>
      <c r="AC58" s="25" t="str">
        <f t="shared" si="27"/>
        <v/>
      </c>
      <c r="AD58" s="25" t="str">
        <f t="shared" si="27"/>
        <v/>
      </c>
      <c r="AE58" s="25" t="str">
        <f t="shared" si="27"/>
        <v/>
      </c>
      <c r="AF58" s="159"/>
      <c r="AG58" s="163"/>
      <c r="AH58" s="166"/>
      <c r="AI58" s="169"/>
      <c r="AJ58" s="182"/>
      <c r="AK58" s="185"/>
      <c r="AL58" s="188"/>
      <c r="AM58" s="189"/>
      <c r="AN58" s="190"/>
      <c r="AO58" s="190"/>
      <c r="AP58" s="190"/>
      <c r="AQ58" s="190"/>
      <c r="AR58" s="190"/>
      <c r="AS58" s="190"/>
      <c r="AU58" s="45"/>
      <c r="AV58" s="45"/>
      <c r="AW58" s="45"/>
      <c r="AX58" s="45"/>
      <c r="AY58" s="45"/>
      <c r="AZ58" s="45"/>
      <c r="BA58"/>
      <c r="BB58"/>
      <c r="BC58"/>
      <c r="BD58"/>
    </row>
    <row r="59" spans="1:66" ht="13.5" customHeight="1" x14ac:dyDescent="0.2">
      <c r="A59" s="9"/>
      <c r="B59" s="142"/>
      <c r="C59" s="7" t="s">
        <v>19</v>
      </c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59"/>
      <c r="AG59" s="73">
        <f>AP56</f>
        <v>0</v>
      </c>
      <c r="AH59" s="74">
        <f>IF(AN56=0,"－",AG59/AN56)</f>
        <v>0</v>
      </c>
      <c r="AI59" s="74" t="str">
        <f>IF(AH59=0,"",IF(AH59&gt;=0.285,"達成",IF(AJ59="該当","達成","未達成")))</f>
        <v/>
      </c>
      <c r="AJ59" s="116" t="s">
        <v>34</v>
      </c>
      <c r="AK59" s="69">
        <f>AQ56</f>
        <v>0</v>
      </c>
      <c r="AL59" s="70">
        <f>IF(AO56=0,"－",AK59/AO56)</f>
        <v>0</v>
      </c>
      <c r="AM59" s="189"/>
      <c r="AN59" s="190"/>
      <c r="AO59" s="190"/>
      <c r="AP59" s="190"/>
      <c r="AQ59" s="190"/>
      <c r="AR59" s="190"/>
      <c r="AS59" s="190"/>
      <c r="AU59" s="46"/>
      <c r="AV59" s="46"/>
      <c r="AW59" s="46"/>
      <c r="AX59" s="46"/>
      <c r="AY59" s="45"/>
      <c r="AZ59" s="45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9"/>
      <c r="B60" s="143"/>
      <c r="C60" s="10" t="s">
        <v>20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60"/>
      <c r="AG60" s="75">
        <f>AR56</f>
        <v>0</v>
      </c>
      <c r="AH60" s="76">
        <f>IF(AN56=0,"－",AG60/AN56)</f>
        <v>0</v>
      </c>
      <c r="AI60" s="76" t="str">
        <f>IF(AH60=0,"",IF(AH60&gt;=0.285,"達成",IF(AJ60="該当","達成","未達成")))</f>
        <v/>
      </c>
      <c r="AJ60" s="117" t="s">
        <v>34</v>
      </c>
      <c r="AK60" s="71">
        <f>AS56</f>
        <v>0</v>
      </c>
      <c r="AL60" s="72">
        <f>IF(AO56=0,"－",AK60/AO56)</f>
        <v>0</v>
      </c>
      <c r="AM60" s="157"/>
      <c r="AN60" s="134"/>
      <c r="AO60" s="134"/>
      <c r="AP60" s="134"/>
      <c r="AQ60" s="134"/>
      <c r="AR60" s="134"/>
      <c r="AS60" s="134"/>
      <c r="AU60" s="47"/>
      <c r="AV60" s="45"/>
      <c r="AW60" s="45"/>
      <c r="AX60" s="45"/>
      <c r="AY60" s="45"/>
      <c r="AZ60" s="45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1" t="s">
        <v>119</v>
      </c>
      <c r="C61" s="6" t="s">
        <v>2</v>
      </c>
      <c r="D61" s="43">
        <f>D94</f>
        <v>45705</v>
      </c>
      <c r="E61" s="43">
        <f t="shared" ref="E61:Z61" si="28">E94</f>
        <v>45706</v>
      </c>
      <c r="F61" s="43">
        <f t="shared" si="28"/>
        <v>45707</v>
      </c>
      <c r="G61" s="43">
        <f t="shared" si="28"/>
        <v>45708</v>
      </c>
      <c r="H61" s="43">
        <f t="shared" si="28"/>
        <v>45709</v>
      </c>
      <c r="I61" s="43">
        <f t="shared" si="28"/>
        <v>45710</v>
      </c>
      <c r="J61" s="43">
        <f t="shared" si="28"/>
        <v>45711</v>
      </c>
      <c r="K61" s="43">
        <f t="shared" si="28"/>
        <v>45712</v>
      </c>
      <c r="L61" s="43">
        <f t="shared" si="28"/>
        <v>45713</v>
      </c>
      <c r="M61" s="43">
        <f t="shared" si="28"/>
        <v>45714</v>
      </c>
      <c r="N61" s="43">
        <f t="shared" si="28"/>
        <v>45715</v>
      </c>
      <c r="O61" s="43">
        <f t="shared" si="28"/>
        <v>45716</v>
      </c>
      <c r="P61" s="43">
        <f t="shared" si="28"/>
        <v>45717</v>
      </c>
      <c r="Q61" s="43">
        <f t="shared" si="28"/>
        <v>45718</v>
      </c>
      <c r="R61" s="43">
        <f t="shared" si="28"/>
        <v>45719</v>
      </c>
      <c r="S61" s="43">
        <f t="shared" si="28"/>
        <v>45720</v>
      </c>
      <c r="T61" s="43">
        <f t="shared" si="28"/>
        <v>45721</v>
      </c>
      <c r="U61" s="43">
        <f t="shared" si="28"/>
        <v>45722</v>
      </c>
      <c r="V61" s="43">
        <f t="shared" si="28"/>
        <v>45723</v>
      </c>
      <c r="W61" s="43">
        <f t="shared" si="28"/>
        <v>45724</v>
      </c>
      <c r="X61" s="43">
        <f t="shared" si="28"/>
        <v>45725</v>
      </c>
      <c r="Y61" s="43">
        <f t="shared" si="28"/>
        <v>45726</v>
      </c>
      <c r="Z61" s="43">
        <f t="shared" si="28"/>
        <v>45727</v>
      </c>
      <c r="AA61" s="43">
        <f>AA94</f>
        <v>45728</v>
      </c>
      <c r="AB61" s="43">
        <f>AB94</f>
        <v>45729</v>
      </c>
      <c r="AC61" s="43">
        <f>AC94</f>
        <v>45730</v>
      </c>
      <c r="AD61" s="43">
        <f>AD94</f>
        <v>45731</v>
      </c>
      <c r="AE61" s="43">
        <f>AE94</f>
        <v>45732</v>
      </c>
      <c r="AF61" s="191" t="s">
        <v>3</v>
      </c>
      <c r="AG61" s="146" t="s">
        <v>4</v>
      </c>
      <c r="AH61" s="147"/>
      <c r="AI61" s="147"/>
      <c r="AJ61" s="148"/>
      <c r="AK61" s="152" t="s">
        <v>5</v>
      </c>
      <c r="AL61" s="153"/>
      <c r="AM61" s="156" t="s">
        <v>6</v>
      </c>
      <c r="AN61" s="133" t="s">
        <v>7</v>
      </c>
      <c r="AO61" s="133" t="s">
        <v>8</v>
      </c>
      <c r="AP61" s="133" t="s">
        <v>9</v>
      </c>
      <c r="AQ61" s="133" t="s">
        <v>10</v>
      </c>
      <c r="AR61" s="133" t="s">
        <v>11</v>
      </c>
      <c r="AS61" s="133" t="s">
        <v>12</v>
      </c>
      <c r="AU61" s="47"/>
      <c r="AV61" s="45"/>
      <c r="AW61" s="45"/>
      <c r="AX61" s="45"/>
      <c r="AY61" s="45"/>
      <c r="AZ61" s="4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2"/>
      <c r="C62" s="7" t="s">
        <v>13</v>
      </c>
      <c r="D62" s="44">
        <f>D94</f>
        <v>45705</v>
      </c>
      <c r="E62" s="44">
        <f t="shared" ref="E62:Z62" si="29">E94</f>
        <v>45706</v>
      </c>
      <c r="F62" s="44">
        <f t="shared" si="29"/>
        <v>45707</v>
      </c>
      <c r="G62" s="44">
        <f t="shared" si="29"/>
        <v>45708</v>
      </c>
      <c r="H62" s="44">
        <f t="shared" si="29"/>
        <v>45709</v>
      </c>
      <c r="I62" s="44">
        <f t="shared" si="29"/>
        <v>45710</v>
      </c>
      <c r="J62" s="44">
        <f t="shared" si="29"/>
        <v>45711</v>
      </c>
      <c r="K62" s="44">
        <f t="shared" si="29"/>
        <v>45712</v>
      </c>
      <c r="L62" s="44">
        <f t="shared" si="29"/>
        <v>45713</v>
      </c>
      <c r="M62" s="44">
        <f t="shared" si="29"/>
        <v>45714</v>
      </c>
      <c r="N62" s="44">
        <f t="shared" si="29"/>
        <v>45715</v>
      </c>
      <c r="O62" s="44">
        <f t="shared" si="29"/>
        <v>45716</v>
      </c>
      <c r="P62" s="44">
        <f t="shared" si="29"/>
        <v>45717</v>
      </c>
      <c r="Q62" s="44">
        <f t="shared" si="29"/>
        <v>45718</v>
      </c>
      <c r="R62" s="44">
        <f t="shared" si="29"/>
        <v>45719</v>
      </c>
      <c r="S62" s="44">
        <f t="shared" si="29"/>
        <v>45720</v>
      </c>
      <c r="T62" s="44">
        <f t="shared" si="29"/>
        <v>45721</v>
      </c>
      <c r="U62" s="44">
        <f t="shared" si="29"/>
        <v>45722</v>
      </c>
      <c r="V62" s="44">
        <f t="shared" si="29"/>
        <v>45723</v>
      </c>
      <c r="W62" s="44">
        <f t="shared" si="29"/>
        <v>45724</v>
      </c>
      <c r="X62" s="44">
        <f t="shared" si="29"/>
        <v>45725</v>
      </c>
      <c r="Y62" s="44">
        <f t="shared" si="29"/>
        <v>45726</v>
      </c>
      <c r="Z62" s="44">
        <f t="shared" si="29"/>
        <v>45727</v>
      </c>
      <c r="AA62" s="44">
        <f>AA94</f>
        <v>45728</v>
      </c>
      <c r="AB62" s="44">
        <f>AB94</f>
        <v>45729</v>
      </c>
      <c r="AC62" s="44">
        <f>AC94</f>
        <v>45730</v>
      </c>
      <c r="AD62" s="44">
        <f>AD94</f>
        <v>45731</v>
      </c>
      <c r="AE62" s="44">
        <f>AE94</f>
        <v>45732</v>
      </c>
      <c r="AF62" s="192"/>
      <c r="AG62" s="149"/>
      <c r="AH62" s="150"/>
      <c r="AI62" s="150"/>
      <c r="AJ62" s="151"/>
      <c r="AK62" s="154"/>
      <c r="AL62" s="155"/>
      <c r="AM62" s="157"/>
      <c r="AN62" s="134"/>
      <c r="AO62" s="134"/>
      <c r="AP62" s="134"/>
      <c r="AQ62" s="134"/>
      <c r="AR62" s="134"/>
      <c r="AS62" s="134"/>
      <c r="AU62" s="47"/>
      <c r="AV62" s="45"/>
      <c r="AW62" s="45"/>
      <c r="AX62" s="47"/>
      <c r="AY62" s="45"/>
      <c r="AZ62" s="45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2"/>
      <c r="C63" s="7" t="s">
        <v>14</v>
      </c>
      <c r="D63" s="42">
        <f>D94</f>
        <v>45705</v>
      </c>
      <c r="E63" s="42">
        <f t="shared" ref="E63:Z63" si="30">E94</f>
        <v>45706</v>
      </c>
      <c r="F63" s="42">
        <f t="shared" si="30"/>
        <v>45707</v>
      </c>
      <c r="G63" s="42">
        <f t="shared" si="30"/>
        <v>45708</v>
      </c>
      <c r="H63" s="42">
        <f t="shared" si="30"/>
        <v>45709</v>
      </c>
      <c r="I63" s="42">
        <f t="shared" si="30"/>
        <v>45710</v>
      </c>
      <c r="J63" s="42">
        <f t="shared" si="30"/>
        <v>45711</v>
      </c>
      <c r="K63" s="42">
        <f t="shared" si="30"/>
        <v>45712</v>
      </c>
      <c r="L63" s="42">
        <f t="shared" si="30"/>
        <v>45713</v>
      </c>
      <c r="M63" s="42">
        <f t="shared" si="30"/>
        <v>45714</v>
      </c>
      <c r="N63" s="42">
        <f t="shared" si="30"/>
        <v>45715</v>
      </c>
      <c r="O63" s="42">
        <f t="shared" si="30"/>
        <v>45716</v>
      </c>
      <c r="P63" s="42">
        <f t="shared" si="30"/>
        <v>45717</v>
      </c>
      <c r="Q63" s="42">
        <f t="shared" si="30"/>
        <v>45718</v>
      </c>
      <c r="R63" s="42">
        <f t="shared" si="30"/>
        <v>45719</v>
      </c>
      <c r="S63" s="42">
        <f t="shared" si="30"/>
        <v>45720</v>
      </c>
      <c r="T63" s="42">
        <f t="shared" si="30"/>
        <v>45721</v>
      </c>
      <c r="U63" s="42">
        <f t="shared" si="30"/>
        <v>45722</v>
      </c>
      <c r="V63" s="42">
        <f t="shared" si="30"/>
        <v>45723</v>
      </c>
      <c r="W63" s="42">
        <f t="shared" si="30"/>
        <v>45724</v>
      </c>
      <c r="X63" s="42">
        <f t="shared" si="30"/>
        <v>45725</v>
      </c>
      <c r="Y63" s="42">
        <f t="shared" si="30"/>
        <v>45726</v>
      </c>
      <c r="Z63" s="42">
        <f t="shared" si="30"/>
        <v>45727</v>
      </c>
      <c r="AA63" s="42">
        <f>AA94</f>
        <v>45728</v>
      </c>
      <c r="AB63" s="42">
        <f>AB94</f>
        <v>45729</v>
      </c>
      <c r="AC63" s="42">
        <f>AC94</f>
        <v>45730</v>
      </c>
      <c r="AD63" s="42">
        <f>AD94</f>
        <v>45731</v>
      </c>
      <c r="AE63" s="42">
        <f>AE94</f>
        <v>45732</v>
      </c>
      <c r="AF63" s="158">
        <f>COUNTIF(D66:AE66,"－")+COUNTIF(D66:AE66,"対象外")</f>
        <v>0</v>
      </c>
      <c r="AG63" s="161" t="s">
        <v>15</v>
      </c>
      <c r="AH63" s="164" t="s">
        <v>16</v>
      </c>
      <c r="AI63" s="167" t="s">
        <v>97</v>
      </c>
      <c r="AJ63" s="180" t="s">
        <v>110</v>
      </c>
      <c r="AK63" s="183" t="s">
        <v>15</v>
      </c>
      <c r="AL63" s="186" t="s">
        <v>17</v>
      </c>
      <c r="AM63" s="156">
        <f>COUNT(D62:AE62)</f>
        <v>28</v>
      </c>
      <c r="AN63" s="133">
        <f>AM63-AF63</f>
        <v>28</v>
      </c>
      <c r="AO63" s="133">
        <f>SUM(AN$12:AN67)</f>
        <v>224</v>
      </c>
      <c r="AP63" s="133">
        <f>COUNTIF(D66:AE66,"○")</f>
        <v>0</v>
      </c>
      <c r="AQ63" s="133">
        <f>SUM(AP$12:AP67)</f>
        <v>0</v>
      </c>
      <c r="AR63" s="133">
        <f>COUNTIF(D67:AE67,"○")</f>
        <v>0</v>
      </c>
      <c r="AS63" s="133">
        <f>SUM(AR$12:AR67)</f>
        <v>0</v>
      </c>
      <c r="AU63" s="47"/>
      <c r="AV63" s="45"/>
      <c r="AW63" s="45"/>
      <c r="AX63" s="65"/>
      <c r="AY63" s="66"/>
      <c r="AZ63" s="45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2"/>
      <c r="C64" s="177" t="s">
        <v>18</v>
      </c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59"/>
      <c r="AG64" s="162"/>
      <c r="AH64" s="165"/>
      <c r="AI64" s="168"/>
      <c r="AJ64" s="181"/>
      <c r="AK64" s="184"/>
      <c r="AL64" s="187"/>
      <c r="AM64" s="189"/>
      <c r="AN64" s="190"/>
      <c r="AO64" s="190"/>
      <c r="AP64" s="190"/>
      <c r="AQ64" s="190"/>
      <c r="AR64" s="190"/>
      <c r="AS64" s="190"/>
      <c r="AU64" s="45"/>
      <c r="AV64" s="45"/>
      <c r="AW64" s="45"/>
      <c r="AX64" s="45"/>
      <c r="AY64" s="46"/>
      <c r="AZ64" s="46"/>
      <c r="BA64" s="8"/>
      <c r="BB64" s="8"/>
      <c r="BC64" s="8"/>
      <c r="BD64" s="8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8"/>
      <c r="B65" s="142"/>
      <c r="C65" s="178"/>
      <c r="D65" s="25" t="str">
        <f t="shared" ref="D65:AE65" si="31">IFERROR(VLOOKUP(D62,祝日,3,FALSE),"")</f>
        <v/>
      </c>
      <c r="E65" s="25" t="str">
        <f t="shared" si="31"/>
        <v/>
      </c>
      <c r="F65" s="25" t="str">
        <f t="shared" si="31"/>
        <v/>
      </c>
      <c r="G65" s="26" t="str">
        <f t="shared" si="31"/>
        <v/>
      </c>
      <c r="H65" s="25" t="str">
        <f t="shared" si="31"/>
        <v/>
      </c>
      <c r="I65" s="25" t="str">
        <f t="shared" si="31"/>
        <v/>
      </c>
      <c r="J65" s="25" t="str">
        <f t="shared" si="31"/>
        <v>天皇誕生日</v>
      </c>
      <c r="K65" s="25" t="str">
        <f t="shared" si="31"/>
        <v>振替休日</v>
      </c>
      <c r="L65" s="25" t="str">
        <f t="shared" si="31"/>
        <v/>
      </c>
      <c r="M65" s="25" t="str">
        <f t="shared" si="31"/>
        <v/>
      </c>
      <c r="N65" s="25" t="str">
        <f t="shared" si="31"/>
        <v/>
      </c>
      <c r="O65" s="25" t="str">
        <f t="shared" si="31"/>
        <v/>
      </c>
      <c r="P65" s="25" t="str">
        <f t="shared" si="31"/>
        <v/>
      </c>
      <c r="Q65" s="25" t="str">
        <f t="shared" si="31"/>
        <v/>
      </c>
      <c r="R65" s="25" t="str">
        <f t="shared" si="31"/>
        <v/>
      </c>
      <c r="S65" s="27" t="str">
        <f t="shared" si="31"/>
        <v/>
      </c>
      <c r="T65" s="25" t="str">
        <f t="shared" si="31"/>
        <v/>
      </c>
      <c r="U65" s="25" t="str">
        <f t="shared" si="31"/>
        <v/>
      </c>
      <c r="V65" s="25" t="str">
        <f t="shared" si="31"/>
        <v/>
      </c>
      <c r="W65" s="25" t="str">
        <f t="shared" si="31"/>
        <v/>
      </c>
      <c r="X65" s="25" t="str">
        <f t="shared" si="31"/>
        <v/>
      </c>
      <c r="Y65" s="25" t="str">
        <f t="shared" si="31"/>
        <v/>
      </c>
      <c r="Z65" s="25" t="str">
        <f t="shared" si="31"/>
        <v/>
      </c>
      <c r="AA65" s="25" t="str">
        <f t="shared" si="31"/>
        <v/>
      </c>
      <c r="AB65" s="25" t="str">
        <f t="shared" si="31"/>
        <v/>
      </c>
      <c r="AC65" s="25" t="str">
        <f t="shared" si="31"/>
        <v/>
      </c>
      <c r="AD65" s="25" t="str">
        <f t="shared" si="31"/>
        <v/>
      </c>
      <c r="AE65" s="25" t="str">
        <f t="shared" si="31"/>
        <v/>
      </c>
      <c r="AF65" s="159"/>
      <c r="AG65" s="163"/>
      <c r="AH65" s="166"/>
      <c r="AI65" s="169"/>
      <c r="AJ65" s="182"/>
      <c r="AK65" s="185"/>
      <c r="AL65" s="188"/>
      <c r="AM65" s="189"/>
      <c r="AN65" s="190"/>
      <c r="AO65" s="190"/>
      <c r="AP65" s="190"/>
      <c r="AQ65" s="190"/>
      <c r="AR65" s="190"/>
      <c r="AS65" s="190"/>
      <c r="AU65" s="45"/>
      <c r="AV65" s="45"/>
      <c r="AW65" s="45"/>
      <c r="AX65" s="45"/>
      <c r="AY65" s="47"/>
      <c r="AZ65" s="47"/>
      <c r="BA65" s="9"/>
      <c r="BB65" s="9"/>
      <c r="BC65" s="9"/>
      <c r="BD65" s="9"/>
      <c r="BE65"/>
      <c r="BF65"/>
      <c r="BG65"/>
      <c r="BH65"/>
      <c r="BI65"/>
      <c r="BJ65"/>
      <c r="BK65"/>
      <c r="BL65"/>
      <c r="BM65"/>
      <c r="BN65"/>
    </row>
    <row r="66" spans="1:66" s="8" customFormat="1" ht="13.5" customHeight="1" x14ac:dyDescent="0.2">
      <c r="A66" s="9"/>
      <c r="B66" s="142"/>
      <c r="C66" s="7" t="s">
        <v>19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59"/>
      <c r="AG66" s="73">
        <f>AP63</f>
        <v>0</v>
      </c>
      <c r="AH66" s="74">
        <f>IF(AN63=0,"－",AG66/AN63)</f>
        <v>0</v>
      </c>
      <c r="AI66" s="74" t="str">
        <f>IF(AH66=0,"",IF(AH66&gt;=0.285,"達成",IF(AJ66="該当","達成","未達成")))</f>
        <v/>
      </c>
      <c r="AJ66" s="116" t="s">
        <v>34</v>
      </c>
      <c r="AK66" s="69">
        <f>AQ63</f>
        <v>0</v>
      </c>
      <c r="AL66" s="70">
        <f>IF(AO63=0,"－",AK66/AO63)</f>
        <v>0</v>
      </c>
      <c r="AM66" s="189"/>
      <c r="AN66" s="190"/>
      <c r="AO66" s="190"/>
      <c r="AP66" s="190"/>
      <c r="AQ66" s="190"/>
      <c r="AR66" s="190"/>
      <c r="AS66" s="190"/>
      <c r="AU66" s="45"/>
      <c r="AV66" s="45"/>
      <c r="AW66" s="45"/>
      <c r="AX66" s="45"/>
      <c r="AY66" s="47"/>
      <c r="AZ66" s="47"/>
      <c r="BA66" s="9"/>
      <c r="BB66" s="9"/>
      <c r="BC66" s="9"/>
      <c r="BD66" s="9"/>
    </row>
    <row r="67" spans="1:66" s="9" customFormat="1" ht="13.5" customHeight="1" thickBot="1" x14ac:dyDescent="0.25">
      <c r="B67" s="143"/>
      <c r="C67" s="10" t="s">
        <v>20</v>
      </c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60"/>
      <c r="AG67" s="75">
        <f>AR63</f>
        <v>0</v>
      </c>
      <c r="AH67" s="76">
        <f>IF(AN63=0,"－",AG67/AN63)</f>
        <v>0</v>
      </c>
      <c r="AI67" s="76" t="str">
        <f>IF(AH67=0,"",IF(AH67&gt;=0.285,"達成",IF(AJ67="該当","達成","未達成")))</f>
        <v/>
      </c>
      <c r="AJ67" s="117" t="s">
        <v>34</v>
      </c>
      <c r="AK67" s="71">
        <f>AS63</f>
        <v>0</v>
      </c>
      <c r="AL67" s="72">
        <f>IF(AO63=0,"－",AK67/AO63)</f>
        <v>0</v>
      </c>
      <c r="AM67" s="157"/>
      <c r="AN67" s="134"/>
      <c r="AO67" s="134"/>
      <c r="AP67" s="134"/>
      <c r="AQ67" s="134"/>
      <c r="AR67" s="134"/>
      <c r="AS67" s="134"/>
      <c r="AU67" s="46"/>
      <c r="AV67" s="45"/>
      <c r="AW67" s="45"/>
      <c r="AX67" s="45"/>
      <c r="AY67" s="45"/>
      <c r="AZ67" s="45"/>
      <c r="BA67"/>
      <c r="BB67"/>
      <c r="BC67"/>
      <c r="BD67"/>
    </row>
    <row r="68" spans="1:66" s="9" customFormat="1" ht="13.5" customHeight="1" x14ac:dyDescent="0.2">
      <c r="A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/>
      <c r="AG68"/>
      <c r="AH68"/>
      <c r="AI68"/>
      <c r="AJ68"/>
      <c r="AK68"/>
      <c r="AL68"/>
      <c r="AM68" s="4"/>
      <c r="AN68" s="4"/>
      <c r="AO68" s="4"/>
      <c r="AP68" s="4"/>
      <c r="AQ68" s="4"/>
      <c r="AR68" s="4"/>
      <c r="AS68" s="4"/>
      <c r="AU68" s="47"/>
      <c r="AV68" s="45"/>
      <c r="AW68" s="45"/>
      <c r="AX68" s="45"/>
      <c r="AY68" s="45"/>
      <c r="AZ68" s="45"/>
      <c r="BA68"/>
      <c r="BB68"/>
      <c r="BC68"/>
      <c r="BD68"/>
    </row>
    <row r="69" spans="1:66" ht="13.5" customHeight="1" x14ac:dyDescent="0.2">
      <c r="AA69" s="3" t="s">
        <v>95</v>
      </c>
      <c r="AS69" s="4"/>
      <c r="AU69" s="47"/>
      <c r="AV69" s="46"/>
      <c r="AW69" s="46"/>
      <c r="AX69" s="46"/>
      <c r="AY69" s="45"/>
      <c r="AZ69" s="4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B70" s="3" t="s">
        <v>21</v>
      </c>
      <c r="AA70" s="197" t="s">
        <v>99</v>
      </c>
      <c r="AB70" s="197"/>
      <c r="AC70" s="197"/>
      <c r="AD70" s="197"/>
      <c r="AE70" s="197"/>
      <c r="AF70" s="197"/>
      <c r="AG70" s="67"/>
      <c r="AH70" s="198">
        <f>AL67</f>
        <v>0</v>
      </c>
      <c r="AI70" s="199"/>
      <c r="AK70" s="4"/>
      <c r="AL70" s="4"/>
      <c r="AQ70"/>
      <c r="AR70"/>
      <c r="AT70" s="37"/>
      <c r="AU70" s="45"/>
      <c r="AV70" s="45"/>
      <c r="AW70" s="45"/>
      <c r="AX70" s="4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1"/>
      <c r="B71" s="200"/>
      <c r="C71" s="200"/>
      <c r="D71" s="200"/>
      <c r="E71" s="200"/>
      <c r="F71" s="200"/>
      <c r="G71" s="200"/>
      <c r="H71" s="200"/>
      <c r="I71" s="200"/>
      <c r="AA71" s="3" t="s">
        <v>22</v>
      </c>
      <c r="AD71"/>
      <c r="AE71"/>
      <c r="AK71" s="4"/>
      <c r="AL71" s="4"/>
      <c r="AQ71"/>
      <c r="AR71"/>
      <c r="AT71" s="37"/>
      <c r="AU71" s="45"/>
      <c r="AV71" s="45"/>
      <c r="AW71" s="45"/>
      <c r="AX71" s="45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B72" s="201"/>
      <c r="C72" s="201"/>
      <c r="D72" s="201"/>
      <c r="E72" s="201"/>
      <c r="F72" s="201"/>
      <c r="G72" s="201"/>
      <c r="H72" s="201"/>
      <c r="I72" s="201"/>
      <c r="AA72" s="195" t="s">
        <v>23</v>
      </c>
      <c r="AB72" s="195"/>
      <c r="AC72" s="195"/>
      <c r="AD72" s="195"/>
      <c r="AE72" s="196" t="str">
        <f>IF(AL67=0,"",IF(AH70&gt;=0.285,"通期の４週８休以上を達成","未達成"))</f>
        <v/>
      </c>
      <c r="AF72" s="196"/>
      <c r="AG72" s="196"/>
      <c r="AH72" s="196"/>
      <c r="AI72" s="196"/>
      <c r="AJ72" s="196"/>
      <c r="AK72" s="196"/>
      <c r="AL72" s="196"/>
      <c r="AU72" s="45"/>
      <c r="AV72" s="47"/>
      <c r="AW72" s="47"/>
      <c r="AX72" s="47"/>
      <c r="AY72" s="45"/>
      <c r="AZ72" s="45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1"/>
      <c r="AU73" s="45"/>
      <c r="AV73" s="47"/>
      <c r="AW73" s="47"/>
      <c r="AX73" s="47"/>
      <c r="AY73" s="45"/>
      <c r="AZ73" s="45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1"/>
      <c r="B74" s="3" t="s">
        <v>24</v>
      </c>
      <c r="AJ74" s="61"/>
      <c r="AL74" s="12"/>
      <c r="AU74" s="45"/>
      <c r="AV74" s="45"/>
      <c r="AW74" s="45"/>
      <c r="AX74" s="45"/>
      <c r="AY74" s="46"/>
      <c r="AZ74" s="46"/>
      <c r="BA74" s="8"/>
      <c r="BB74" s="8"/>
      <c r="BC74" s="8"/>
      <c r="BD74" s="8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B75" s="200"/>
      <c r="C75" s="200"/>
      <c r="D75" s="200"/>
      <c r="E75" s="200"/>
      <c r="F75" s="200"/>
      <c r="G75" s="200"/>
      <c r="H75" s="200"/>
      <c r="I75" s="200"/>
      <c r="AA75" s="3" t="s">
        <v>96</v>
      </c>
      <c r="AF75" s="11"/>
      <c r="AS75" s="4"/>
      <c r="AU75" s="46"/>
      <c r="AV75" s="45"/>
      <c r="AW75" s="45"/>
      <c r="AX75" s="45"/>
      <c r="AY75" s="47"/>
      <c r="AZ75" s="47"/>
      <c r="BA75" s="9"/>
      <c r="BB75" s="9"/>
      <c r="BC75" s="9"/>
      <c r="BD75" s="9"/>
      <c r="BE75"/>
      <c r="BF75"/>
      <c r="BG75"/>
      <c r="BH75"/>
      <c r="BI75"/>
      <c r="BJ75"/>
      <c r="BK75"/>
      <c r="BL75"/>
      <c r="BM75"/>
      <c r="BN75"/>
    </row>
    <row r="76" spans="1:66" s="8" customFormat="1" ht="13.5" customHeight="1" x14ac:dyDescent="0.2">
      <c r="A76"/>
      <c r="B76" s="201"/>
      <c r="C76" s="201"/>
      <c r="D76" s="201"/>
      <c r="E76" s="201"/>
      <c r="F76" s="201"/>
      <c r="G76" s="201"/>
      <c r="H76" s="201"/>
      <c r="I76" s="20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/>
      <c r="AG76"/>
      <c r="AH76"/>
      <c r="AI76"/>
      <c r="AJ76" s="18"/>
      <c r="AK76"/>
      <c r="AL76" s="12"/>
      <c r="AM76" s="4"/>
      <c r="AN76" s="4"/>
      <c r="AO76" s="4"/>
      <c r="AP76" s="4"/>
      <c r="AQ76" s="4"/>
      <c r="AR76" s="4"/>
      <c r="AS76"/>
      <c r="AU76" s="47"/>
      <c r="AV76" s="45"/>
      <c r="AW76" s="45"/>
      <c r="AX76" s="45"/>
      <c r="AY76" s="47"/>
      <c r="AZ76" s="47"/>
      <c r="BA76" s="9"/>
      <c r="BB76" s="9"/>
      <c r="BC76" s="9"/>
      <c r="BD76" s="9"/>
    </row>
    <row r="77" spans="1:66" x14ac:dyDescent="0.2">
      <c r="A77" s="11"/>
      <c r="AA77" s="195" t="s">
        <v>23</v>
      </c>
      <c r="AB77" s="195"/>
      <c r="AC77" s="195"/>
      <c r="AD77" s="195"/>
      <c r="AE77" s="196" t="str">
        <f>IF(AL18=0,"",IF(COUNTIF(AI86:AI93,"未達成")&gt;=1,"未達成","月単位の４週８休以上を達成"))</f>
        <v/>
      </c>
      <c r="AF77" s="196"/>
      <c r="AG77" s="196"/>
      <c r="AH77" s="196"/>
      <c r="AI77" s="196"/>
      <c r="AJ77" s="196"/>
      <c r="AK77" s="196"/>
      <c r="AL77" s="196"/>
      <c r="AM77" s="11"/>
      <c r="AS77" s="4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1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K78" s="58"/>
      <c r="AL78" s="58"/>
      <c r="AM78" s="58"/>
      <c r="AS78" s="4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1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  <c r="AA79" s="122"/>
      <c r="AB79" s="122"/>
      <c r="AC79" s="122"/>
      <c r="AD79" s="122"/>
      <c r="AE79" s="122"/>
      <c r="AF79" s="122"/>
      <c r="AG79" s="122"/>
      <c r="AH79" s="122"/>
      <c r="AI79" s="122"/>
      <c r="AJ79" s="122"/>
      <c r="AK79" s="122"/>
      <c r="AL79" s="122"/>
      <c r="AM79" s="122"/>
      <c r="AS79" s="4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1"/>
      <c r="AE80" s="13"/>
      <c r="AF80" s="18"/>
      <c r="AG80" s="18"/>
      <c r="AH80" s="18"/>
      <c r="AI80" s="18"/>
      <c r="AJ80" s="37"/>
      <c r="AK80" s="11"/>
      <c r="AL80" s="11"/>
      <c r="AU80" s="45"/>
      <c r="AV80" s="47"/>
      <c r="AW80" s="47"/>
      <c r="AX80" s="45"/>
      <c r="AY80" s="45"/>
      <c r="AZ80" s="4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3"/>
      <c r="AF81" s="18"/>
      <c r="AG81" s="18"/>
      <c r="AH81" s="18"/>
      <c r="AI81" s="18"/>
      <c r="AJ81" s="45"/>
      <c r="AU81" s="45"/>
      <c r="AV81" s="47"/>
      <c r="AW81" s="47"/>
      <c r="AX81" s="45"/>
      <c r="AY81" s="45"/>
      <c r="AZ81" s="45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3"/>
      <c r="AJ82" s="60"/>
      <c r="AU82" s="45"/>
      <c r="AV82" s="47"/>
      <c r="AW82" s="47"/>
      <c r="AX82" s="47"/>
      <c r="AY82" s="45"/>
      <c r="AZ82" s="45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F83" s="14"/>
      <c r="AJ83" s="60"/>
      <c r="AU83" s="45"/>
      <c r="AV83" s="47"/>
      <c r="AW83" s="47"/>
      <c r="AX83" s="47"/>
      <c r="AY83" s="45"/>
      <c r="AZ83" s="45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8"/>
      <c r="B84" s="84"/>
      <c r="C84" s="85"/>
      <c r="D84" s="85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7"/>
      <c r="AK84" s="88"/>
      <c r="AL84" s="37"/>
      <c r="AM84" s="37"/>
      <c r="AN84" s="37"/>
      <c r="AO84" s="37"/>
      <c r="AP84" s="37"/>
      <c r="AQ84" s="37"/>
      <c r="AR84" s="37"/>
      <c r="AS84" s="37"/>
      <c r="AU84" s="37"/>
      <c r="AX84" s="45"/>
      <c r="AY84" s="45"/>
      <c r="AZ84" s="45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8"/>
      <c r="B85" s="89"/>
      <c r="C85" s="77"/>
      <c r="D85" s="77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66" t="s">
        <v>100</v>
      </c>
      <c r="AI85" s="66"/>
      <c r="AJ85" s="78"/>
      <c r="AK85" s="90"/>
      <c r="AL85" s="37"/>
      <c r="AM85" s="37"/>
      <c r="AN85" s="37"/>
      <c r="AO85" s="37"/>
      <c r="AP85" s="37"/>
      <c r="AQ85" s="37"/>
      <c r="AR85" s="37"/>
      <c r="AS85" s="37"/>
      <c r="AU85" s="37"/>
      <c r="AX85" s="45"/>
      <c r="AY85" s="45"/>
      <c r="AZ85" s="4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8"/>
      <c r="B86" s="89"/>
      <c r="C86" s="77"/>
      <c r="D86" s="77">
        <v>1</v>
      </c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77">
        <v>7</v>
      </c>
      <c r="K86" s="77">
        <v>8</v>
      </c>
      <c r="L86" s="77">
        <v>9</v>
      </c>
      <c r="M86" s="77">
        <v>10</v>
      </c>
      <c r="N86" s="77">
        <v>11</v>
      </c>
      <c r="O86" s="77">
        <v>12</v>
      </c>
      <c r="P86" s="77">
        <v>13</v>
      </c>
      <c r="Q86" s="77">
        <v>14</v>
      </c>
      <c r="R86" s="77">
        <v>15</v>
      </c>
      <c r="S86" s="77">
        <v>16</v>
      </c>
      <c r="T86" s="77">
        <v>17</v>
      </c>
      <c r="U86" s="77">
        <v>18</v>
      </c>
      <c r="V86" s="77">
        <v>19</v>
      </c>
      <c r="W86" s="77">
        <v>20</v>
      </c>
      <c r="X86" s="77">
        <v>21</v>
      </c>
      <c r="Y86" s="77">
        <v>22</v>
      </c>
      <c r="Z86" s="77">
        <v>23</v>
      </c>
      <c r="AA86" s="77">
        <v>24</v>
      </c>
      <c r="AB86" s="77">
        <v>25</v>
      </c>
      <c r="AC86" s="77">
        <v>26</v>
      </c>
      <c r="AD86" s="77">
        <v>27</v>
      </c>
      <c r="AE86" s="77">
        <v>28</v>
      </c>
      <c r="AF86" s="78"/>
      <c r="AG86" s="78"/>
      <c r="AH86" s="78" t="str">
        <f>B12</f>
        <v>１
期
間
目</v>
      </c>
      <c r="AI86" s="82" t="str">
        <f>AI18</f>
        <v/>
      </c>
      <c r="AJ86" s="78"/>
      <c r="AK86" s="90"/>
      <c r="AL86" s="37"/>
      <c r="AM86" s="37"/>
      <c r="AN86" s="37"/>
      <c r="AO86" s="37"/>
      <c r="AP86" s="37"/>
      <c r="AQ86" s="37"/>
      <c r="AR86" s="37"/>
      <c r="AS86" s="37"/>
      <c r="AU86" s="37"/>
      <c r="AY86" s="45"/>
      <c r="AZ86" s="45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81"/>
      <c r="B87" s="91"/>
      <c r="C87" s="79">
        <v>1</v>
      </c>
      <c r="D87" s="80">
        <f>DATE(E6,G6,I6)</f>
        <v>45509</v>
      </c>
      <c r="E87" s="80">
        <f>D87+1</f>
        <v>45510</v>
      </c>
      <c r="F87" s="80">
        <f>E87+1</f>
        <v>45511</v>
      </c>
      <c r="G87" s="80">
        <f t="shared" ref="G87:V102" si="32">F87+1</f>
        <v>45512</v>
      </c>
      <c r="H87" s="80">
        <f t="shared" si="32"/>
        <v>45513</v>
      </c>
      <c r="I87" s="80">
        <f t="shared" si="32"/>
        <v>45514</v>
      </c>
      <c r="J87" s="80">
        <f t="shared" si="32"/>
        <v>45515</v>
      </c>
      <c r="K87" s="80">
        <f t="shared" si="32"/>
        <v>45516</v>
      </c>
      <c r="L87" s="80">
        <f t="shared" si="32"/>
        <v>45517</v>
      </c>
      <c r="M87" s="80">
        <f t="shared" si="32"/>
        <v>45518</v>
      </c>
      <c r="N87" s="80">
        <f t="shared" si="32"/>
        <v>45519</v>
      </c>
      <c r="O87" s="80">
        <f t="shared" si="32"/>
        <v>45520</v>
      </c>
      <c r="P87" s="80">
        <f t="shared" si="32"/>
        <v>45521</v>
      </c>
      <c r="Q87" s="80">
        <f t="shared" si="32"/>
        <v>45522</v>
      </c>
      <c r="R87" s="80">
        <f t="shared" si="32"/>
        <v>45523</v>
      </c>
      <c r="S87" s="80">
        <f t="shared" si="32"/>
        <v>45524</v>
      </c>
      <c r="T87" s="80">
        <f t="shared" si="32"/>
        <v>45525</v>
      </c>
      <c r="U87" s="80">
        <f t="shared" si="32"/>
        <v>45526</v>
      </c>
      <c r="V87" s="80">
        <f t="shared" si="32"/>
        <v>45527</v>
      </c>
      <c r="W87" s="80">
        <f t="shared" ref="W87:AE102" si="33">V87+1</f>
        <v>45528</v>
      </c>
      <c r="X87" s="80">
        <f t="shared" si="33"/>
        <v>45529</v>
      </c>
      <c r="Y87" s="80">
        <f t="shared" si="33"/>
        <v>45530</v>
      </c>
      <c r="Z87" s="80">
        <f t="shared" si="33"/>
        <v>45531</v>
      </c>
      <c r="AA87" s="80">
        <f t="shared" ref="AA87:AA126" si="34">Z87+1</f>
        <v>45532</v>
      </c>
      <c r="AB87" s="80">
        <f t="shared" si="33"/>
        <v>45533</v>
      </c>
      <c r="AC87" s="80">
        <f t="shared" si="33"/>
        <v>45534</v>
      </c>
      <c r="AD87" s="80">
        <f t="shared" si="33"/>
        <v>45535</v>
      </c>
      <c r="AE87" s="80">
        <f>AD87+1</f>
        <v>45536</v>
      </c>
      <c r="AF87" s="81"/>
      <c r="AG87" s="81"/>
      <c r="AH87" s="78" t="str">
        <f>B19</f>
        <v>２
期
間
目</v>
      </c>
      <c r="AI87" s="82" t="str">
        <f>AI25</f>
        <v/>
      </c>
      <c r="AJ87" s="78"/>
      <c r="AK87" s="90"/>
      <c r="AL87" s="37"/>
      <c r="AM87" s="38"/>
      <c r="AN87" s="38"/>
      <c r="AO87" s="37"/>
      <c r="AP87" s="37"/>
      <c r="AQ87" s="37"/>
      <c r="AR87" s="37"/>
      <c r="AS87" s="37"/>
      <c r="AU87" s="37"/>
      <c r="AY87" s="45"/>
      <c r="AZ87" s="45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81"/>
      <c r="B88" s="91"/>
      <c r="C88" s="79">
        <v>2</v>
      </c>
      <c r="D88" s="80">
        <f>AE87+1</f>
        <v>45537</v>
      </c>
      <c r="E88" s="80">
        <f>D88+1</f>
        <v>45538</v>
      </c>
      <c r="F88" s="80">
        <f>E88+1</f>
        <v>45539</v>
      </c>
      <c r="G88" s="80">
        <f t="shared" si="32"/>
        <v>45540</v>
      </c>
      <c r="H88" s="80">
        <f t="shared" si="32"/>
        <v>45541</v>
      </c>
      <c r="I88" s="80">
        <f t="shared" si="32"/>
        <v>45542</v>
      </c>
      <c r="J88" s="80">
        <f t="shared" si="32"/>
        <v>45543</v>
      </c>
      <c r="K88" s="80">
        <f t="shared" si="32"/>
        <v>45544</v>
      </c>
      <c r="L88" s="80">
        <f t="shared" si="32"/>
        <v>45545</v>
      </c>
      <c r="M88" s="80">
        <f t="shared" si="32"/>
        <v>45546</v>
      </c>
      <c r="N88" s="80">
        <f t="shared" si="32"/>
        <v>45547</v>
      </c>
      <c r="O88" s="80">
        <f t="shared" si="32"/>
        <v>45548</v>
      </c>
      <c r="P88" s="80">
        <f t="shared" si="32"/>
        <v>45549</v>
      </c>
      <c r="Q88" s="80">
        <f t="shared" si="32"/>
        <v>45550</v>
      </c>
      <c r="R88" s="80">
        <f t="shared" si="32"/>
        <v>45551</v>
      </c>
      <c r="S88" s="80">
        <f t="shared" si="32"/>
        <v>45552</v>
      </c>
      <c r="T88" s="80">
        <f t="shared" si="32"/>
        <v>45553</v>
      </c>
      <c r="U88" s="80">
        <f t="shared" si="32"/>
        <v>45554</v>
      </c>
      <c r="V88" s="80">
        <f t="shared" si="32"/>
        <v>45555</v>
      </c>
      <c r="W88" s="80">
        <f t="shared" si="33"/>
        <v>45556</v>
      </c>
      <c r="X88" s="80">
        <f t="shared" si="33"/>
        <v>45557</v>
      </c>
      <c r="Y88" s="80">
        <f t="shared" si="33"/>
        <v>45558</v>
      </c>
      <c r="Z88" s="80">
        <f t="shared" si="33"/>
        <v>45559</v>
      </c>
      <c r="AA88" s="80">
        <f t="shared" si="34"/>
        <v>45560</v>
      </c>
      <c r="AB88" s="80">
        <f t="shared" si="33"/>
        <v>45561</v>
      </c>
      <c r="AC88" s="80">
        <f t="shared" si="33"/>
        <v>45562</v>
      </c>
      <c r="AD88" s="80">
        <f t="shared" si="33"/>
        <v>45563</v>
      </c>
      <c r="AE88" s="80">
        <f t="shared" si="33"/>
        <v>45564</v>
      </c>
      <c r="AF88" s="81"/>
      <c r="AG88" s="81"/>
      <c r="AH88" s="78" t="str">
        <f>B26</f>
        <v>３
期
間
目</v>
      </c>
      <c r="AI88" s="82" t="str">
        <f>AI32</f>
        <v/>
      </c>
      <c r="AJ88" s="78"/>
      <c r="AK88" s="92"/>
      <c r="AL88" s="38"/>
      <c r="AM88" s="38"/>
      <c r="AN88" s="38"/>
      <c r="AO88" s="38"/>
      <c r="AP88" s="38"/>
      <c r="AQ88" s="38"/>
      <c r="AR88" s="38"/>
      <c r="AS88" s="38"/>
      <c r="AU88" s="37"/>
      <c r="AY88" s="45"/>
      <c r="AZ88" s="45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81"/>
      <c r="B89" s="91"/>
      <c r="C89" s="79">
        <v>3</v>
      </c>
      <c r="D89" s="80">
        <f t="shared" ref="D89:D126" si="35">AE88+1</f>
        <v>45565</v>
      </c>
      <c r="E89" s="80">
        <f t="shared" ref="E89:T104" si="36">D89+1</f>
        <v>45566</v>
      </c>
      <c r="F89" s="80">
        <f t="shared" si="36"/>
        <v>45567</v>
      </c>
      <c r="G89" s="80">
        <f t="shared" si="36"/>
        <v>45568</v>
      </c>
      <c r="H89" s="80">
        <f t="shared" si="36"/>
        <v>45569</v>
      </c>
      <c r="I89" s="80">
        <f t="shared" si="36"/>
        <v>45570</v>
      </c>
      <c r="J89" s="80">
        <f t="shared" si="36"/>
        <v>45571</v>
      </c>
      <c r="K89" s="80">
        <f t="shared" si="36"/>
        <v>45572</v>
      </c>
      <c r="L89" s="80">
        <f t="shared" si="36"/>
        <v>45573</v>
      </c>
      <c r="M89" s="80">
        <f t="shared" si="36"/>
        <v>45574</v>
      </c>
      <c r="N89" s="80">
        <f t="shared" si="36"/>
        <v>45575</v>
      </c>
      <c r="O89" s="80">
        <f t="shared" si="36"/>
        <v>45576</v>
      </c>
      <c r="P89" s="80">
        <f t="shared" si="36"/>
        <v>45577</v>
      </c>
      <c r="Q89" s="80">
        <f t="shared" si="36"/>
        <v>45578</v>
      </c>
      <c r="R89" s="80">
        <f t="shared" si="36"/>
        <v>45579</v>
      </c>
      <c r="S89" s="80">
        <f t="shared" si="36"/>
        <v>45580</v>
      </c>
      <c r="T89" s="80">
        <f t="shared" si="36"/>
        <v>45581</v>
      </c>
      <c r="U89" s="80">
        <f t="shared" si="32"/>
        <v>45582</v>
      </c>
      <c r="V89" s="80">
        <f t="shared" si="32"/>
        <v>45583</v>
      </c>
      <c r="W89" s="80">
        <f t="shared" si="33"/>
        <v>45584</v>
      </c>
      <c r="X89" s="80">
        <f t="shared" si="33"/>
        <v>45585</v>
      </c>
      <c r="Y89" s="80">
        <f t="shared" si="33"/>
        <v>45586</v>
      </c>
      <c r="Z89" s="80">
        <f t="shared" si="33"/>
        <v>45587</v>
      </c>
      <c r="AA89" s="80">
        <f t="shared" si="34"/>
        <v>45588</v>
      </c>
      <c r="AB89" s="80">
        <f t="shared" si="33"/>
        <v>45589</v>
      </c>
      <c r="AC89" s="80">
        <f t="shared" si="33"/>
        <v>45590</v>
      </c>
      <c r="AD89" s="80">
        <f t="shared" si="33"/>
        <v>45591</v>
      </c>
      <c r="AE89" s="80">
        <f t="shared" si="33"/>
        <v>45592</v>
      </c>
      <c r="AF89" s="81"/>
      <c r="AG89" s="81"/>
      <c r="AH89" s="78" t="str">
        <f>B33</f>
        <v>４
期
間
目</v>
      </c>
      <c r="AI89" s="82" t="str">
        <f>AI39</f>
        <v/>
      </c>
      <c r="AJ89" s="78"/>
      <c r="AK89" s="92"/>
      <c r="AL89" s="38"/>
      <c r="AM89" s="38"/>
      <c r="AN89" s="38"/>
      <c r="AO89" s="38"/>
      <c r="AP89" s="38"/>
      <c r="AQ89" s="38"/>
      <c r="AR89" s="38"/>
      <c r="AS89" s="38"/>
      <c r="AU89" s="37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81"/>
      <c r="B90" s="91"/>
      <c r="C90" s="79">
        <v>4</v>
      </c>
      <c r="D90" s="80">
        <f t="shared" si="35"/>
        <v>45593</v>
      </c>
      <c r="E90" s="80">
        <f t="shared" si="36"/>
        <v>45594</v>
      </c>
      <c r="F90" s="80">
        <f t="shared" si="36"/>
        <v>45595</v>
      </c>
      <c r="G90" s="80">
        <f t="shared" si="36"/>
        <v>45596</v>
      </c>
      <c r="H90" s="80">
        <f t="shared" si="36"/>
        <v>45597</v>
      </c>
      <c r="I90" s="80">
        <f t="shared" si="36"/>
        <v>45598</v>
      </c>
      <c r="J90" s="80">
        <f t="shared" si="36"/>
        <v>45599</v>
      </c>
      <c r="K90" s="80">
        <f t="shared" si="36"/>
        <v>45600</v>
      </c>
      <c r="L90" s="80">
        <f t="shared" si="36"/>
        <v>45601</v>
      </c>
      <c r="M90" s="80">
        <f t="shared" si="36"/>
        <v>45602</v>
      </c>
      <c r="N90" s="80">
        <f t="shared" si="36"/>
        <v>45603</v>
      </c>
      <c r="O90" s="80">
        <f t="shared" si="36"/>
        <v>45604</v>
      </c>
      <c r="P90" s="80">
        <f t="shared" si="36"/>
        <v>45605</v>
      </c>
      <c r="Q90" s="80">
        <f t="shared" si="36"/>
        <v>45606</v>
      </c>
      <c r="R90" s="80">
        <f t="shared" si="36"/>
        <v>45607</v>
      </c>
      <c r="S90" s="80">
        <f t="shared" si="36"/>
        <v>45608</v>
      </c>
      <c r="T90" s="80">
        <f t="shared" si="36"/>
        <v>45609</v>
      </c>
      <c r="U90" s="80">
        <f t="shared" si="32"/>
        <v>45610</v>
      </c>
      <c r="V90" s="80">
        <f t="shared" si="32"/>
        <v>45611</v>
      </c>
      <c r="W90" s="80">
        <f t="shared" si="33"/>
        <v>45612</v>
      </c>
      <c r="X90" s="80">
        <f t="shared" si="33"/>
        <v>45613</v>
      </c>
      <c r="Y90" s="80">
        <f t="shared" si="33"/>
        <v>45614</v>
      </c>
      <c r="Z90" s="80">
        <f t="shared" si="33"/>
        <v>45615</v>
      </c>
      <c r="AA90" s="80">
        <f t="shared" si="34"/>
        <v>45616</v>
      </c>
      <c r="AB90" s="80">
        <f t="shared" si="33"/>
        <v>45617</v>
      </c>
      <c r="AC90" s="80">
        <f t="shared" si="33"/>
        <v>45618</v>
      </c>
      <c r="AD90" s="80">
        <f t="shared" si="33"/>
        <v>45619</v>
      </c>
      <c r="AE90" s="80">
        <f t="shared" si="33"/>
        <v>45620</v>
      </c>
      <c r="AF90" s="81"/>
      <c r="AG90" s="81"/>
      <c r="AH90" s="78" t="str">
        <f>B40</f>
        <v>５
期
間
目</v>
      </c>
      <c r="AI90" s="82" t="str">
        <f>AI46</f>
        <v/>
      </c>
      <c r="AJ90" s="81"/>
      <c r="AK90" s="92"/>
      <c r="AL90" s="38"/>
      <c r="AM90" s="38"/>
      <c r="AN90" s="38"/>
      <c r="AO90" s="38"/>
      <c r="AP90" s="38"/>
      <c r="AQ90" s="38"/>
      <c r="AR90" s="38"/>
      <c r="AS90" s="38"/>
      <c r="AU90" s="37"/>
      <c r="BE90"/>
      <c r="BF90"/>
      <c r="BG90"/>
      <c r="BH90"/>
      <c r="BI90"/>
      <c r="BJ90"/>
      <c r="BK90"/>
      <c r="BL90"/>
      <c r="BM90"/>
      <c r="BN90"/>
    </row>
    <row r="91" spans="1:66" s="37" customFormat="1" ht="12.75" customHeight="1" x14ac:dyDescent="0.2">
      <c r="A91" s="81"/>
      <c r="B91" s="91"/>
      <c r="C91" s="79">
        <v>5</v>
      </c>
      <c r="D91" s="80">
        <f t="shared" si="35"/>
        <v>45621</v>
      </c>
      <c r="E91" s="80">
        <f t="shared" si="36"/>
        <v>45622</v>
      </c>
      <c r="F91" s="80">
        <f t="shared" si="36"/>
        <v>45623</v>
      </c>
      <c r="G91" s="80">
        <f t="shared" si="36"/>
        <v>45624</v>
      </c>
      <c r="H91" s="80">
        <f t="shared" si="36"/>
        <v>45625</v>
      </c>
      <c r="I91" s="80">
        <f t="shared" si="36"/>
        <v>45626</v>
      </c>
      <c r="J91" s="80">
        <f t="shared" si="36"/>
        <v>45627</v>
      </c>
      <c r="K91" s="80">
        <f t="shared" si="36"/>
        <v>45628</v>
      </c>
      <c r="L91" s="80">
        <f t="shared" si="36"/>
        <v>45629</v>
      </c>
      <c r="M91" s="80">
        <f t="shared" si="36"/>
        <v>45630</v>
      </c>
      <c r="N91" s="80">
        <f t="shared" si="36"/>
        <v>45631</v>
      </c>
      <c r="O91" s="80">
        <f t="shared" si="36"/>
        <v>45632</v>
      </c>
      <c r="P91" s="80">
        <f t="shared" si="36"/>
        <v>45633</v>
      </c>
      <c r="Q91" s="80">
        <f t="shared" si="36"/>
        <v>45634</v>
      </c>
      <c r="R91" s="80">
        <f t="shared" si="36"/>
        <v>45635</v>
      </c>
      <c r="S91" s="80">
        <f t="shared" si="36"/>
        <v>45636</v>
      </c>
      <c r="T91" s="80">
        <f t="shared" si="36"/>
        <v>45637</v>
      </c>
      <c r="U91" s="80">
        <f t="shared" si="32"/>
        <v>45638</v>
      </c>
      <c r="V91" s="80">
        <f t="shared" si="32"/>
        <v>45639</v>
      </c>
      <c r="W91" s="80">
        <f t="shared" si="33"/>
        <v>45640</v>
      </c>
      <c r="X91" s="80">
        <f t="shared" si="33"/>
        <v>45641</v>
      </c>
      <c r="Y91" s="80">
        <f t="shared" si="33"/>
        <v>45642</v>
      </c>
      <c r="Z91" s="80">
        <f t="shared" si="33"/>
        <v>45643</v>
      </c>
      <c r="AA91" s="80">
        <f t="shared" si="34"/>
        <v>45644</v>
      </c>
      <c r="AB91" s="80">
        <f t="shared" si="33"/>
        <v>45645</v>
      </c>
      <c r="AC91" s="80">
        <f t="shared" si="33"/>
        <v>45646</v>
      </c>
      <c r="AD91" s="80">
        <f t="shared" si="33"/>
        <v>45647</v>
      </c>
      <c r="AE91" s="80">
        <f t="shared" si="33"/>
        <v>45648</v>
      </c>
      <c r="AF91" s="81"/>
      <c r="AG91" s="81"/>
      <c r="AH91" s="78" t="str">
        <f>B47</f>
        <v>６
期
間
目</v>
      </c>
      <c r="AI91" s="82" t="str">
        <f>AI53</f>
        <v/>
      </c>
      <c r="AJ91" s="81"/>
      <c r="AK91" s="92"/>
      <c r="AL91" s="38"/>
      <c r="AM91" s="38"/>
      <c r="AN91" s="38"/>
      <c r="AO91" s="38"/>
      <c r="AP91" s="38"/>
      <c r="AQ91" s="38"/>
      <c r="AR91" s="38"/>
      <c r="AS91" s="38"/>
    </row>
    <row r="92" spans="1:66" s="37" customFormat="1" ht="12.75" customHeight="1" x14ac:dyDescent="0.2">
      <c r="A92" s="81"/>
      <c r="B92" s="91"/>
      <c r="C92" s="79">
        <v>6</v>
      </c>
      <c r="D92" s="80">
        <f t="shared" si="35"/>
        <v>45649</v>
      </c>
      <c r="E92" s="80">
        <f t="shared" si="36"/>
        <v>45650</v>
      </c>
      <c r="F92" s="80">
        <f t="shared" si="36"/>
        <v>45651</v>
      </c>
      <c r="G92" s="80">
        <f t="shared" si="36"/>
        <v>45652</v>
      </c>
      <c r="H92" s="80">
        <f t="shared" si="36"/>
        <v>45653</v>
      </c>
      <c r="I92" s="80">
        <f t="shared" si="36"/>
        <v>45654</v>
      </c>
      <c r="J92" s="80">
        <f t="shared" si="36"/>
        <v>45655</v>
      </c>
      <c r="K92" s="80">
        <f t="shared" si="36"/>
        <v>45656</v>
      </c>
      <c r="L92" s="80">
        <f t="shared" si="36"/>
        <v>45657</v>
      </c>
      <c r="M92" s="80">
        <f t="shared" si="36"/>
        <v>45658</v>
      </c>
      <c r="N92" s="80">
        <f t="shared" si="36"/>
        <v>45659</v>
      </c>
      <c r="O92" s="80">
        <f t="shared" si="36"/>
        <v>45660</v>
      </c>
      <c r="P92" s="80">
        <f t="shared" si="36"/>
        <v>45661</v>
      </c>
      <c r="Q92" s="80">
        <f t="shared" si="36"/>
        <v>45662</v>
      </c>
      <c r="R92" s="80">
        <f t="shared" si="36"/>
        <v>45663</v>
      </c>
      <c r="S92" s="80">
        <f t="shared" si="36"/>
        <v>45664</v>
      </c>
      <c r="T92" s="80">
        <f t="shared" si="36"/>
        <v>45665</v>
      </c>
      <c r="U92" s="80">
        <f t="shared" si="32"/>
        <v>45666</v>
      </c>
      <c r="V92" s="80">
        <f t="shared" si="32"/>
        <v>45667</v>
      </c>
      <c r="W92" s="80">
        <f t="shared" si="33"/>
        <v>45668</v>
      </c>
      <c r="X92" s="80">
        <f t="shared" si="33"/>
        <v>45669</v>
      </c>
      <c r="Y92" s="80">
        <f t="shared" si="33"/>
        <v>45670</v>
      </c>
      <c r="Z92" s="80">
        <f t="shared" si="33"/>
        <v>45671</v>
      </c>
      <c r="AA92" s="80">
        <f t="shared" si="34"/>
        <v>45672</v>
      </c>
      <c r="AB92" s="80">
        <f t="shared" si="33"/>
        <v>45673</v>
      </c>
      <c r="AC92" s="80">
        <f t="shared" si="33"/>
        <v>45674</v>
      </c>
      <c r="AD92" s="80">
        <f t="shared" si="33"/>
        <v>45675</v>
      </c>
      <c r="AE92" s="80">
        <f t="shared" si="33"/>
        <v>45676</v>
      </c>
      <c r="AF92" s="81"/>
      <c r="AG92" s="81"/>
      <c r="AH92" s="78" t="str">
        <f>B54</f>
        <v>７
期
間
目</v>
      </c>
      <c r="AI92" s="82" t="str">
        <f>AI60</f>
        <v/>
      </c>
      <c r="AJ92" s="81"/>
      <c r="AK92" s="92"/>
      <c r="AL92" s="38"/>
      <c r="AM92" s="38"/>
      <c r="AN92" s="38"/>
      <c r="AO92" s="38"/>
      <c r="AP92" s="38"/>
      <c r="AQ92" s="38"/>
      <c r="AR92" s="38"/>
      <c r="AS92" s="38"/>
    </row>
    <row r="93" spans="1:66" s="37" customFormat="1" ht="12.75" customHeight="1" x14ac:dyDescent="0.2">
      <c r="A93" s="81"/>
      <c r="B93" s="91"/>
      <c r="C93" s="79">
        <v>7</v>
      </c>
      <c r="D93" s="80">
        <f t="shared" si="35"/>
        <v>45677</v>
      </c>
      <c r="E93" s="80">
        <f t="shared" si="36"/>
        <v>45678</v>
      </c>
      <c r="F93" s="80">
        <f t="shared" si="36"/>
        <v>45679</v>
      </c>
      <c r="G93" s="80">
        <f t="shared" si="36"/>
        <v>45680</v>
      </c>
      <c r="H93" s="80">
        <f t="shared" si="36"/>
        <v>45681</v>
      </c>
      <c r="I93" s="80">
        <f t="shared" si="36"/>
        <v>45682</v>
      </c>
      <c r="J93" s="80">
        <f t="shared" si="36"/>
        <v>45683</v>
      </c>
      <c r="K93" s="80">
        <f t="shared" si="36"/>
        <v>45684</v>
      </c>
      <c r="L93" s="80">
        <f t="shared" si="36"/>
        <v>45685</v>
      </c>
      <c r="M93" s="80">
        <f t="shared" si="36"/>
        <v>45686</v>
      </c>
      <c r="N93" s="80">
        <f t="shared" si="36"/>
        <v>45687</v>
      </c>
      <c r="O93" s="80">
        <f t="shared" si="36"/>
        <v>45688</v>
      </c>
      <c r="P93" s="80">
        <f t="shared" si="36"/>
        <v>45689</v>
      </c>
      <c r="Q93" s="80">
        <f t="shared" si="36"/>
        <v>45690</v>
      </c>
      <c r="R93" s="80">
        <f t="shared" si="36"/>
        <v>45691</v>
      </c>
      <c r="S93" s="80">
        <f t="shared" si="36"/>
        <v>45692</v>
      </c>
      <c r="T93" s="80">
        <f t="shared" si="36"/>
        <v>45693</v>
      </c>
      <c r="U93" s="80">
        <f t="shared" si="32"/>
        <v>45694</v>
      </c>
      <c r="V93" s="80">
        <f t="shared" si="32"/>
        <v>45695</v>
      </c>
      <c r="W93" s="80">
        <f t="shared" si="33"/>
        <v>45696</v>
      </c>
      <c r="X93" s="80">
        <f t="shared" si="33"/>
        <v>45697</v>
      </c>
      <c r="Y93" s="80">
        <f t="shared" si="33"/>
        <v>45698</v>
      </c>
      <c r="Z93" s="80">
        <f t="shared" si="33"/>
        <v>45699</v>
      </c>
      <c r="AA93" s="80">
        <f t="shared" si="34"/>
        <v>45700</v>
      </c>
      <c r="AB93" s="80">
        <f t="shared" si="33"/>
        <v>45701</v>
      </c>
      <c r="AC93" s="80">
        <f t="shared" si="33"/>
        <v>45702</v>
      </c>
      <c r="AD93" s="80">
        <f t="shared" si="33"/>
        <v>45703</v>
      </c>
      <c r="AE93" s="80">
        <f t="shared" si="33"/>
        <v>45704</v>
      </c>
      <c r="AF93" s="81"/>
      <c r="AG93" s="81"/>
      <c r="AH93" s="78" t="str">
        <f>B61</f>
        <v>８
期
間
目</v>
      </c>
      <c r="AI93" s="82" t="str">
        <f>AI67</f>
        <v/>
      </c>
      <c r="AJ93" s="81"/>
      <c r="AK93" s="92"/>
      <c r="AL93" s="38"/>
      <c r="AM93" s="38"/>
      <c r="AN93" s="38"/>
      <c r="AO93" s="38"/>
      <c r="AP93" s="38"/>
      <c r="AQ93" s="38"/>
      <c r="AR93" s="38"/>
      <c r="AS93" s="38"/>
    </row>
    <row r="94" spans="1:66" s="37" customFormat="1" ht="12.75" customHeight="1" x14ac:dyDescent="0.2">
      <c r="A94" s="81"/>
      <c r="B94" s="91"/>
      <c r="C94" s="79">
        <v>8</v>
      </c>
      <c r="D94" s="80">
        <f t="shared" si="35"/>
        <v>45705</v>
      </c>
      <c r="E94" s="80">
        <f t="shared" si="36"/>
        <v>45706</v>
      </c>
      <c r="F94" s="80">
        <f t="shared" si="36"/>
        <v>45707</v>
      </c>
      <c r="G94" s="80">
        <f t="shared" si="36"/>
        <v>45708</v>
      </c>
      <c r="H94" s="80">
        <f t="shared" si="36"/>
        <v>45709</v>
      </c>
      <c r="I94" s="80">
        <f t="shared" si="36"/>
        <v>45710</v>
      </c>
      <c r="J94" s="80">
        <f t="shared" si="36"/>
        <v>45711</v>
      </c>
      <c r="K94" s="80">
        <f t="shared" si="36"/>
        <v>45712</v>
      </c>
      <c r="L94" s="80">
        <f t="shared" si="36"/>
        <v>45713</v>
      </c>
      <c r="M94" s="80">
        <f t="shared" si="36"/>
        <v>45714</v>
      </c>
      <c r="N94" s="80">
        <f t="shared" si="36"/>
        <v>45715</v>
      </c>
      <c r="O94" s="80">
        <f t="shared" si="36"/>
        <v>45716</v>
      </c>
      <c r="P94" s="80">
        <f t="shared" si="36"/>
        <v>45717</v>
      </c>
      <c r="Q94" s="80">
        <f t="shared" si="36"/>
        <v>45718</v>
      </c>
      <c r="R94" s="80">
        <f t="shared" si="36"/>
        <v>45719</v>
      </c>
      <c r="S94" s="80">
        <f t="shared" si="36"/>
        <v>45720</v>
      </c>
      <c r="T94" s="80">
        <f t="shared" si="36"/>
        <v>45721</v>
      </c>
      <c r="U94" s="80">
        <f t="shared" si="32"/>
        <v>45722</v>
      </c>
      <c r="V94" s="80">
        <f t="shared" si="32"/>
        <v>45723</v>
      </c>
      <c r="W94" s="80">
        <f t="shared" si="33"/>
        <v>45724</v>
      </c>
      <c r="X94" s="80">
        <f t="shared" si="33"/>
        <v>45725</v>
      </c>
      <c r="Y94" s="80">
        <f t="shared" si="33"/>
        <v>45726</v>
      </c>
      <c r="Z94" s="80">
        <f t="shared" si="33"/>
        <v>45727</v>
      </c>
      <c r="AA94" s="80">
        <f t="shared" si="34"/>
        <v>45728</v>
      </c>
      <c r="AB94" s="80">
        <f t="shared" si="33"/>
        <v>45729</v>
      </c>
      <c r="AC94" s="80">
        <f t="shared" si="33"/>
        <v>45730</v>
      </c>
      <c r="AD94" s="80">
        <f t="shared" si="33"/>
        <v>45731</v>
      </c>
      <c r="AE94" s="80">
        <f t="shared" si="33"/>
        <v>45732</v>
      </c>
      <c r="AF94" s="81"/>
      <c r="AG94" s="81"/>
      <c r="AH94" s="81"/>
      <c r="AI94" s="81"/>
      <c r="AJ94" s="81"/>
      <c r="AK94" s="92"/>
      <c r="AL94" s="38"/>
      <c r="AM94" s="38"/>
      <c r="AN94" s="38"/>
      <c r="AO94" s="38"/>
      <c r="AP94" s="38"/>
      <c r="AQ94" s="38"/>
      <c r="AR94" s="38"/>
      <c r="AS94" s="38"/>
    </row>
    <row r="95" spans="1:66" s="37" customFormat="1" ht="12.75" customHeight="1" x14ac:dyDescent="0.2">
      <c r="A95" s="81"/>
      <c r="B95" s="91"/>
      <c r="C95" s="79">
        <v>9</v>
      </c>
      <c r="D95" s="80">
        <f t="shared" si="35"/>
        <v>45733</v>
      </c>
      <c r="E95" s="80">
        <f t="shared" si="36"/>
        <v>45734</v>
      </c>
      <c r="F95" s="80">
        <f t="shared" si="36"/>
        <v>45735</v>
      </c>
      <c r="G95" s="80">
        <f t="shared" si="36"/>
        <v>45736</v>
      </c>
      <c r="H95" s="80">
        <f t="shared" si="36"/>
        <v>45737</v>
      </c>
      <c r="I95" s="80">
        <f t="shared" si="36"/>
        <v>45738</v>
      </c>
      <c r="J95" s="80">
        <f t="shared" si="36"/>
        <v>45739</v>
      </c>
      <c r="K95" s="80">
        <f t="shared" si="36"/>
        <v>45740</v>
      </c>
      <c r="L95" s="80">
        <f t="shared" si="36"/>
        <v>45741</v>
      </c>
      <c r="M95" s="80">
        <f t="shared" si="36"/>
        <v>45742</v>
      </c>
      <c r="N95" s="80">
        <f t="shared" si="36"/>
        <v>45743</v>
      </c>
      <c r="O95" s="80">
        <f t="shared" si="36"/>
        <v>45744</v>
      </c>
      <c r="P95" s="80">
        <f t="shared" si="36"/>
        <v>45745</v>
      </c>
      <c r="Q95" s="80">
        <f t="shared" si="36"/>
        <v>45746</v>
      </c>
      <c r="R95" s="80">
        <f t="shared" si="36"/>
        <v>45747</v>
      </c>
      <c r="S95" s="80">
        <f t="shared" si="36"/>
        <v>45748</v>
      </c>
      <c r="T95" s="80">
        <f t="shared" si="36"/>
        <v>45749</v>
      </c>
      <c r="U95" s="80">
        <f t="shared" si="32"/>
        <v>45750</v>
      </c>
      <c r="V95" s="80">
        <f t="shared" si="32"/>
        <v>45751</v>
      </c>
      <c r="W95" s="80">
        <f t="shared" si="33"/>
        <v>45752</v>
      </c>
      <c r="X95" s="80">
        <f t="shared" si="33"/>
        <v>45753</v>
      </c>
      <c r="Y95" s="80">
        <f t="shared" si="33"/>
        <v>45754</v>
      </c>
      <c r="Z95" s="80">
        <f t="shared" si="33"/>
        <v>45755</v>
      </c>
      <c r="AA95" s="80">
        <f t="shared" si="34"/>
        <v>45756</v>
      </c>
      <c r="AB95" s="80">
        <f t="shared" si="33"/>
        <v>45757</v>
      </c>
      <c r="AC95" s="80">
        <f t="shared" si="33"/>
        <v>45758</v>
      </c>
      <c r="AD95" s="80">
        <f t="shared" si="33"/>
        <v>45759</v>
      </c>
      <c r="AE95" s="80">
        <f t="shared" si="33"/>
        <v>45760</v>
      </c>
      <c r="AF95" s="81"/>
      <c r="AG95" s="81"/>
      <c r="AH95" s="81"/>
      <c r="AI95" s="81"/>
      <c r="AJ95" s="81"/>
      <c r="AK95" s="92"/>
      <c r="AL95" s="38"/>
      <c r="AM95" s="38"/>
      <c r="AN95" s="38"/>
      <c r="AO95" s="38"/>
      <c r="AP95" s="38"/>
      <c r="AQ95" s="38"/>
      <c r="AR95" s="38"/>
      <c r="AS95" s="38"/>
    </row>
    <row r="96" spans="1:66" s="37" customFormat="1" ht="12.75" customHeight="1" x14ac:dyDescent="0.2">
      <c r="A96" s="81"/>
      <c r="B96" s="91"/>
      <c r="C96" s="79">
        <v>10</v>
      </c>
      <c r="D96" s="80">
        <f t="shared" si="35"/>
        <v>45761</v>
      </c>
      <c r="E96" s="80">
        <f t="shared" si="36"/>
        <v>45762</v>
      </c>
      <c r="F96" s="80">
        <f t="shared" si="36"/>
        <v>45763</v>
      </c>
      <c r="G96" s="80">
        <f t="shared" si="36"/>
        <v>45764</v>
      </c>
      <c r="H96" s="80">
        <f t="shared" si="36"/>
        <v>45765</v>
      </c>
      <c r="I96" s="80">
        <f t="shared" si="36"/>
        <v>45766</v>
      </c>
      <c r="J96" s="80">
        <f t="shared" si="36"/>
        <v>45767</v>
      </c>
      <c r="K96" s="80">
        <f t="shared" si="36"/>
        <v>45768</v>
      </c>
      <c r="L96" s="80">
        <f t="shared" si="36"/>
        <v>45769</v>
      </c>
      <c r="M96" s="80">
        <f t="shared" si="36"/>
        <v>45770</v>
      </c>
      <c r="N96" s="80">
        <f t="shared" si="36"/>
        <v>45771</v>
      </c>
      <c r="O96" s="80">
        <f t="shared" si="36"/>
        <v>45772</v>
      </c>
      <c r="P96" s="80">
        <f t="shared" si="36"/>
        <v>45773</v>
      </c>
      <c r="Q96" s="80">
        <f t="shared" si="36"/>
        <v>45774</v>
      </c>
      <c r="R96" s="80">
        <f t="shared" si="36"/>
        <v>45775</v>
      </c>
      <c r="S96" s="80">
        <f t="shared" si="36"/>
        <v>45776</v>
      </c>
      <c r="T96" s="80">
        <f t="shared" si="36"/>
        <v>45777</v>
      </c>
      <c r="U96" s="80">
        <f t="shared" si="32"/>
        <v>45778</v>
      </c>
      <c r="V96" s="80">
        <f t="shared" si="32"/>
        <v>45779</v>
      </c>
      <c r="W96" s="80">
        <f t="shared" si="33"/>
        <v>45780</v>
      </c>
      <c r="X96" s="80">
        <f t="shared" si="33"/>
        <v>45781</v>
      </c>
      <c r="Y96" s="80">
        <f t="shared" si="33"/>
        <v>45782</v>
      </c>
      <c r="Z96" s="80">
        <f t="shared" si="33"/>
        <v>45783</v>
      </c>
      <c r="AA96" s="80">
        <f t="shared" si="34"/>
        <v>45784</v>
      </c>
      <c r="AB96" s="80">
        <f t="shared" si="33"/>
        <v>45785</v>
      </c>
      <c r="AC96" s="80">
        <f t="shared" si="33"/>
        <v>45786</v>
      </c>
      <c r="AD96" s="80">
        <f t="shared" si="33"/>
        <v>45787</v>
      </c>
      <c r="AE96" s="80">
        <f t="shared" si="33"/>
        <v>45788</v>
      </c>
      <c r="AF96" s="81"/>
      <c r="AG96" s="81"/>
      <c r="AH96" s="81"/>
      <c r="AI96" s="81"/>
      <c r="AJ96" s="81"/>
      <c r="AK96" s="92"/>
      <c r="AL96" s="38"/>
      <c r="AM96" s="38"/>
      <c r="AN96" s="38"/>
      <c r="AO96" s="38"/>
      <c r="AP96" s="38"/>
      <c r="AQ96" s="38"/>
      <c r="AR96" s="38"/>
      <c r="AS96" s="38"/>
    </row>
    <row r="97" spans="1:56" s="37" customFormat="1" ht="12.75" customHeight="1" x14ac:dyDescent="0.2">
      <c r="A97" s="81"/>
      <c r="B97" s="91"/>
      <c r="C97" s="79">
        <v>11</v>
      </c>
      <c r="D97" s="80">
        <f t="shared" si="35"/>
        <v>45789</v>
      </c>
      <c r="E97" s="80">
        <f t="shared" si="36"/>
        <v>45790</v>
      </c>
      <c r="F97" s="80">
        <f t="shared" si="36"/>
        <v>45791</v>
      </c>
      <c r="G97" s="80">
        <f t="shared" si="36"/>
        <v>45792</v>
      </c>
      <c r="H97" s="80">
        <f t="shared" si="36"/>
        <v>45793</v>
      </c>
      <c r="I97" s="80">
        <f t="shared" si="36"/>
        <v>45794</v>
      </c>
      <c r="J97" s="80">
        <f t="shared" si="36"/>
        <v>45795</v>
      </c>
      <c r="K97" s="80">
        <f t="shared" si="36"/>
        <v>45796</v>
      </c>
      <c r="L97" s="80">
        <f t="shared" si="36"/>
        <v>45797</v>
      </c>
      <c r="M97" s="80">
        <f t="shared" si="36"/>
        <v>45798</v>
      </c>
      <c r="N97" s="80">
        <f t="shared" si="36"/>
        <v>45799</v>
      </c>
      <c r="O97" s="80">
        <f t="shared" si="36"/>
        <v>45800</v>
      </c>
      <c r="P97" s="80">
        <f t="shared" si="36"/>
        <v>45801</v>
      </c>
      <c r="Q97" s="80">
        <f t="shared" si="36"/>
        <v>45802</v>
      </c>
      <c r="R97" s="80">
        <f t="shared" si="36"/>
        <v>45803</v>
      </c>
      <c r="S97" s="80">
        <f t="shared" si="36"/>
        <v>45804</v>
      </c>
      <c r="T97" s="80">
        <f t="shared" si="36"/>
        <v>45805</v>
      </c>
      <c r="U97" s="80">
        <f t="shared" si="32"/>
        <v>45806</v>
      </c>
      <c r="V97" s="80">
        <f t="shared" si="32"/>
        <v>45807</v>
      </c>
      <c r="W97" s="80">
        <f t="shared" si="33"/>
        <v>45808</v>
      </c>
      <c r="X97" s="80">
        <f t="shared" si="33"/>
        <v>45809</v>
      </c>
      <c r="Y97" s="80">
        <f t="shared" si="33"/>
        <v>45810</v>
      </c>
      <c r="Z97" s="80">
        <f t="shared" si="33"/>
        <v>45811</v>
      </c>
      <c r="AA97" s="80">
        <f t="shared" si="34"/>
        <v>45812</v>
      </c>
      <c r="AB97" s="80">
        <f t="shared" si="33"/>
        <v>45813</v>
      </c>
      <c r="AC97" s="80">
        <f t="shared" si="33"/>
        <v>45814</v>
      </c>
      <c r="AD97" s="80">
        <f t="shared" si="33"/>
        <v>45815</v>
      </c>
      <c r="AE97" s="80">
        <f t="shared" si="33"/>
        <v>45816</v>
      </c>
      <c r="AF97" s="81"/>
      <c r="AG97" s="81"/>
      <c r="AH97" s="81"/>
      <c r="AI97" s="81"/>
      <c r="AJ97" s="81"/>
      <c r="AK97" s="92"/>
      <c r="AL97" s="38"/>
      <c r="AM97" s="38"/>
      <c r="AN97" s="38"/>
      <c r="AO97" s="38"/>
      <c r="AP97" s="38"/>
      <c r="AQ97" s="38"/>
      <c r="AR97" s="38"/>
      <c r="AS97" s="38"/>
    </row>
    <row r="98" spans="1:56" s="37" customFormat="1" ht="12.75" customHeight="1" x14ac:dyDescent="0.2">
      <c r="A98" s="81"/>
      <c r="B98" s="91"/>
      <c r="C98" s="79">
        <v>12</v>
      </c>
      <c r="D98" s="80">
        <f t="shared" si="35"/>
        <v>45817</v>
      </c>
      <c r="E98" s="80">
        <f t="shared" si="36"/>
        <v>45818</v>
      </c>
      <c r="F98" s="80">
        <f t="shared" si="36"/>
        <v>45819</v>
      </c>
      <c r="G98" s="80">
        <f t="shared" si="36"/>
        <v>45820</v>
      </c>
      <c r="H98" s="80">
        <f t="shared" si="36"/>
        <v>45821</v>
      </c>
      <c r="I98" s="80">
        <f t="shared" si="36"/>
        <v>45822</v>
      </c>
      <c r="J98" s="80">
        <f t="shared" si="36"/>
        <v>45823</v>
      </c>
      <c r="K98" s="80">
        <f t="shared" si="36"/>
        <v>45824</v>
      </c>
      <c r="L98" s="80">
        <f t="shared" si="36"/>
        <v>45825</v>
      </c>
      <c r="M98" s="80">
        <f t="shared" si="36"/>
        <v>45826</v>
      </c>
      <c r="N98" s="80">
        <f t="shared" si="36"/>
        <v>45827</v>
      </c>
      <c r="O98" s="80">
        <f t="shared" si="36"/>
        <v>45828</v>
      </c>
      <c r="P98" s="80">
        <f t="shared" si="36"/>
        <v>45829</v>
      </c>
      <c r="Q98" s="80">
        <f t="shared" si="36"/>
        <v>45830</v>
      </c>
      <c r="R98" s="80">
        <f t="shared" si="36"/>
        <v>45831</v>
      </c>
      <c r="S98" s="80">
        <f t="shared" si="36"/>
        <v>45832</v>
      </c>
      <c r="T98" s="80">
        <f t="shared" si="36"/>
        <v>45833</v>
      </c>
      <c r="U98" s="80">
        <f t="shared" si="32"/>
        <v>45834</v>
      </c>
      <c r="V98" s="80">
        <f t="shared" si="32"/>
        <v>45835</v>
      </c>
      <c r="W98" s="80">
        <f t="shared" si="33"/>
        <v>45836</v>
      </c>
      <c r="X98" s="80">
        <f t="shared" si="33"/>
        <v>45837</v>
      </c>
      <c r="Y98" s="80">
        <f t="shared" si="33"/>
        <v>45838</v>
      </c>
      <c r="Z98" s="80">
        <f t="shared" si="33"/>
        <v>45839</v>
      </c>
      <c r="AA98" s="80">
        <f t="shared" si="34"/>
        <v>45840</v>
      </c>
      <c r="AB98" s="80">
        <f t="shared" si="33"/>
        <v>45841</v>
      </c>
      <c r="AC98" s="80">
        <f t="shared" si="33"/>
        <v>45842</v>
      </c>
      <c r="AD98" s="80">
        <f t="shared" si="33"/>
        <v>45843</v>
      </c>
      <c r="AE98" s="80">
        <f t="shared" si="33"/>
        <v>45844</v>
      </c>
      <c r="AF98" s="81"/>
      <c r="AG98" s="81"/>
      <c r="AH98" s="81"/>
      <c r="AI98" s="81"/>
      <c r="AJ98" s="81"/>
      <c r="AK98" s="92"/>
      <c r="AL98" s="38"/>
      <c r="AM98" s="38"/>
      <c r="AN98" s="38"/>
      <c r="AO98" s="38"/>
      <c r="AP98" s="38"/>
      <c r="AQ98" s="38"/>
      <c r="AR98" s="38"/>
      <c r="AS98" s="38"/>
    </row>
    <row r="99" spans="1:56" s="37" customFormat="1" ht="12.75" customHeight="1" x14ac:dyDescent="0.2">
      <c r="A99" s="81"/>
      <c r="B99" s="91"/>
      <c r="C99" s="79">
        <v>13</v>
      </c>
      <c r="D99" s="80">
        <f t="shared" si="35"/>
        <v>45845</v>
      </c>
      <c r="E99" s="80">
        <f t="shared" si="36"/>
        <v>45846</v>
      </c>
      <c r="F99" s="80">
        <f t="shared" si="36"/>
        <v>45847</v>
      </c>
      <c r="G99" s="80">
        <f t="shared" si="36"/>
        <v>45848</v>
      </c>
      <c r="H99" s="80">
        <f t="shared" si="36"/>
        <v>45849</v>
      </c>
      <c r="I99" s="80">
        <f t="shared" si="36"/>
        <v>45850</v>
      </c>
      <c r="J99" s="80">
        <f t="shared" si="36"/>
        <v>45851</v>
      </c>
      <c r="K99" s="80">
        <f t="shared" si="36"/>
        <v>45852</v>
      </c>
      <c r="L99" s="80">
        <f t="shared" si="36"/>
        <v>45853</v>
      </c>
      <c r="M99" s="80">
        <f t="shared" si="36"/>
        <v>45854</v>
      </c>
      <c r="N99" s="80">
        <f t="shared" si="36"/>
        <v>45855</v>
      </c>
      <c r="O99" s="80">
        <f t="shared" si="36"/>
        <v>45856</v>
      </c>
      <c r="P99" s="80">
        <f t="shared" si="36"/>
        <v>45857</v>
      </c>
      <c r="Q99" s="80">
        <f t="shared" si="36"/>
        <v>45858</v>
      </c>
      <c r="R99" s="80">
        <f t="shared" si="36"/>
        <v>45859</v>
      </c>
      <c r="S99" s="80">
        <f t="shared" si="36"/>
        <v>45860</v>
      </c>
      <c r="T99" s="80">
        <f t="shared" si="36"/>
        <v>45861</v>
      </c>
      <c r="U99" s="80">
        <f t="shared" si="32"/>
        <v>45862</v>
      </c>
      <c r="V99" s="80">
        <f t="shared" si="32"/>
        <v>45863</v>
      </c>
      <c r="W99" s="80">
        <f t="shared" si="33"/>
        <v>45864</v>
      </c>
      <c r="X99" s="80">
        <f t="shared" si="33"/>
        <v>45865</v>
      </c>
      <c r="Y99" s="80">
        <f t="shared" si="33"/>
        <v>45866</v>
      </c>
      <c r="Z99" s="80">
        <f t="shared" si="33"/>
        <v>45867</v>
      </c>
      <c r="AA99" s="80">
        <f t="shared" si="34"/>
        <v>45868</v>
      </c>
      <c r="AB99" s="80">
        <f t="shared" si="33"/>
        <v>45869</v>
      </c>
      <c r="AC99" s="80">
        <f t="shared" si="33"/>
        <v>45870</v>
      </c>
      <c r="AD99" s="80">
        <f t="shared" si="33"/>
        <v>45871</v>
      </c>
      <c r="AE99" s="80">
        <f t="shared" si="33"/>
        <v>45872</v>
      </c>
      <c r="AF99" s="81"/>
      <c r="AG99" s="81"/>
      <c r="AH99" s="81"/>
      <c r="AI99" s="81"/>
      <c r="AJ99" s="81"/>
      <c r="AK99" s="92"/>
      <c r="AL99" s="38"/>
      <c r="AM99" s="38"/>
      <c r="AN99" s="38"/>
      <c r="AO99" s="38"/>
      <c r="AP99" s="38"/>
      <c r="AQ99" s="38"/>
      <c r="AR99" s="38"/>
      <c r="AS99" s="38"/>
    </row>
    <row r="100" spans="1:56" s="37" customFormat="1" ht="12.75" customHeight="1" x14ac:dyDescent="0.2">
      <c r="A100" s="81"/>
      <c r="B100" s="91"/>
      <c r="C100" s="79">
        <v>14</v>
      </c>
      <c r="D100" s="80">
        <f t="shared" si="35"/>
        <v>45873</v>
      </c>
      <c r="E100" s="80">
        <f t="shared" si="36"/>
        <v>45874</v>
      </c>
      <c r="F100" s="80">
        <f t="shared" si="36"/>
        <v>45875</v>
      </c>
      <c r="G100" s="80">
        <f t="shared" si="36"/>
        <v>45876</v>
      </c>
      <c r="H100" s="80">
        <f t="shared" si="36"/>
        <v>45877</v>
      </c>
      <c r="I100" s="80">
        <f t="shared" si="36"/>
        <v>45878</v>
      </c>
      <c r="J100" s="80">
        <f t="shared" si="36"/>
        <v>45879</v>
      </c>
      <c r="K100" s="80">
        <f t="shared" si="36"/>
        <v>45880</v>
      </c>
      <c r="L100" s="80">
        <f t="shared" si="36"/>
        <v>45881</v>
      </c>
      <c r="M100" s="80">
        <f t="shared" si="36"/>
        <v>45882</v>
      </c>
      <c r="N100" s="80">
        <f t="shared" si="36"/>
        <v>45883</v>
      </c>
      <c r="O100" s="80">
        <f t="shared" si="36"/>
        <v>45884</v>
      </c>
      <c r="P100" s="80">
        <f t="shared" si="36"/>
        <v>45885</v>
      </c>
      <c r="Q100" s="80">
        <f t="shared" si="36"/>
        <v>45886</v>
      </c>
      <c r="R100" s="80">
        <f t="shared" si="36"/>
        <v>45887</v>
      </c>
      <c r="S100" s="80">
        <f t="shared" si="36"/>
        <v>45888</v>
      </c>
      <c r="T100" s="80">
        <f t="shared" si="36"/>
        <v>45889</v>
      </c>
      <c r="U100" s="80">
        <f t="shared" si="32"/>
        <v>45890</v>
      </c>
      <c r="V100" s="80">
        <f t="shared" si="32"/>
        <v>45891</v>
      </c>
      <c r="W100" s="80">
        <f t="shared" si="33"/>
        <v>45892</v>
      </c>
      <c r="X100" s="80">
        <f t="shared" si="33"/>
        <v>45893</v>
      </c>
      <c r="Y100" s="80">
        <f t="shared" si="33"/>
        <v>45894</v>
      </c>
      <c r="Z100" s="80">
        <f t="shared" si="33"/>
        <v>45895</v>
      </c>
      <c r="AA100" s="80">
        <f t="shared" si="34"/>
        <v>45896</v>
      </c>
      <c r="AB100" s="80">
        <f t="shared" si="33"/>
        <v>45897</v>
      </c>
      <c r="AC100" s="80">
        <f t="shared" si="33"/>
        <v>45898</v>
      </c>
      <c r="AD100" s="80">
        <f t="shared" si="33"/>
        <v>45899</v>
      </c>
      <c r="AE100" s="80">
        <f t="shared" si="33"/>
        <v>45900</v>
      </c>
      <c r="AF100" s="81"/>
      <c r="AG100" s="81"/>
      <c r="AH100" s="81"/>
      <c r="AI100" s="81"/>
      <c r="AJ100" s="81"/>
      <c r="AK100" s="92"/>
      <c r="AL100" s="38"/>
      <c r="AM100" s="38"/>
      <c r="AN100" s="38"/>
      <c r="AO100" s="38"/>
      <c r="AP100" s="38"/>
      <c r="AQ100" s="38"/>
      <c r="AR100" s="38"/>
      <c r="AS100" s="38"/>
      <c r="AU100" s="38"/>
    </row>
    <row r="101" spans="1:56" s="37" customFormat="1" ht="12.75" customHeight="1" x14ac:dyDescent="0.2">
      <c r="A101" s="81"/>
      <c r="B101" s="91"/>
      <c r="C101" s="79">
        <v>15</v>
      </c>
      <c r="D101" s="80">
        <f t="shared" si="35"/>
        <v>45901</v>
      </c>
      <c r="E101" s="80">
        <f t="shared" si="36"/>
        <v>45902</v>
      </c>
      <c r="F101" s="80">
        <f t="shared" si="36"/>
        <v>45903</v>
      </c>
      <c r="G101" s="80">
        <f t="shared" si="36"/>
        <v>45904</v>
      </c>
      <c r="H101" s="80">
        <f t="shared" si="36"/>
        <v>45905</v>
      </c>
      <c r="I101" s="80">
        <f t="shared" si="36"/>
        <v>45906</v>
      </c>
      <c r="J101" s="80">
        <f t="shared" si="36"/>
        <v>45907</v>
      </c>
      <c r="K101" s="80">
        <f t="shared" si="36"/>
        <v>45908</v>
      </c>
      <c r="L101" s="80">
        <f t="shared" si="36"/>
        <v>45909</v>
      </c>
      <c r="M101" s="80">
        <f t="shared" si="36"/>
        <v>45910</v>
      </c>
      <c r="N101" s="80">
        <f t="shared" si="36"/>
        <v>45911</v>
      </c>
      <c r="O101" s="80">
        <f t="shared" si="36"/>
        <v>45912</v>
      </c>
      <c r="P101" s="80">
        <f t="shared" si="36"/>
        <v>45913</v>
      </c>
      <c r="Q101" s="80">
        <f t="shared" si="36"/>
        <v>45914</v>
      </c>
      <c r="R101" s="80">
        <f t="shared" si="36"/>
        <v>45915</v>
      </c>
      <c r="S101" s="80">
        <f t="shared" si="36"/>
        <v>45916</v>
      </c>
      <c r="T101" s="80">
        <f t="shared" si="36"/>
        <v>45917</v>
      </c>
      <c r="U101" s="80">
        <f t="shared" si="32"/>
        <v>45918</v>
      </c>
      <c r="V101" s="80">
        <f t="shared" si="32"/>
        <v>45919</v>
      </c>
      <c r="W101" s="80">
        <f t="shared" si="33"/>
        <v>45920</v>
      </c>
      <c r="X101" s="80">
        <f t="shared" si="33"/>
        <v>45921</v>
      </c>
      <c r="Y101" s="80">
        <f t="shared" si="33"/>
        <v>45922</v>
      </c>
      <c r="Z101" s="80">
        <f t="shared" si="33"/>
        <v>45923</v>
      </c>
      <c r="AA101" s="80">
        <f t="shared" si="34"/>
        <v>45924</v>
      </c>
      <c r="AB101" s="80">
        <f t="shared" si="33"/>
        <v>45925</v>
      </c>
      <c r="AC101" s="80">
        <f t="shared" si="33"/>
        <v>45926</v>
      </c>
      <c r="AD101" s="80">
        <f t="shared" si="33"/>
        <v>45927</v>
      </c>
      <c r="AE101" s="80">
        <f t="shared" si="33"/>
        <v>45928</v>
      </c>
      <c r="AF101" s="81"/>
      <c r="AG101" s="81"/>
      <c r="AH101" s="81"/>
      <c r="AI101" s="81"/>
      <c r="AJ101" s="81"/>
      <c r="AK101" s="92"/>
      <c r="AL101" s="38"/>
      <c r="AM101" s="38"/>
      <c r="AN101" s="38"/>
      <c r="AO101" s="38"/>
      <c r="AP101" s="38"/>
      <c r="AQ101" s="38"/>
      <c r="AR101" s="38"/>
      <c r="AS101" s="38"/>
      <c r="AU101" s="38"/>
    </row>
    <row r="102" spans="1:56" s="37" customFormat="1" ht="12.75" customHeight="1" x14ac:dyDescent="0.2">
      <c r="A102" s="81"/>
      <c r="B102" s="91"/>
      <c r="C102" s="79">
        <v>16</v>
      </c>
      <c r="D102" s="80">
        <f t="shared" si="35"/>
        <v>45929</v>
      </c>
      <c r="E102" s="80">
        <f t="shared" si="36"/>
        <v>45930</v>
      </c>
      <c r="F102" s="80">
        <f t="shared" si="36"/>
        <v>45931</v>
      </c>
      <c r="G102" s="80">
        <f t="shared" si="36"/>
        <v>45932</v>
      </c>
      <c r="H102" s="80">
        <f t="shared" si="36"/>
        <v>45933</v>
      </c>
      <c r="I102" s="80">
        <f t="shared" si="36"/>
        <v>45934</v>
      </c>
      <c r="J102" s="80">
        <f t="shared" si="36"/>
        <v>45935</v>
      </c>
      <c r="K102" s="80">
        <f t="shared" si="36"/>
        <v>45936</v>
      </c>
      <c r="L102" s="80">
        <f t="shared" si="36"/>
        <v>45937</v>
      </c>
      <c r="M102" s="80">
        <f t="shared" si="36"/>
        <v>45938</v>
      </c>
      <c r="N102" s="80">
        <f t="shared" si="36"/>
        <v>45939</v>
      </c>
      <c r="O102" s="80">
        <f t="shared" si="36"/>
        <v>45940</v>
      </c>
      <c r="P102" s="80">
        <f t="shared" si="36"/>
        <v>45941</v>
      </c>
      <c r="Q102" s="80">
        <f t="shared" si="36"/>
        <v>45942</v>
      </c>
      <c r="R102" s="80">
        <f t="shared" si="36"/>
        <v>45943</v>
      </c>
      <c r="S102" s="80">
        <f t="shared" si="36"/>
        <v>45944</v>
      </c>
      <c r="T102" s="80">
        <f t="shared" si="36"/>
        <v>45945</v>
      </c>
      <c r="U102" s="80">
        <f t="shared" si="32"/>
        <v>45946</v>
      </c>
      <c r="V102" s="80">
        <f t="shared" si="32"/>
        <v>45947</v>
      </c>
      <c r="W102" s="80">
        <f t="shared" si="33"/>
        <v>45948</v>
      </c>
      <c r="X102" s="80">
        <f t="shared" si="33"/>
        <v>45949</v>
      </c>
      <c r="Y102" s="80">
        <f t="shared" si="33"/>
        <v>45950</v>
      </c>
      <c r="Z102" s="80">
        <f t="shared" si="33"/>
        <v>45951</v>
      </c>
      <c r="AA102" s="80">
        <f t="shared" si="34"/>
        <v>45952</v>
      </c>
      <c r="AB102" s="80">
        <f t="shared" si="33"/>
        <v>45953</v>
      </c>
      <c r="AC102" s="80">
        <f t="shared" si="33"/>
        <v>45954</v>
      </c>
      <c r="AD102" s="80">
        <f t="shared" si="33"/>
        <v>45955</v>
      </c>
      <c r="AE102" s="80">
        <f t="shared" si="33"/>
        <v>45956</v>
      </c>
      <c r="AF102" s="81"/>
      <c r="AG102" s="81"/>
      <c r="AH102" s="81"/>
      <c r="AI102" s="81"/>
      <c r="AJ102" s="81"/>
      <c r="AK102" s="92"/>
      <c r="AL102" s="38"/>
      <c r="AM102" s="38"/>
      <c r="AN102" s="38"/>
      <c r="AO102" s="38"/>
      <c r="AP102" s="38"/>
      <c r="AQ102" s="38"/>
      <c r="AR102" s="38"/>
      <c r="AS102" s="38"/>
      <c r="AU102" s="38"/>
    </row>
    <row r="103" spans="1:56" s="37" customFormat="1" ht="12.75" customHeight="1" x14ac:dyDescent="0.2">
      <c r="A103" s="81"/>
      <c r="B103" s="91"/>
      <c r="C103" s="79">
        <v>17</v>
      </c>
      <c r="D103" s="80">
        <f t="shared" si="35"/>
        <v>45957</v>
      </c>
      <c r="E103" s="80">
        <f t="shared" si="36"/>
        <v>45958</v>
      </c>
      <c r="F103" s="80">
        <f t="shared" si="36"/>
        <v>45959</v>
      </c>
      <c r="G103" s="80">
        <f t="shared" si="36"/>
        <v>45960</v>
      </c>
      <c r="H103" s="80">
        <f t="shared" si="36"/>
        <v>45961</v>
      </c>
      <c r="I103" s="80">
        <f t="shared" si="36"/>
        <v>45962</v>
      </c>
      <c r="J103" s="80">
        <f t="shared" si="36"/>
        <v>45963</v>
      </c>
      <c r="K103" s="80">
        <f t="shared" si="36"/>
        <v>45964</v>
      </c>
      <c r="L103" s="80">
        <f t="shared" si="36"/>
        <v>45965</v>
      </c>
      <c r="M103" s="80">
        <f t="shared" si="36"/>
        <v>45966</v>
      </c>
      <c r="N103" s="80">
        <f t="shared" si="36"/>
        <v>45967</v>
      </c>
      <c r="O103" s="80">
        <f t="shared" si="36"/>
        <v>45968</v>
      </c>
      <c r="P103" s="80">
        <f t="shared" si="36"/>
        <v>45969</v>
      </c>
      <c r="Q103" s="80">
        <f t="shared" si="36"/>
        <v>45970</v>
      </c>
      <c r="R103" s="80">
        <f t="shared" si="36"/>
        <v>45971</v>
      </c>
      <c r="S103" s="80">
        <f t="shared" si="36"/>
        <v>45972</v>
      </c>
      <c r="T103" s="80">
        <f t="shared" si="36"/>
        <v>45973</v>
      </c>
      <c r="U103" s="80">
        <f t="shared" ref="U103:AE103" si="37">T103+1</f>
        <v>45974</v>
      </c>
      <c r="V103" s="80">
        <f t="shared" si="37"/>
        <v>45975</v>
      </c>
      <c r="W103" s="80">
        <f t="shared" si="37"/>
        <v>45976</v>
      </c>
      <c r="X103" s="80">
        <f t="shared" si="37"/>
        <v>45977</v>
      </c>
      <c r="Y103" s="80">
        <f t="shared" si="37"/>
        <v>45978</v>
      </c>
      <c r="Z103" s="80">
        <f t="shared" si="37"/>
        <v>45979</v>
      </c>
      <c r="AA103" s="80">
        <f t="shared" si="34"/>
        <v>45980</v>
      </c>
      <c r="AB103" s="80">
        <f t="shared" si="37"/>
        <v>45981</v>
      </c>
      <c r="AC103" s="80">
        <f t="shared" si="37"/>
        <v>45982</v>
      </c>
      <c r="AD103" s="80">
        <f t="shared" si="37"/>
        <v>45983</v>
      </c>
      <c r="AE103" s="80">
        <f t="shared" si="37"/>
        <v>45984</v>
      </c>
      <c r="AF103" s="81"/>
      <c r="AG103" s="81"/>
      <c r="AH103" s="81"/>
      <c r="AI103" s="81"/>
      <c r="AJ103" s="81"/>
      <c r="AK103" s="92"/>
      <c r="AL103" s="38"/>
      <c r="AM103" s="38"/>
      <c r="AN103" s="38"/>
      <c r="AO103" s="38"/>
      <c r="AP103" s="38"/>
      <c r="AQ103" s="38"/>
      <c r="AR103" s="38"/>
      <c r="AS103" s="38"/>
      <c r="AU103" s="38"/>
    </row>
    <row r="104" spans="1:56" s="37" customFormat="1" ht="12.75" customHeight="1" x14ac:dyDescent="0.2">
      <c r="A104" s="81"/>
      <c r="B104" s="91"/>
      <c r="C104" s="79">
        <v>18</v>
      </c>
      <c r="D104" s="80">
        <f t="shared" si="35"/>
        <v>45985</v>
      </c>
      <c r="E104" s="80">
        <f t="shared" si="36"/>
        <v>45986</v>
      </c>
      <c r="F104" s="80">
        <f t="shared" si="36"/>
        <v>45987</v>
      </c>
      <c r="G104" s="80">
        <f t="shared" si="36"/>
        <v>45988</v>
      </c>
      <c r="H104" s="80">
        <f t="shared" si="36"/>
        <v>45989</v>
      </c>
      <c r="I104" s="80">
        <f t="shared" si="36"/>
        <v>45990</v>
      </c>
      <c r="J104" s="80">
        <f t="shared" si="36"/>
        <v>45991</v>
      </c>
      <c r="K104" s="80">
        <f t="shared" si="36"/>
        <v>45992</v>
      </c>
      <c r="L104" s="80">
        <f t="shared" si="36"/>
        <v>45993</v>
      </c>
      <c r="M104" s="80">
        <f t="shared" si="36"/>
        <v>45994</v>
      </c>
      <c r="N104" s="80">
        <f t="shared" si="36"/>
        <v>45995</v>
      </c>
      <c r="O104" s="80">
        <f t="shared" si="36"/>
        <v>45996</v>
      </c>
      <c r="P104" s="80">
        <f t="shared" si="36"/>
        <v>45997</v>
      </c>
      <c r="Q104" s="80">
        <f t="shared" si="36"/>
        <v>45998</v>
      </c>
      <c r="R104" s="80">
        <f t="shared" si="36"/>
        <v>45999</v>
      </c>
      <c r="S104" s="80">
        <f t="shared" si="36"/>
        <v>46000</v>
      </c>
      <c r="T104" s="80">
        <f t="shared" ref="Q104:AE119" si="38">S104+1</f>
        <v>46001</v>
      </c>
      <c r="U104" s="80">
        <f t="shared" si="38"/>
        <v>46002</v>
      </c>
      <c r="V104" s="80">
        <f t="shared" si="38"/>
        <v>46003</v>
      </c>
      <c r="W104" s="80">
        <f t="shared" si="38"/>
        <v>46004</v>
      </c>
      <c r="X104" s="80">
        <f t="shared" si="38"/>
        <v>46005</v>
      </c>
      <c r="Y104" s="80">
        <f t="shared" si="38"/>
        <v>46006</v>
      </c>
      <c r="Z104" s="80">
        <f t="shared" si="38"/>
        <v>46007</v>
      </c>
      <c r="AA104" s="80">
        <f t="shared" si="34"/>
        <v>46008</v>
      </c>
      <c r="AB104" s="80">
        <f t="shared" si="38"/>
        <v>46009</v>
      </c>
      <c r="AC104" s="80">
        <f t="shared" si="38"/>
        <v>46010</v>
      </c>
      <c r="AD104" s="80">
        <f t="shared" si="38"/>
        <v>46011</v>
      </c>
      <c r="AE104" s="80">
        <f t="shared" si="38"/>
        <v>46012</v>
      </c>
      <c r="AF104" s="81"/>
      <c r="AG104" s="81"/>
      <c r="AH104" s="81"/>
      <c r="AI104" s="81"/>
      <c r="AJ104" s="78"/>
      <c r="AK104" s="92"/>
      <c r="AL104" s="38"/>
      <c r="AM104" s="38"/>
      <c r="AN104" s="38"/>
      <c r="AO104" s="38"/>
      <c r="AP104" s="38"/>
      <c r="AQ104" s="38"/>
      <c r="AR104" s="38"/>
      <c r="AS104" s="38"/>
      <c r="AU104" s="38"/>
      <c r="AV104" s="38"/>
      <c r="AW104" s="38"/>
    </row>
    <row r="105" spans="1:56" s="37" customFormat="1" ht="12.75" customHeight="1" x14ac:dyDescent="0.2">
      <c r="A105" s="81"/>
      <c r="B105" s="91"/>
      <c r="C105" s="79">
        <v>19</v>
      </c>
      <c r="D105" s="80">
        <f t="shared" si="35"/>
        <v>46013</v>
      </c>
      <c r="E105" s="80">
        <f t="shared" ref="E105:T120" si="39">D105+1</f>
        <v>46014</v>
      </c>
      <c r="F105" s="80">
        <f t="shared" si="39"/>
        <v>46015</v>
      </c>
      <c r="G105" s="80">
        <f t="shared" si="39"/>
        <v>46016</v>
      </c>
      <c r="H105" s="80">
        <f t="shared" si="39"/>
        <v>46017</v>
      </c>
      <c r="I105" s="80">
        <f t="shared" si="39"/>
        <v>46018</v>
      </c>
      <c r="J105" s="80">
        <f t="shared" si="39"/>
        <v>46019</v>
      </c>
      <c r="K105" s="80">
        <f t="shared" si="39"/>
        <v>46020</v>
      </c>
      <c r="L105" s="80">
        <f t="shared" si="39"/>
        <v>46021</v>
      </c>
      <c r="M105" s="80">
        <f t="shared" si="39"/>
        <v>46022</v>
      </c>
      <c r="N105" s="80">
        <f t="shared" si="39"/>
        <v>46023</v>
      </c>
      <c r="O105" s="80">
        <f t="shared" si="39"/>
        <v>46024</v>
      </c>
      <c r="P105" s="80">
        <f t="shared" si="39"/>
        <v>46025</v>
      </c>
      <c r="Q105" s="80">
        <f t="shared" si="39"/>
        <v>46026</v>
      </c>
      <c r="R105" s="80">
        <f t="shared" si="39"/>
        <v>46027</v>
      </c>
      <c r="S105" s="80">
        <f t="shared" si="39"/>
        <v>46028</v>
      </c>
      <c r="T105" s="80">
        <f t="shared" si="39"/>
        <v>46029</v>
      </c>
      <c r="U105" s="80">
        <f t="shared" si="38"/>
        <v>46030</v>
      </c>
      <c r="V105" s="80">
        <f t="shared" si="38"/>
        <v>46031</v>
      </c>
      <c r="W105" s="80">
        <f t="shared" si="38"/>
        <v>46032</v>
      </c>
      <c r="X105" s="80">
        <f t="shared" si="38"/>
        <v>46033</v>
      </c>
      <c r="Y105" s="80">
        <f t="shared" si="38"/>
        <v>46034</v>
      </c>
      <c r="Z105" s="80">
        <f t="shared" si="38"/>
        <v>46035</v>
      </c>
      <c r="AA105" s="80">
        <f t="shared" si="34"/>
        <v>46036</v>
      </c>
      <c r="AB105" s="80">
        <f t="shared" si="38"/>
        <v>46037</v>
      </c>
      <c r="AC105" s="80">
        <f t="shared" si="38"/>
        <v>46038</v>
      </c>
      <c r="AD105" s="80">
        <f t="shared" si="38"/>
        <v>46039</v>
      </c>
      <c r="AE105" s="80">
        <f t="shared" si="38"/>
        <v>46040</v>
      </c>
      <c r="AF105" s="81"/>
      <c r="AG105" s="81"/>
      <c r="AH105" s="81"/>
      <c r="AI105" s="81"/>
      <c r="AJ105" s="78"/>
      <c r="AK105" s="92"/>
      <c r="AL105" s="38"/>
      <c r="AM105" s="38"/>
      <c r="AN105" s="38"/>
      <c r="AO105" s="38"/>
      <c r="AP105" s="38"/>
      <c r="AQ105" s="38"/>
      <c r="AR105" s="38"/>
      <c r="AS105" s="38"/>
      <c r="AU105" s="38"/>
      <c r="AV105" s="38"/>
      <c r="AW105" s="38"/>
    </row>
    <row r="106" spans="1:56" s="37" customFormat="1" ht="12.75" customHeight="1" x14ac:dyDescent="0.2">
      <c r="A106" s="81"/>
      <c r="B106" s="91"/>
      <c r="C106" s="79">
        <v>20</v>
      </c>
      <c r="D106" s="80">
        <f t="shared" si="35"/>
        <v>46041</v>
      </c>
      <c r="E106" s="80">
        <f t="shared" si="39"/>
        <v>46042</v>
      </c>
      <c r="F106" s="80">
        <f t="shared" si="39"/>
        <v>46043</v>
      </c>
      <c r="G106" s="80">
        <f t="shared" si="39"/>
        <v>46044</v>
      </c>
      <c r="H106" s="80">
        <f t="shared" si="39"/>
        <v>46045</v>
      </c>
      <c r="I106" s="80">
        <f t="shared" si="39"/>
        <v>46046</v>
      </c>
      <c r="J106" s="80">
        <f t="shared" si="39"/>
        <v>46047</v>
      </c>
      <c r="K106" s="80">
        <f t="shared" si="39"/>
        <v>46048</v>
      </c>
      <c r="L106" s="80">
        <f t="shared" si="39"/>
        <v>46049</v>
      </c>
      <c r="M106" s="80">
        <f t="shared" si="39"/>
        <v>46050</v>
      </c>
      <c r="N106" s="80">
        <f t="shared" si="39"/>
        <v>46051</v>
      </c>
      <c r="O106" s="80">
        <f t="shared" si="39"/>
        <v>46052</v>
      </c>
      <c r="P106" s="80">
        <f t="shared" si="39"/>
        <v>46053</v>
      </c>
      <c r="Q106" s="80">
        <f t="shared" si="39"/>
        <v>46054</v>
      </c>
      <c r="R106" s="80">
        <f t="shared" si="39"/>
        <v>46055</v>
      </c>
      <c r="S106" s="80">
        <f t="shared" si="39"/>
        <v>46056</v>
      </c>
      <c r="T106" s="80">
        <f t="shared" si="39"/>
        <v>46057</v>
      </c>
      <c r="U106" s="80">
        <f t="shared" si="38"/>
        <v>46058</v>
      </c>
      <c r="V106" s="80">
        <f t="shared" si="38"/>
        <v>46059</v>
      </c>
      <c r="W106" s="80">
        <f t="shared" si="38"/>
        <v>46060</v>
      </c>
      <c r="X106" s="80">
        <f t="shared" si="38"/>
        <v>46061</v>
      </c>
      <c r="Y106" s="80">
        <f t="shared" si="38"/>
        <v>46062</v>
      </c>
      <c r="Z106" s="80">
        <f t="shared" si="38"/>
        <v>46063</v>
      </c>
      <c r="AA106" s="80">
        <f t="shared" si="34"/>
        <v>46064</v>
      </c>
      <c r="AB106" s="80">
        <f t="shared" si="38"/>
        <v>46065</v>
      </c>
      <c r="AC106" s="80">
        <f t="shared" si="38"/>
        <v>46066</v>
      </c>
      <c r="AD106" s="80">
        <f t="shared" si="38"/>
        <v>46067</v>
      </c>
      <c r="AE106" s="80">
        <f t="shared" si="38"/>
        <v>46068</v>
      </c>
      <c r="AF106" s="81"/>
      <c r="AG106" s="81"/>
      <c r="AH106" s="81"/>
      <c r="AI106" s="81"/>
      <c r="AJ106" s="78"/>
      <c r="AK106" s="92"/>
      <c r="AL106" s="38"/>
      <c r="AM106" s="38"/>
      <c r="AN106" s="38"/>
      <c r="AO106" s="38"/>
      <c r="AP106" s="38"/>
      <c r="AQ106" s="38"/>
      <c r="AR106" s="38"/>
      <c r="AS106" s="38"/>
      <c r="AU106" s="38"/>
      <c r="AV106" s="38"/>
      <c r="AW106" s="38"/>
      <c r="AX106" s="38"/>
    </row>
    <row r="107" spans="1:56" s="37" customFormat="1" ht="12.75" customHeight="1" x14ac:dyDescent="0.2">
      <c r="A107" s="81"/>
      <c r="B107" s="91"/>
      <c r="C107" s="79">
        <v>21</v>
      </c>
      <c r="D107" s="80">
        <f t="shared" si="35"/>
        <v>46069</v>
      </c>
      <c r="E107" s="80">
        <f t="shared" si="39"/>
        <v>46070</v>
      </c>
      <c r="F107" s="80">
        <f t="shared" si="39"/>
        <v>46071</v>
      </c>
      <c r="G107" s="80">
        <f t="shared" si="39"/>
        <v>46072</v>
      </c>
      <c r="H107" s="80">
        <f t="shared" si="39"/>
        <v>46073</v>
      </c>
      <c r="I107" s="80">
        <f t="shared" si="39"/>
        <v>46074</v>
      </c>
      <c r="J107" s="80">
        <f t="shared" si="39"/>
        <v>46075</v>
      </c>
      <c r="K107" s="80">
        <f t="shared" si="39"/>
        <v>46076</v>
      </c>
      <c r="L107" s="80">
        <f t="shared" si="39"/>
        <v>46077</v>
      </c>
      <c r="M107" s="80">
        <f t="shared" si="39"/>
        <v>46078</v>
      </c>
      <c r="N107" s="80">
        <f t="shared" si="39"/>
        <v>46079</v>
      </c>
      <c r="O107" s="80">
        <f t="shared" si="39"/>
        <v>46080</v>
      </c>
      <c r="P107" s="80">
        <f t="shared" si="39"/>
        <v>46081</v>
      </c>
      <c r="Q107" s="80">
        <f t="shared" si="39"/>
        <v>46082</v>
      </c>
      <c r="R107" s="80">
        <f t="shared" si="39"/>
        <v>46083</v>
      </c>
      <c r="S107" s="80">
        <f t="shared" si="39"/>
        <v>46084</v>
      </c>
      <c r="T107" s="80">
        <f t="shared" si="39"/>
        <v>46085</v>
      </c>
      <c r="U107" s="80">
        <f t="shared" si="38"/>
        <v>46086</v>
      </c>
      <c r="V107" s="80">
        <f t="shared" si="38"/>
        <v>46087</v>
      </c>
      <c r="W107" s="80">
        <f t="shared" si="38"/>
        <v>46088</v>
      </c>
      <c r="X107" s="80">
        <f t="shared" si="38"/>
        <v>46089</v>
      </c>
      <c r="Y107" s="80">
        <f t="shared" si="38"/>
        <v>46090</v>
      </c>
      <c r="Z107" s="80">
        <f t="shared" si="38"/>
        <v>46091</v>
      </c>
      <c r="AA107" s="80">
        <f t="shared" si="34"/>
        <v>46092</v>
      </c>
      <c r="AB107" s="80">
        <f t="shared" si="38"/>
        <v>46093</v>
      </c>
      <c r="AC107" s="80">
        <f t="shared" si="38"/>
        <v>46094</v>
      </c>
      <c r="AD107" s="80">
        <f t="shared" si="38"/>
        <v>46095</v>
      </c>
      <c r="AE107" s="80">
        <f t="shared" si="38"/>
        <v>46096</v>
      </c>
      <c r="AF107" s="81"/>
      <c r="AG107" s="81"/>
      <c r="AH107" s="81"/>
      <c r="AI107" s="81"/>
      <c r="AJ107" s="78"/>
      <c r="AK107" s="92"/>
      <c r="AL107" s="38"/>
      <c r="AM107" s="38"/>
      <c r="AN107" s="38"/>
      <c r="AO107" s="38"/>
      <c r="AP107" s="38"/>
      <c r="AQ107" s="38"/>
      <c r="AR107" s="38"/>
      <c r="AS107" s="38"/>
      <c r="AU107" s="38"/>
      <c r="AV107" s="38"/>
      <c r="AW107" s="38"/>
      <c r="AX107" s="38"/>
    </row>
    <row r="108" spans="1:56" s="37" customFormat="1" ht="12.75" customHeight="1" x14ac:dyDescent="0.2">
      <c r="A108" s="78"/>
      <c r="B108" s="91"/>
      <c r="C108" s="79">
        <v>22</v>
      </c>
      <c r="D108" s="80">
        <f t="shared" si="35"/>
        <v>46097</v>
      </c>
      <c r="E108" s="80">
        <f t="shared" si="39"/>
        <v>46098</v>
      </c>
      <c r="F108" s="80">
        <f t="shared" si="39"/>
        <v>46099</v>
      </c>
      <c r="G108" s="80">
        <f t="shared" si="39"/>
        <v>46100</v>
      </c>
      <c r="H108" s="80">
        <f t="shared" si="39"/>
        <v>46101</v>
      </c>
      <c r="I108" s="80">
        <f t="shared" si="39"/>
        <v>46102</v>
      </c>
      <c r="J108" s="80">
        <f t="shared" si="39"/>
        <v>46103</v>
      </c>
      <c r="K108" s="80">
        <f t="shared" si="39"/>
        <v>46104</v>
      </c>
      <c r="L108" s="80">
        <f t="shared" si="39"/>
        <v>46105</v>
      </c>
      <c r="M108" s="80">
        <f t="shared" si="39"/>
        <v>46106</v>
      </c>
      <c r="N108" s="80">
        <f t="shared" si="39"/>
        <v>46107</v>
      </c>
      <c r="O108" s="80">
        <f t="shared" si="39"/>
        <v>46108</v>
      </c>
      <c r="P108" s="80">
        <f t="shared" si="39"/>
        <v>46109</v>
      </c>
      <c r="Q108" s="80">
        <f t="shared" si="39"/>
        <v>46110</v>
      </c>
      <c r="R108" s="80">
        <f t="shared" si="39"/>
        <v>46111</v>
      </c>
      <c r="S108" s="80">
        <f t="shared" si="39"/>
        <v>46112</v>
      </c>
      <c r="T108" s="80">
        <f t="shared" si="39"/>
        <v>46113</v>
      </c>
      <c r="U108" s="80">
        <f t="shared" si="38"/>
        <v>46114</v>
      </c>
      <c r="V108" s="80">
        <f t="shared" si="38"/>
        <v>46115</v>
      </c>
      <c r="W108" s="80">
        <f t="shared" si="38"/>
        <v>46116</v>
      </c>
      <c r="X108" s="80">
        <f t="shared" si="38"/>
        <v>46117</v>
      </c>
      <c r="Y108" s="80">
        <f t="shared" si="38"/>
        <v>46118</v>
      </c>
      <c r="Z108" s="80">
        <f t="shared" si="38"/>
        <v>46119</v>
      </c>
      <c r="AA108" s="80">
        <f t="shared" si="34"/>
        <v>46120</v>
      </c>
      <c r="AB108" s="80">
        <f t="shared" si="38"/>
        <v>46121</v>
      </c>
      <c r="AC108" s="80">
        <f t="shared" si="38"/>
        <v>46122</v>
      </c>
      <c r="AD108" s="80">
        <f t="shared" si="38"/>
        <v>46123</v>
      </c>
      <c r="AE108" s="80">
        <f t="shared" si="38"/>
        <v>46124</v>
      </c>
      <c r="AF108" s="78"/>
      <c r="AG108" s="78"/>
      <c r="AH108" s="78"/>
      <c r="AI108" s="78"/>
      <c r="AJ108" s="78"/>
      <c r="AK108" s="92"/>
      <c r="AL108" s="38"/>
      <c r="AO108" s="38"/>
      <c r="AP108" s="38"/>
      <c r="AQ108" s="38"/>
      <c r="AR108" s="38"/>
      <c r="AS108" s="38"/>
      <c r="AU108" s="38"/>
      <c r="AV108" s="38"/>
      <c r="AW108" s="38"/>
      <c r="AX108" s="38"/>
    </row>
    <row r="109" spans="1:56" s="37" customFormat="1" ht="12.75" customHeight="1" x14ac:dyDescent="0.2">
      <c r="A109" s="78"/>
      <c r="B109" s="91"/>
      <c r="C109" s="79">
        <v>23</v>
      </c>
      <c r="D109" s="80">
        <f t="shared" si="35"/>
        <v>46125</v>
      </c>
      <c r="E109" s="80">
        <f t="shared" si="39"/>
        <v>46126</v>
      </c>
      <c r="F109" s="80">
        <f t="shared" si="39"/>
        <v>46127</v>
      </c>
      <c r="G109" s="80">
        <f t="shared" si="39"/>
        <v>46128</v>
      </c>
      <c r="H109" s="80">
        <f t="shared" si="39"/>
        <v>46129</v>
      </c>
      <c r="I109" s="80">
        <f t="shared" si="39"/>
        <v>46130</v>
      </c>
      <c r="J109" s="80">
        <f t="shared" si="39"/>
        <v>46131</v>
      </c>
      <c r="K109" s="80">
        <f t="shared" si="39"/>
        <v>46132</v>
      </c>
      <c r="L109" s="80">
        <f t="shared" si="39"/>
        <v>46133</v>
      </c>
      <c r="M109" s="80">
        <f t="shared" si="39"/>
        <v>46134</v>
      </c>
      <c r="N109" s="80">
        <f t="shared" si="39"/>
        <v>46135</v>
      </c>
      <c r="O109" s="80">
        <f t="shared" si="39"/>
        <v>46136</v>
      </c>
      <c r="P109" s="80">
        <f t="shared" si="39"/>
        <v>46137</v>
      </c>
      <c r="Q109" s="80">
        <f t="shared" si="38"/>
        <v>46138</v>
      </c>
      <c r="R109" s="80">
        <f t="shared" si="38"/>
        <v>46139</v>
      </c>
      <c r="S109" s="80">
        <f t="shared" si="38"/>
        <v>46140</v>
      </c>
      <c r="T109" s="80">
        <f t="shared" si="38"/>
        <v>46141</v>
      </c>
      <c r="U109" s="80">
        <f t="shared" si="38"/>
        <v>46142</v>
      </c>
      <c r="V109" s="80">
        <f t="shared" si="38"/>
        <v>46143</v>
      </c>
      <c r="W109" s="80">
        <f t="shared" si="38"/>
        <v>46144</v>
      </c>
      <c r="X109" s="80">
        <f t="shared" si="38"/>
        <v>46145</v>
      </c>
      <c r="Y109" s="80">
        <f t="shared" si="38"/>
        <v>46146</v>
      </c>
      <c r="Z109" s="80">
        <f t="shared" si="38"/>
        <v>46147</v>
      </c>
      <c r="AA109" s="80">
        <f t="shared" si="34"/>
        <v>46148</v>
      </c>
      <c r="AB109" s="80">
        <f t="shared" si="38"/>
        <v>46149</v>
      </c>
      <c r="AC109" s="80">
        <f t="shared" si="38"/>
        <v>46150</v>
      </c>
      <c r="AD109" s="80">
        <f t="shared" si="38"/>
        <v>46151</v>
      </c>
      <c r="AE109" s="80">
        <f t="shared" si="38"/>
        <v>46152</v>
      </c>
      <c r="AF109" s="78"/>
      <c r="AG109" s="78"/>
      <c r="AH109" s="78"/>
      <c r="AI109" s="78"/>
      <c r="AJ109" s="78"/>
      <c r="AK109" s="92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</row>
    <row r="110" spans="1:56" s="37" customFormat="1" ht="12.75" customHeight="1" x14ac:dyDescent="0.2">
      <c r="A110" s="78"/>
      <c r="B110" s="91"/>
      <c r="C110" s="79">
        <v>24</v>
      </c>
      <c r="D110" s="80">
        <f t="shared" si="35"/>
        <v>46153</v>
      </c>
      <c r="E110" s="80">
        <f t="shared" si="39"/>
        <v>46154</v>
      </c>
      <c r="F110" s="80">
        <f t="shared" si="39"/>
        <v>46155</v>
      </c>
      <c r="G110" s="80">
        <f t="shared" si="39"/>
        <v>46156</v>
      </c>
      <c r="H110" s="80">
        <f t="shared" si="39"/>
        <v>46157</v>
      </c>
      <c r="I110" s="80">
        <f t="shared" si="39"/>
        <v>46158</v>
      </c>
      <c r="J110" s="80">
        <f t="shared" si="39"/>
        <v>46159</v>
      </c>
      <c r="K110" s="80">
        <f t="shared" si="39"/>
        <v>46160</v>
      </c>
      <c r="L110" s="80">
        <f t="shared" si="39"/>
        <v>46161</v>
      </c>
      <c r="M110" s="80">
        <f t="shared" si="39"/>
        <v>46162</v>
      </c>
      <c r="N110" s="80">
        <f t="shared" si="39"/>
        <v>46163</v>
      </c>
      <c r="O110" s="80">
        <f t="shared" si="39"/>
        <v>46164</v>
      </c>
      <c r="P110" s="80">
        <f t="shared" si="39"/>
        <v>46165</v>
      </c>
      <c r="Q110" s="80">
        <f t="shared" si="38"/>
        <v>46166</v>
      </c>
      <c r="R110" s="80">
        <f t="shared" si="38"/>
        <v>46167</v>
      </c>
      <c r="S110" s="80">
        <f t="shared" si="38"/>
        <v>46168</v>
      </c>
      <c r="T110" s="80">
        <f t="shared" si="38"/>
        <v>46169</v>
      </c>
      <c r="U110" s="80">
        <f t="shared" si="38"/>
        <v>46170</v>
      </c>
      <c r="V110" s="80">
        <f t="shared" si="38"/>
        <v>46171</v>
      </c>
      <c r="W110" s="80">
        <f t="shared" si="38"/>
        <v>46172</v>
      </c>
      <c r="X110" s="80">
        <f t="shared" si="38"/>
        <v>46173</v>
      </c>
      <c r="Y110" s="80">
        <f t="shared" si="38"/>
        <v>46174</v>
      </c>
      <c r="Z110" s="80">
        <f t="shared" si="38"/>
        <v>46175</v>
      </c>
      <c r="AA110" s="80">
        <f t="shared" si="34"/>
        <v>46176</v>
      </c>
      <c r="AB110" s="80">
        <f t="shared" si="38"/>
        <v>46177</v>
      </c>
      <c r="AC110" s="80">
        <f t="shared" si="38"/>
        <v>46178</v>
      </c>
      <c r="AD110" s="80">
        <f t="shared" si="38"/>
        <v>46179</v>
      </c>
      <c r="AE110" s="80">
        <f t="shared" si="38"/>
        <v>46180</v>
      </c>
      <c r="AF110" s="78"/>
      <c r="AG110" s="78"/>
      <c r="AH110" s="78"/>
      <c r="AI110" s="78"/>
      <c r="AJ110" s="78"/>
      <c r="AK110" s="92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</row>
    <row r="111" spans="1:56" s="38" customFormat="1" ht="12.75" customHeight="1" x14ac:dyDescent="0.2">
      <c r="A111" s="78"/>
      <c r="B111" s="91"/>
      <c r="C111" s="79">
        <v>25</v>
      </c>
      <c r="D111" s="80">
        <f t="shared" si="35"/>
        <v>46181</v>
      </c>
      <c r="E111" s="80">
        <f t="shared" si="39"/>
        <v>46182</v>
      </c>
      <c r="F111" s="80">
        <f t="shared" si="39"/>
        <v>46183</v>
      </c>
      <c r="G111" s="80">
        <f t="shared" si="39"/>
        <v>46184</v>
      </c>
      <c r="H111" s="80">
        <f t="shared" si="39"/>
        <v>46185</v>
      </c>
      <c r="I111" s="80">
        <f t="shared" si="39"/>
        <v>46186</v>
      </c>
      <c r="J111" s="80">
        <f t="shared" si="39"/>
        <v>46187</v>
      </c>
      <c r="K111" s="80">
        <f t="shared" si="39"/>
        <v>46188</v>
      </c>
      <c r="L111" s="80">
        <f t="shared" si="39"/>
        <v>46189</v>
      </c>
      <c r="M111" s="80">
        <f t="shared" si="39"/>
        <v>46190</v>
      </c>
      <c r="N111" s="80">
        <f t="shared" si="39"/>
        <v>46191</v>
      </c>
      <c r="O111" s="80">
        <f t="shared" si="39"/>
        <v>46192</v>
      </c>
      <c r="P111" s="80">
        <f t="shared" si="39"/>
        <v>46193</v>
      </c>
      <c r="Q111" s="80">
        <f t="shared" si="38"/>
        <v>46194</v>
      </c>
      <c r="R111" s="80">
        <f t="shared" si="38"/>
        <v>46195</v>
      </c>
      <c r="S111" s="80">
        <f t="shared" si="38"/>
        <v>46196</v>
      </c>
      <c r="T111" s="80">
        <f t="shared" si="38"/>
        <v>46197</v>
      </c>
      <c r="U111" s="80">
        <f t="shared" si="38"/>
        <v>46198</v>
      </c>
      <c r="V111" s="80">
        <f t="shared" si="38"/>
        <v>46199</v>
      </c>
      <c r="W111" s="80">
        <f t="shared" si="38"/>
        <v>46200</v>
      </c>
      <c r="X111" s="80">
        <f t="shared" si="38"/>
        <v>46201</v>
      </c>
      <c r="Y111" s="80">
        <f t="shared" si="38"/>
        <v>46202</v>
      </c>
      <c r="Z111" s="80">
        <f t="shared" si="38"/>
        <v>46203</v>
      </c>
      <c r="AA111" s="80">
        <f t="shared" si="34"/>
        <v>46204</v>
      </c>
      <c r="AB111" s="80">
        <f t="shared" si="38"/>
        <v>46205</v>
      </c>
      <c r="AC111" s="80">
        <f t="shared" si="38"/>
        <v>46206</v>
      </c>
      <c r="AD111" s="80">
        <f t="shared" si="38"/>
        <v>46207</v>
      </c>
      <c r="AE111" s="80">
        <f t="shared" si="38"/>
        <v>46208</v>
      </c>
      <c r="AF111" s="78"/>
      <c r="AG111" s="78"/>
      <c r="AH111" s="78"/>
      <c r="AI111" s="78"/>
      <c r="AJ111" s="78"/>
      <c r="AK111" s="90"/>
      <c r="AL111" s="37"/>
      <c r="AM111" s="37"/>
      <c r="AN111" s="37"/>
      <c r="AO111" s="37"/>
      <c r="AP111" s="37"/>
      <c r="AQ111" s="37"/>
      <c r="AR111" s="37"/>
      <c r="AS111" s="37"/>
    </row>
    <row r="112" spans="1:56" s="38" customFormat="1" ht="12.75" customHeight="1" x14ac:dyDescent="0.2">
      <c r="A112" s="78"/>
      <c r="B112" s="91"/>
      <c r="C112" s="79">
        <v>26</v>
      </c>
      <c r="D112" s="80">
        <f t="shared" si="35"/>
        <v>46209</v>
      </c>
      <c r="E112" s="80">
        <f t="shared" si="39"/>
        <v>46210</v>
      </c>
      <c r="F112" s="80">
        <f t="shared" si="39"/>
        <v>46211</v>
      </c>
      <c r="G112" s="80">
        <f t="shared" si="39"/>
        <v>46212</v>
      </c>
      <c r="H112" s="80">
        <f t="shared" si="39"/>
        <v>46213</v>
      </c>
      <c r="I112" s="80">
        <f t="shared" si="39"/>
        <v>46214</v>
      </c>
      <c r="J112" s="80">
        <f t="shared" si="39"/>
        <v>46215</v>
      </c>
      <c r="K112" s="80">
        <f t="shared" si="39"/>
        <v>46216</v>
      </c>
      <c r="L112" s="80">
        <f t="shared" si="39"/>
        <v>46217</v>
      </c>
      <c r="M112" s="80">
        <f t="shared" si="39"/>
        <v>46218</v>
      </c>
      <c r="N112" s="80">
        <f t="shared" si="39"/>
        <v>46219</v>
      </c>
      <c r="O112" s="80">
        <f t="shared" si="39"/>
        <v>46220</v>
      </c>
      <c r="P112" s="80">
        <f t="shared" si="39"/>
        <v>46221</v>
      </c>
      <c r="Q112" s="80">
        <f t="shared" si="38"/>
        <v>46222</v>
      </c>
      <c r="R112" s="80">
        <f t="shared" si="38"/>
        <v>46223</v>
      </c>
      <c r="S112" s="80">
        <f t="shared" si="38"/>
        <v>46224</v>
      </c>
      <c r="T112" s="80">
        <f t="shared" si="38"/>
        <v>46225</v>
      </c>
      <c r="U112" s="80">
        <f t="shared" si="38"/>
        <v>46226</v>
      </c>
      <c r="V112" s="80">
        <f t="shared" si="38"/>
        <v>46227</v>
      </c>
      <c r="W112" s="80">
        <f t="shared" si="38"/>
        <v>46228</v>
      </c>
      <c r="X112" s="80">
        <f t="shared" si="38"/>
        <v>46229</v>
      </c>
      <c r="Y112" s="80">
        <f t="shared" si="38"/>
        <v>46230</v>
      </c>
      <c r="Z112" s="80">
        <f t="shared" si="38"/>
        <v>46231</v>
      </c>
      <c r="AA112" s="80">
        <f t="shared" si="34"/>
        <v>46232</v>
      </c>
      <c r="AB112" s="80">
        <f t="shared" si="38"/>
        <v>46233</v>
      </c>
      <c r="AC112" s="80">
        <f t="shared" si="38"/>
        <v>46234</v>
      </c>
      <c r="AD112" s="80">
        <f t="shared" si="38"/>
        <v>46235</v>
      </c>
      <c r="AE112" s="80">
        <f t="shared" si="38"/>
        <v>46236</v>
      </c>
      <c r="AF112" s="78"/>
      <c r="AG112" s="78"/>
      <c r="AH112" s="78"/>
      <c r="AI112" s="78"/>
      <c r="AJ112" s="78"/>
      <c r="AK112" s="90"/>
      <c r="AL112" s="37"/>
      <c r="AM112" s="37"/>
      <c r="AN112" s="37"/>
      <c r="AO112" s="37"/>
      <c r="AP112" s="37"/>
      <c r="AQ112" s="37"/>
      <c r="AR112" s="37"/>
      <c r="AS112" s="37"/>
    </row>
    <row r="113" spans="1:50" s="38" customFormat="1" ht="12.75" customHeight="1" x14ac:dyDescent="0.2">
      <c r="A113" s="78"/>
      <c r="B113" s="91"/>
      <c r="C113" s="79">
        <v>27</v>
      </c>
      <c r="D113" s="80">
        <f t="shared" si="35"/>
        <v>46237</v>
      </c>
      <c r="E113" s="80">
        <f t="shared" si="39"/>
        <v>46238</v>
      </c>
      <c r="F113" s="80">
        <f t="shared" si="39"/>
        <v>46239</v>
      </c>
      <c r="G113" s="80">
        <f t="shared" si="39"/>
        <v>46240</v>
      </c>
      <c r="H113" s="80">
        <f t="shared" si="39"/>
        <v>46241</v>
      </c>
      <c r="I113" s="80">
        <f t="shared" si="39"/>
        <v>46242</v>
      </c>
      <c r="J113" s="80">
        <f t="shared" si="39"/>
        <v>46243</v>
      </c>
      <c r="K113" s="80">
        <f t="shared" si="39"/>
        <v>46244</v>
      </c>
      <c r="L113" s="80">
        <f t="shared" si="39"/>
        <v>46245</v>
      </c>
      <c r="M113" s="80">
        <f t="shared" si="39"/>
        <v>46246</v>
      </c>
      <c r="N113" s="80">
        <f t="shared" si="39"/>
        <v>46247</v>
      </c>
      <c r="O113" s="80">
        <f t="shared" si="39"/>
        <v>46248</v>
      </c>
      <c r="P113" s="80">
        <f t="shared" si="39"/>
        <v>46249</v>
      </c>
      <c r="Q113" s="80">
        <f t="shared" si="38"/>
        <v>46250</v>
      </c>
      <c r="R113" s="80">
        <f t="shared" si="38"/>
        <v>46251</v>
      </c>
      <c r="S113" s="80">
        <f t="shared" si="38"/>
        <v>46252</v>
      </c>
      <c r="T113" s="80">
        <f t="shared" si="38"/>
        <v>46253</v>
      </c>
      <c r="U113" s="80">
        <f t="shared" si="38"/>
        <v>46254</v>
      </c>
      <c r="V113" s="80">
        <f t="shared" si="38"/>
        <v>46255</v>
      </c>
      <c r="W113" s="80">
        <f t="shared" si="38"/>
        <v>46256</v>
      </c>
      <c r="X113" s="80">
        <f t="shared" si="38"/>
        <v>46257</v>
      </c>
      <c r="Y113" s="80">
        <f t="shared" si="38"/>
        <v>46258</v>
      </c>
      <c r="Z113" s="80">
        <f t="shared" si="38"/>
        <v>46259</v>
      </c>
      <c r="AA113" s="80">
        <f t="shared" si="34"/>
        <v>46260</v>
      </c>
      <c r="AB113" s="80">
        <f t="shared" si="38"/>
        <v>46261</v>
      </c>
      <c r="AC113" s="80">
        <f t="shared" si="38"/>
        <v>46262</v>
      </c>
      <c r="AD113" s="80">
        <f t="shared" si="38"/>
        <v>46263</v>
      </c>
      <c r="AE113" s="80">
        <f t="shared" si="38"/>
        <v>46264</v>
      </c>
      <c r="AF113" s="78"/>
      <c r="AG113" s="78"/>
      <c r="AH113" s="78"/>
      <c r="AI113" s="78"/>
      <c r="AJ113" s="78"/>
      <c r="AK113" s="90"/>
      <c r="AL113" s="37"/>
      <c r="AM113" s="37"/>
      <c r="AN113" s="37"/>
      <c r="AO113" s="37"/>
      <c r="AP113" s="37"/>
      <c r="AQ113" s="37"/>
      <c r="AR113" s="37"/>
      <c r="AS113" s="37"/>
    </row>
    <row r="114" spans="1:50" s="38" customFormat="1" ht="12.75" customHeight="1" x14ac:dyDescent="0.2">
      <c r="A114" s="78"/>
      <c r="B114" s="91"/>
      <c r="C114" s="79">
        <v>28</v>
      </c>
      <c r="D114" s="80">
        <f t="shared" si="35"/>
        <v>46265</v>
      </c>
      <c r="E114" s="80">
        <f t="shared" si="39"/>
        <v>46266</v>
      </c>
      <c r="F114" s="80">
        <f t="shared" si="39"/>
        <v>46267</v>
      </c>
      <c r="G114" s="80">
        <f t="shared" si="39"/>
        <v>46268</v>
      </c>
      <c r="H114" s="80">
        <f t="shared" si="39"/>
        <v>46269</v>
      </c>
      <c r="I114" s="80">
        <f t="shared" si="39"/>
        <v>46270</v>
      </c>
      <c r="J114" s="80">
        <f t="shared" si="39"/>
        <v>46271</v>
      </c>
      <c r="K114" s="80">
        <f t="shared" si="39"/>
        <v>46272</v>
      </c>
      <c r="L114" s="80">
        <f t="shared" si="39"/>
        <v>46273</v>
      </c>
      <c r="M114" s="80">
        <f t="shared" si="39"/>
        <v>46274</v>
      </c>
      <c r="N114" s="80">
        <f t="shared" si="39"/>
        <v>46275</v>
      </c>
      <c r="O114" s="80">
        <f t="shared" si="39"/>
        <v>46276</v>
      </c>
      <c r="P114" s="80">
        <f t="shared" si="39"/>
        <v>46277</v>
      </c>
      <c r="Q114" s="80">
        <f t="shared" si="38"/>
        <v>46278</v>
      </c>
      <c r="R114" s="80">
        <f t="shared" si="38"/>
        <v>46279</v>
      </c>
      <c r="S114" s="80">
        <f t="shared" si="38"/>
        <v>46280</v>
      </c>
      <c r="T114" s="80">
        <f t="shared" si="38"/>
        <v>46281</v>
      </c>
      <c r="U114" s="80">
        <f t="shared" si="38"/>
        <v>46282</v>
      </c>
      <c r="V114" s="80">
        <f t="shared" si="38"/>
        <v>46283</v>
      </c>
      <c r="W114" s="80">
        <f t="shared" si="38"/>
        <v>46284</v>
      </c>
      <c r="X114" s="80">
        <f t="shared" si="38"/>
        <v>46285</v>
      </c>
      <c r="Y114" s="80">
        <f t="shared" si="38"/>
        <v>46286</v>
      </c>
      <c r="Z114" s="80">
        <f t="shared" si="38"/>
        <v>46287</v>
      </c>
      <c r="AA114" s="80">
        <f t="shared" si="34"/>
        <v>46288</v>
      </c>
      <c r="AB114" s="80">
        <f t="shared" si="38"/>
        <v>46289</v>
      </c>
      <c r="AC114" s="80">
        <f t="shared" si="38"/>
        <v>46290</v>
      </c>
      <c r="AD114" s="80">
        <f t="shared" si="38"/>
        <v>46291</v>
      </c>
      <c r="AE114" s="80">
        <f t="shared" si="38"/>
        <v>46292</v>
      </c>
      <c r="AF114" s="78"/>
      <c r="AG114" s="78"/>
      <c r="AH114" s="78"/>
      <c r="AI114" s="78"/>
      <c r="AJ114" s="78"/>
      <c r="AK114" s="90"/>
      <c r="AL114" s="37"/>
      <c r="AM114" s="37"/>
      <c r="AN114" s="37"/>
      <c r="AO114" s="37"/>
      <c r="AP114" s="37"/>
      <c r="AQ114" s="37"/>
      <c r="AR114" s="37"/>
      <c r="AS114" s="37"/>
    </row>
    <row r="115" spans="1:50" s="38" customFormat="1" ht="12.75" customHeight="1" x14ac:dyDescent="0.2">
      <c r="A115" s="78"/>
      <c r="B115" s="91"/>
      <c r="C115" s="79">
        <v>29</v>
      </c>
      <c r="D115" s="80">
        <f t="shared" si="35"/>
        <v>46293</v>
      </c>
      <c r="E115" s="80">
        <f t="shared" si="39"/>
        <v>46294</v>
      </c>
      <c r="F115" s="80">
        <f t="shared" si="39"/>
        <v>46295</v>
      </c>
      <c r="G115" s="80">
        <f t="shared" si="39"/>
        <v>46296</v>
      </c>
      <c r="H115" s="80">
        <f t="shared" si="39"/>
        <v>46297</v>
      </c>
      <c r="I115" s="80">
        <f t="shared" si="39"/>
        <v>46298</v>
      </c>
      <c r="J115" s="80">
        <f t="shared" si="39"/>
        <v>46299</v>
      </c>
      <c r="K115" s="80">
        <f t="shared" si="39"/>
        <v>46300</v>
      </c>
      <c r="L115" s="80">
        <f t="shared" si="39"/>
        <v>46301</v>
      </c>
      <c r="M115" s="80">
        <f t="shared" si="39"/>
        <v>46302</v>
      </c>
      <c r="N115" s="80">
        <f t="shared" si="39"/>
        <v>46303</v>
      </c>
      <c r="O115" s="80">
        <f t="shared" si="39"/>
        <v>46304</v>
      </c>
      <c r="P115" s="80">
        <f t="shared" si="39"/>
        <v>46305</v>
      </c>
      <c r="Q115" s="80">
        <f t="shared" si="38"/>
        <v>46306</v>
      </c>
      <c r="R115" s="80">
        <f t="shared" si="38"/>
        <v>46307</v>
      </c>
      <c r="S115" s="80">
        <f t="shared" si="38"/>
        <v>46308</v>
      </c>
      <c r="T115" s="80">
        <f t="shared" si="38"/>
        <v>46309</v>
      </c>
      <c r="U115" s="80">
        <f t="shared" si="38"/>
        <v>46310</v>
      </c>
      <c r="V115" s="80">
        <f t="shared" si="38"/>
        <v>46311</v>
      </c>
      <c r="W115" s="80">
        <f t="shared" si="38"/>
        <v>46312</v>
      </c>
      <c r="X115" s="80">
        <f t="shared" si="38"/>
        <v>46313</v>
      </c>
      <c r="Y115" s="80">
        <f t="shared" si="38"/>
        <v>46314</v>
      </c>
      <c r="Z115" s="80">
        <f t="shared" si="38"/>
        <v>46315</v>
      </c>
      <c r="AA115" s="80">
        <f t="shared" si="34"/>
        <v>46316</v>
      </c>
      <c r="AB115" s="80">
        <f t="shared" si="38"/>
        <v>46317</v>
      </c>
      <c r="AC115" s="80">
        <f t="shared" si="38"/>
        <v>46318</v>
      </c>
      <c r="AD115" s="80">
        <f t="shared" si="38"/>
        <v>46319</v>
      </c>
      <c r="AE115" s="80">
        <f t="shared" si="38"/>
        <v>46320</v>
      </c>
      <c r="AF115" s="78"/>
      <c r="AG115" s="78"/>
      <c r="AH115" s="78"/>
      <c r="AI115" s="78"/>
      <c r="AJ115" s="78"/>
      <c r="AK115" s="90"/>
      <c r="AL115" s="37"/>
      <c r="AM115" s="37"/>
      <c r="AN115" s="37"/>
      <c r="AO115" s="37"/>
      <c r="AP115" s="37"/>
      <c r="AQ115" s="37"/>
      <c r="AR115" s="37"/>
      <c r="AS115" s="37"/>
    </row>
    <row r="116" spans="1:50" s="38" customFormat="1" ht="12.75" customHeight="1" x14ac:dyDescent="0.2">
      <c r="A116" s="78"/>
      <c r="B116" s="91"/>
      <c r="C116" s="79">
        <v>30</v>
      </c>
      <c r="D116" s="80">
        <f t="shared" si="35"/>
        <v>46321</v>
      </c>
      <c r="E116" s="80">
        <f t="shared" si="39"/>
        <v>46322</v>
      </c>
      <c r="F116" s="80">
        <f t="shared" si="39"/>
        <v>46323</v>
      </c>
      <c r="G116" s="80">
        <f t="shared" si="39"/>
        <v>46324</v>
      </c>
      <c r="H116" s="80">
        <f t="shared" si="39"/>
        <v>46325</v>
      </c>
      <c r="I116" s="80">
        <f t="shared" si="39"/>
        <v>46326</v>
      </c>
      <c r="J116" s="80">
        <f t="shared" si="39"/>
        <v>46327</v>
      </c>
      <c r="K116" s="80">
        <f t="shared" si="39"/>
        <v>46328</v>
      </c>
      <c r="L116" s="80">
        <f t="shared" si="39"/>
        <v>46329</v>
      </c>
      <c r="M116" s="80">
        <f t="shared" si="39"/>
        <v>46330</v>
      </c>
      <c r="N116" s="80">
        <f t="shared" si="39"/>
        <v>46331</v>
      </c>
      <c r="O116" s="80">
        <f t="shared" si="39"/>
        <v>46332</v>
      </c>
      <c r="P116" s="80">
        <f t="shared" si="39"/>
        <v>46333</v>
      </c>
      <c r="Q116" s="80">
        <f t="shared" si="38"/>
        <v>46334</v>
      </c>
      <c r="R116" s="80">
        <f t="shared" si="38"/>
        <v>46335</v>
      </c>
      <c r="S116" s="80">
        <f t="shared" si="38"/>
        <v>46336</v>
      </c>
      <c r="T116" s="80">
        <f t="shared" si="38"/>
        <v>46337</v>
      </c>
      <c r="U116" s="80">
        <f t="shared" si="38"/>
        <v>46338</v>
      </c>
      <c r="V116" s="80">
        <f t="shared" si="38"/>
        <v>46339</v>
      </c>
      <c r="W116" s="80">
        <f t="shared" si="38"/>
        <v>46340</v>
      </c>
      <c r="X116" s="80">
        <f t="shared" si="38"/>
        <v>46341</v>
      </c>
      <c r="Y116" s="80">
        <f t="shared" si="38"/>
        <v>46342</v>
      </c>
      <c r="Z116" s="80">
        <f t="shared" si="38"/>
        <v>46343</v>
      </c>
      <c r="AA116" s="80">
        <f t="shared" si="34"/>
        <v>46344</v>
      </c>
      <c r="AB116" s="80">
        <f t="shared" si="38"/>
        <v>46345</v>
      </c>
      <c r="AC116" s="80">
        <f t="shared" si="38"/>
        <v>46346</v>
      </c>
      <c r="AD116" s="80">
        <f t="shared" si="38"/>
        <v>46347</v>
      </c>
      <c r="AE116" s="80">
        <f t="shared" si="38"/>
        <v>46348</v>
      </c>
      <c r="AF116" s="78"/>
      <c r="AG116" s="78"/>
      <c r="AH116" s="78"/>
      <c r="AI116" s="78"/>
      <c r="AJ116" s="78"/>
      <c r="AK116" s="90"/>
      <c r="AL116" s="37"/>
      <c r="AM116" s="37"/>
      <c r="AN116" s="37"/>
      <c r="AO116" s="37"/>
      <c r="AP116" s="37"/>
      <c r="AQ116" s="37"/>
      <c r="AR116" s="37"/>
      <c r="AS116" s="37"/>
    </row>
    <row r="117" spans="1:50" s="38" customFormat="1" ht="12.75" customHeight="1" x14ac:dyDescent="0.2">
      <c r="A117" s="78"/>
      <c r="B117" s="91"/>
      <c r="C117" s="79">
        <v>31</v>
      </c>
      <c r="D117" s="80">
        <f t="shared" si="35"/>
        <v>46349</v>
      </c>
      <c r="E117" s="80">
        <f t="shared" si="39"/>
        <v>46350</v>
      </c>
      <c r="F117" s="80">
        <f t="shared" si="39"/>
        <v>46351</v>
      </c>
      <c r="G117" s="80">
        <f t="shared" si="39"/>
        <v>46352</v>
      </c>
      <c r="H117" s="80">
        <f t="shared" si="39"/>
        <v>46353</v>
      </c>
      <c r="I117" s="80">
        <f t="shared" si="39"/>
        <v>46354</v>
      </c>
      <c r="J117" s="80">
        <f t="shared" si="39"/>
        <v>46355</v>
      </c>
      <c r="K117" s="80">
        <f t="shared" si="39"/>
        <v>46356</v>
      </c>
      <c r="L117" s="80">
        <f t="shared" si="39"/>
        <v>46357</v>
      </c>
      <c r="M117" s="80">
        <f t="shared" si="39"/>
        <v>46358</v>
      </c>
      <c r="N117" s="80">
        <f t="shared" si="39"/>
        <v>46359</v>
      </c>
      <c r="O117" s="80">
        <f t="shared" si="39"/>
        <v>46360</v>
      </c>
      <c r="P117" s="80">
        <f t="shared" si="39"/>
        <v>46361</v>
      </c>
      <c r="Q117" s="80">
        <f t="shared" si="38"/>
        <v>46362</v>
      </c>
      <c r="R117" s="80">
        <f t="shared" si="38"/>
        <v>46363</v>
      </c>
      <c r="S117" s="80">
        <f t="shared" si="38"/>
        <v>46364</v>
      </c>
      <c r="T117" s="80">
        <f t="shared" si="38"/>
        <v>46365</v>
      </c>
      <c r="U117" s="80">
        <f t="shared" si="38"/>
        <v>46366</v>
      </c>
      <c r="V117" s="80">
        <f t="shared" si="38"/>
        <v>46367</v>
      </c>
      <c r="W117" s="80">
        <f t="shared" si="38"/>
        <v>46368</v>
      </c>
      <c r="X117" s="80">
        <f t="shared" si="38"/>
        <v>46369</v>
      </c>
      <c r="Y117" s="80">
        <f t="shared" si="38"/>
        <v>46370</v>
      </c>
      <c r="Z117" s="80">
        <f t="shared" si="38"/>
        <v>46371</v>
      </c>
      <c r="AA117" s="80">
        <f t="shared" si="34"/>
        <v>46372</v>
      </c>
      <c r="AB117" s="80">
        <f t="shared" si="38"/>
        <v>46373</v>
      </c>
      <c r="AC117" s="80">
        <f t="shared" si="38"/>
        <v>46374</v>
      </c>
      <c r="AD117" s="80">
        <f t="shared" si="38"/>
        <v>46375</v>
      </c>
      <c r="AE117" s="80">
        <f t="shared" si="38"/>
        <v>46376</v>
      </c>
      <c r="AF117" s="78"/>
      <c r="AG117" s="78"/>
      <c r="AH117" s="78"/>
      <c r="AI117" s="78"/>
      <c r="AJ117" s="78"/>
      <c r="AK117" s="90"/>
      <c r="AL117" s="37"/>
      <c r="AM117" s="37"/>
      <c r="AN117" s="37"/>
      <c r="AO117" s="37"/>
      <c r="AP117" s="37"/>
      <c r="AQ117" s="37"/>
      <c r="AR117" s="37"/>
      <c r="AS117" s="37"/>
    </row>
    <row r="118" spans="1:50" s="38" customFormat="1" ht="12.75" customHeight="1" x14ac:dyDescent="0.2">
      <c r="A118" s="78"/>
      <c r="B118" s="91"/>
      <c r="C118" s="79">
        <v>32</v>
      </c>
      <c r="D118" s="80">
        <f t="shared" si="35"/>
        <v>46377</v>
      </c>
      <c r="E118" s="80">
        <f t="shared" si="39"/>
        <v>46378</v>
      </c>
      <c r="F118" s="80">
        <f t="shared" si="39"/>
        <v>46379</v>
      </c>
      <c r="G118" s="80">
        <f t="shared" si="39"/>
        <v>46380</v>
      </c>
      <c r="H118" s="80">
        <f t="shared" si="39"/>
        <v>46381</v>
      </c>
      <c r="I118" s="80">
        <f t="shared" si="39"/>
        <v>46382</v>
      </c>
      <c r="J118" s="80">
        <f t="shared" si="39"/>
        <v>46383</v>
      </c>
      <c r="K118" s="80">
        <f t="shared" si="39"/>
        <v>46384</v>
      </c>
      <c r="L118" s="80">
        <f t="shared" si="39"/>
        <v>46385</v>
      </c>
      <c r="M118" s="80">
        <f t="shared" si="39"/>
        <v>46386</v>
      </c>
      <c r="N118" s="80">
        <f t="shared" si="39"/>
        <v>46387</v>
      </c>
      <c r="O118" s="80">
        <f t="shared" si="39"/>
        <v>46388</v>
      </c>
      <c r="P118" s="80">
        <f t="shared" si="39"/>
        <v>46389</v>
      </c>
      <c r="Q118" s="80">
        <f t="shared" si="38"/>
        <v>46390</v>
      </c>
      <c r="R118" s="80">
        <f t="shared" si="38"/>
        <v>46391</v>
      </c>
      <c r="S118" s="80">
        <f t="shared" si="38"/>
        <v>46392</v>
      </c>
      <c r="T118" s="80">
        <f t="shared" si="38"/>
        <v>46393</v>
      </c>
      <c r="U118" s="80">
        <f t="shared" si="38"/>
        <v>46394</v>
      </c>
      <c r="V118" s="80">
        <f t="shared" si="38"/>
        <v>46395</v>
      </c>
      <c r="W118" s="80">
        <f t="shared" si="38"/>
        <v>46396</v>
      </c>
      <c r="X118" s="80">
        <f t="shared" si="38"/>
        <v>46397</v>
      </c>
      <c r="Y118" s="80">
        <f t="shared" si="38"/>
        <v>46398</v>
      </c>
      <c r="Z118" s="80">
        <f t="shared" si="38"/>
        <v>46399</v>
      </c>
      <c r="AA118" s="80">
        <f t="shared" si="34"/>
        <v>46400</v>
      </c>
      <c r="AB118" s="80">
        <f t="shared" si="38"/>
        <v>46401</v>
      </c>
      <c r="AC118" s="80">
        <f t="shared" si="38"/>
        <v>46402</v>
      </c>
      <c r="AD118" s="80">
        <f t="shared" si="38"/>
        <v>46403</v>
      </c>
      <c r="AE118" s="80">
        <f t="shared" si="38"/>
        <v>46404</v>
      </c>
      <c r="AF118" s="78"/>
      <c r="AG118" s="78"/>
      <c r="AH118" s="78"/>
      <c r="AI118" s="78"/>
      <c r="AJ118" s="78"/>
      <c r="AK118" s="90"/>
      <c r="AL118" s="37"/>
      <c r="AM118" s="37"/>
      <c r="AN118" s="37"/>
      <c r="AO118" s="37"/>
      <c r="AP118" s="37"/>
      <c r="AQ118" s="37"/>
      <c r="AR118" s="37"/>
      <c r="AS118" s="37"/>
    </row>
    <row r="119" spans="1:50" s="38" customFormat="1" ht="12.75" customHeight="1" x14ac:dyDescent="0.2">
      <c r="A119" s="78"/>
      <c r="B119" s="91"/>
      <c r="C119" s="79">
        <v>33</v>
      </c>
      <c r="D119" s="80">
        <f t="shared" si="35"/>
        <v>46405</v>
      </c>
      <c r="E119" s="80">
        <f t="shared" si="39"/>
        <v>46406</v>
      </c>
      <c r="F119" s="80">
        <f t="shared" si="39"/>
        <v>46407</v>
      </c>
      <c r="G119" s="80">
        <f t="shared" si="39"/>
        <v>46408</v>
      </c>
      <c r="H119" s="80">
        <f t="shared" si="39"/>
        <v>46409</v>
      </c>
      <c r="I119" s="80">
        <f t="shared" si="39"/>
        <v>46410</v>
      </c>
      <c r="J119" s="80">
        <f t="shared" si="39"/>
        <v>46411</v>
      </c>
      <c r="K119" s="80">
        <f t="shared" si="39"/>
        <v>46412</v>
      </c>
      <c r="L119" s="80">
        <f t="shared" si="39"/>
        <v>46413</v>
      </c>
      <c r="M119" s="80">
        <f t="shared" si="39"/>
        <v>46414</v>
      </c>
      <c r="N119" s="80">
        <f t="shared" si="39"/>
        <v>46415</v>
      </c>
      <c r="O119" s="80">
        <f t="shared" si="39"/>
        <v>46416</v>
      </c>
      <c r="P119" s="80">
        <f t="shared" si="39"/>
        <v>46417</v>
      </c>
      <c r="Q119" s="80">
        <f t="shared" si="38"/>
        <v>46418</v>
      </c>
      <c r="R119" s="80">
        <f t="shared" si="38"/>
        <v>46419</v>
      </c>
      <c r="S119" s="80">
        <f t="shared" si="38"/>
        <v>46420</v>
      </c>
      <c r="T119" s="80">
        <f t="shared" si="38"/>
        <v>46421</v>
      </c>
      <c r="U119" s="80">
        <f t="shared" si="38"/>
        <v>46422</v>
      </c>
      <c r="V119" s="80">
        <f t="shared" si="38"/>
        <v>46423</v>
      </c>
      <c r="W119" s="80">
        <f t="shared" si="38"/>
        <v>46424</v>
      </c>
      <c r="X119" s="80">
        <f t="shared" si="38"/>
        <v>46425</v>
      </c>
      <c r="Y119" s="80">
        <f t="shared" si="38"/>
        <v>46426</v>
      </c>
      <c r="Z119" s="80">
        <f t="shared" si="38"/>
        <v>46427</v>
      </c>
      <c r="AA119" s="80">
        <f t="shared" si="34"/>
        <v>46428</v>
      </c>
      <c r="AB119" s="80">
        <f t="shared" si="38"/>
        <v>46429</v>
      </c>
      <c r="AC119" s="80">
        <f t="shared" si="38"/>
        <v>46430</v>
      </c>
      <c r="AD119" s="80">
        <f t="shared" si="38"/>
        <v>46431</v>
      </c>
      <c r="AE119" s="80">
        <f t="shared" si="38"/>
        <v>46432</v>
      </c>
      <c r="AF119" s="78"/>
      <c r="AG119" s="78"/>
      <c r="AH119" s="78"/>
      <c r="AI119" s="78"/>
      <c r="AJ119" s="78"/>
      <c r="AK119" s="90"/>
      <c r="AL119" s="37"/>
      <c r="AM119" s="37"/>
      <c r="AN119" s="37"/>
      <c r="AO119" s="37"/>
      <c r="AP119" s="37"/>
      <c r="AQ119" s="37"/>
      <c r="AR119" s="37"/>
      <c r="AS119" s="37"/>
    </row>
    <row r="120" spans="1:50" s="38" customFormat="1" ht="12.75" customHeight="1" x14ac:dyDescent="0.2">
      <c r="A120" s="78"/>
      <c r="B120" s="91"/>
      <c r="C120" s="79">
        <v>34</v>
      </c>
      <c r="D120" s="80">
        <f t="shared" si="35"/>
        <v>46433</v>
      </c>
      <c r="E120" s="80">
        <f t="shared" si="39"/>
        <v>46434</v>
      </c>
      <c r="F120" s="80">
        <f t="shared" si="39"/>
        <v>46435</v>
      </c>
      <c r="G120" s="80">
        <f t="shared" si="39"/>
        <v>46436</v>
      </c>
      <c r="H120" s="80">
        <f t="shared" si="39"/>
        <v>46437</v>
      </c>
      <c r="I120" s="80">
        <f t="shared" si="39"/>
        <v>46438</v>
      </c>
      <c r="J120" s="80">
        <f t="shared" si="39"/>
        <v>46439</v>
      </c>
      <c r="K120" s="80">
        <f t="shared" si="39"/>
        <v>46440</v>
      </c>
      <c r="L120" s="80">
        <f t="shared" si="39"/>
        <v>46441</v>
      </c>
      <c r="M120" s="80">
        <f t="shared" si="39"/>
        <v>46442</v>
      </c>
      <c r="N120" s="80">
        <f t="shared" si="39"/>
        <v>46443</v>
      </c>
      <c r="O120" s="80">
        <f t="shared" si="39"/>
        <v>46444</v>
      </c>
      <c r="P120" s="80">
        <f t="shared" si="39"/>
        <v>46445</v>
      </c>
      <c r="Q120" s="80">
        <f t="shared" si="39"/>
        <v>46446</v>
      </c>
      <c r="R120" s="80">
        <f t="shared" si="39"/>
        <v>46447</v>
      </c>
      <c r="S120" s="80">
        <f t="shared" si="39"/>
        <v>46448</v>
      </c>
      <c r="T120" s="80">
        <f t="shared" si="39"/>
        <v>46449</v>
      </c>
      <c r="U120" s="80">
        <f t="shared" ref="Q120:AE126" si="40">T120+1</f>
        <v>46450</v>
      </c>
      <c r="V120" s="80">
        <f t="shared" si="40"/>
        <v>46451</v>
      </c>
      <c r="W120" s="80">
        <f t="shared" si="40"/>
        <v>46452</v>
      </c>
      <c r="X120" s="80">
        <f t="shared" si="40"/>
        <v>46453</v>
      </c>
      <c r="Y120" s="80">
        <f t="shared" si="40"/>
        <v>46454</v>
      </c>
      <c r="Z120" s="80">
        <f t="shared" si="40"/>
        <v>46455</v>
      </c>
      <c r="AA120" s="80">
        <f t="shared" si="34"/>
        <v>46456</v>
      </c>
      <c r="AB120" s="80">
        <f t="shared" si="40"/>
        <v>46457</v>
      </c>
      <c r="AC120" s="80">
        <f t="shared" si="40"/>
        <v>46458</v>
      </c>
      <c r="AD120" s="80">
        <f t="shared" si="40"/>
        <v>46459</v>
      </c>
      <c r="AE120" s="80">
        <f t="shared" si="40"/>
        <v>46460</v>
      </c>
      <c r="AF120" s="78"/>
      <c r="AG120" s="78"/>
      <c r="AH120" s="78"/>
      <c r="AI120" s="78"/>
      <c r="AJ120" s="78"/>
      <c r="AK120" s="90"/>
      <c r="AL120" s="37"/>
      <c r="AM120" s="37"/>
      <c r="AN120" s="37"/>
      <c r="AO120" s="37"/>
      <c r="AP120" s="37"/>
      <c r="AQ120" s="37"/>
      <c r="AR120" s="37"/>
      <c r="AS120" s="37"/>
    </row>
    <row r="121" spans="1:50" s="38" customFormat="1" ht="12.75" customHeight="1" x14ac:dyDescent="0.2">
      <c r="A121" s="78"/>
      <c r="B121" s="91"/>
      <c r="C121" s="79">
        <v>35</v>
      </c>
      <c r="D121" s="80">
        <f t="shared" si="35"/>
        <v>46461</v>
      </c>
      <c r="E121" s="80">
        <f t="shared" ref="E121:T126" si="41">D121+1</f>
        <v>46462</v>
      </c>
      <c r="F121" s="80">
        <f t="shared" si="41"/>
        <v>46463</v>
      </c>
      <c r="G121" s="80">
        <f t="shared" si="41"/>
        <v>46464</v>
      </c>
      <c r="H121" s="80">
        <f t="shared" si="41"/>
        <v>46465</v>
      </c>
      <c r="I121" s="80">
        <f t="shared" si="41"/>
        <v>46466</v>
      </c>
      <c r="J121" s="80">
        <f t="shared" si="41"/>
        <v>46467</v>
      </c>
      <c r="K121" s="80">
        <f t="shared" si="41"/>
        <v>46468</v>
      </c>
      <c r="L121" s="80">
        <f t="shared" si="41"/>
        <v>46469</v>
      </c>
      <c r="M121" s="80">
        <f t="shared" si="41"/>
        <v>46470</v>
      </c>
      <c r="N121" s="80">
        <f t="shared" si="41"/>
        <v>46471</v>
      </c>
      <c r="O121" s="80">
        <f t="shared" si="41"/>
        <v>46472</v>
      </c>
      <c r="P121" s="80">
        <f t="shared" si="41"/>
        <v>46473</v>
      </c>
      <c r="Q121" s="80">
        <f t="shared" si="40"/>
        <v>46474</v>
      </c>
      <c r="R121" s="80">
        <f t="shared" si="40"/>
        <v>46475</v>
      </c>
      <c r="S121" s="80">
        <f t="shared" si="40"/>
        <v>46476</v>
      </c>
      <c r="T121" s="80">
        <f t="shared" si="40"/>
        <v>46477</v>
      </c>
      <c r="U121" s="80">
        <f t="shared" si="40"/>
        <v>46478</v>
      </c>
      <c r="V121" s="80">
        <f t="shared" si="40"/>
        <v>46479</v>
      </c>
      <c r="W121" s="80">
        <f t="shared" si="40"/>
        <v>46480</v>
      </c>
      <c r="X121" s="80">
        <f t="shared" si="40"/>
        <v>46481</v>
      </c>
      <c r="Y121" s="80">
        <f t="shared" si="40"/>
        <v>46482</v>
      </c>
      <c r="Z121" s="80">
        <f t="shared" si="40"/>
        <v>46483</v>
      </c>
      <c r="AA121" s="80">
        <f t="shared" si="34"/>
        <v>46484</v>
      </c>
      <c r="AB121" s="80">
        <f t="shared" si="40"/>
        <v>46485</v>
      </c>
      <c r="AC121" s="80">
        <f t="shared" si="40"/>
        <v>46486</v>
      </c>
      <c r="AD121" s="80">
        <f t="shared" si="40"/>
        <v>46487</v>
      </c>
      <c r="AE121" s="80">
        <f t="shared" si="40"/>
        <v>46488</v>
      </c>
      <c r="AF121" s="78"/>
      <c r="AG121" s="78"/>
      <c r="AH121" s="78"/>
      <c r="AI121" s="78"/>
      <c r="AJ121" s="78"/>
      <c r="AK121" s="90"/>
      <c r="AL121" s="37"/>
      <c r="AM121" s="37"/>
      <c r="AN121" s="37"/>
      <c r="AO121" s="37"/>
      <c r="AP121" s="37"/>
      <c r="AQ121" s="37"/>
      <c r="AR121" s="37"/>
      <c r="AS121" s="37"/>
      <c r="AU121" s="37"/>
    </row>
    <row r="122" spans="1:50" s="38" customFormat="1" ht="12.75" customHeight="1" x14ac:dyDescent="0.2">
      <c r="A122" s="78"/>
      <c r="B122" s="91"/>
      <c r="C122" s="79">
        <v>36</v>
      </c>
      <c r="D122" s="80">
        <f t="shared" si="35"/>
        <v>46489</v>
      </c>
      <c r="E122" s="80">
        <f t="shared" si="41"/>
        <v>46490</v>
      </c>
      <c r="F122" s="80">
        <f t="shared" si="41"/>
        <v>46491</v>
      </c>
      <c r="G122" s="80">
        <f t="shared" si="41"/>
        <v>46492</v>
      </c>
      <c r="H122" s="80">
        <f t="shared" si="41"/>
        <v>46493</v>
      </c>
      <c r="I122" s="80">
        <f t="shared" si="41"/>
        <v>46494</v>
      </c>
      <c r="J122" s="80">
        <f t="shared" si="41"/>
        <v>46495</v>
      </c>
      <c r="K122" s="80">
        <f t="shared" si="41"/>
        <v>46496</v>
      </c>
      <c r="L122" s="80">
        <f t="shared" si="41"/>
        <v>46497</v>
      </c>
      <c r="M122" s="80">
        <f t="shared" si="41"/>
        <v>46498</v>
      </c>
      <c r="N122" s="80">
        <f t="shared" si="41"/>
        <v>46499</v>
      </c>
      <c r="O122" s="80">
        <f t="shared" si="41"/>
        <v>46500</v>
      </c>
      <c r="P122" s="80">
        <f t="shared" si="41"/>
        <v>46501</v>
      </c>
      <c r="Q122" s="80">
        <f t="shared" si="40"/>
        <v>46502</v>
      </c>
      <c r="R122" s="80">
        <f t="shared" si="40"/>
        <v>46503</v>
      </c>
      <c r="S122" s="80">
        <f t="shared" si="40"/>
        <v>46504</v>
      </c>
      <c r="T122" s="80">
        <f t="shared" si="40"/>
        <v>46505</v>
      </c>
      <c r="U122" s="80">
        <f t="shared" si="40"/>
        <v>46506</v>
      </c>
      <c r="V122" s="80">
        <f t="shared" si="40"/>
        <v>46507</v>
      </c>
      <c r="W122" s="80">
        <f t="shared" si="40"/>
        <v>46508</v>
      </c>
      <c r="X122" s="80">
        <f t="shared" si="40"/>
        <v>46509</v>
      </c>
      <c r="Y122" s="80">
        <f t="shared" si="40"/>
        <v>46510</v>
      </c>
      <c r="Z122" s="80">
        <f t="shared" si="40"/>
        <v>46511</v>
      </c>
      <c r="AA122" s="80">
        <f t="shared" si="34"/>
        <v>46512</v>
      </c>
      <c r="AB122" s="80">
        <f t="shared" si="40"/>
        <v>46513</v>
      </c>
      <c r="AC122" s="80">
        <f t="shared" si="40"/>
        <v>46514</v>
      </c>
      <c r="AD122" s="80">
        <f t="shared" si="40"/>
        <v>46515</v>
      </c>
      <c r="AE122" s="80">
        <f t="shared" si="40"/>
        <v>46516</v>
      </c>
      <c r="AF122" s="78"/>
      <c r="AG122" s="78"/>
      <c r="AH122" s="78"/>
      <c r="AI122" s="78"/>
      <c r="AJ122" s="78"/>
      <c r="AK122" s="90"/>
      <c r="AL122" s="37"/>
      <c r="AM122" s="37"/>
      <c r="AN122" s="37"/>
      <c r="AO122" s="37"/>
      <c r="AP122" s="37"/>
      <c r="AQ122" s="37"/>
      <c r="AR122" s="37"/>
      <c r="AS122" s="37"/>
      <c r="AU122" s="37"/>
    </row>
    <row r="123" spans="1:50" s="38" customFormat="1" ht="12.75" customHeight="1" x14ac:dyDescent="0.2">
      <c r="A123" s="78"/>
      <c r="B123" s="91"/>
      <c r="C123" s="79">
        <v>37</v>
      </c>
      <c r="D123" s="80">
        <f t="shared" si="35"/>
        <v>46517</v>
      </c>
      <c r="E123" s="80">
        <f t="shared" si="41"/>
        <v>46518</v>
      </c>
      <c r="F123" s="80">
        <f t="shared" si="41"/>
        <v>46519</v>
      </c>
      <c r="G123" s="80">
        <f t="shared" si="41"/>
        <v>46520</v>
      </c>
      <c r="H123" s="80">
        <f t="shared" si="41"/>
        <v>46521</v>
      </c>
      <c r="I123" s="80">
        <f t="shared" si="41"/>
        <v>46522</v>
      </c>
      <c r="J123" s="80">
        <f t="shared" si="41"/>
        <v>46523</v>
      </c>
      <c r="K123" s="80">
        <f t="shared" si="41"/>
        <v>46524</v>
      </c>
      <c r="L123" s="80">
        <f t="shared" si="41"/>
        <v>46525</v>
      </c>
      <c r="M123" s="80">
        <f t="shared" si="41"/>
        <v>46526</v>
      </c>
      <c r="N123" s="80">
        <f t="shared" si="41"/>
        <v>46527</v>
      </c>
      <c r="O123" s="80">
        <f t="shared" si="41"/>
        <v>46528</v>
      </c>
      <c r="P123" s="80">
        <f t="shared" si="41"/>
        <v>46529</v>
      </c>
      <c r="Q123" s="80">
        <f t="shared" si="40"/>
        <v>46530</v>
      </c>
      <c r="R123" s="80">
        <f t="shared" si="40"/>
        <v>46531</v>
      </c>
      <c r="S123" s="80">
        <f t="shared" si="40"/>
        <v>46532</v>
      </c>
      <c r="T123" s="80">
        <f t="shared" si="40"/>
        <v>46533</v>
      </c>
      <c r="U123" s="80">
        <f t="shared" si="40"/>
        <v>46534</v>
      </c>
      <c r="V123" s="80">
        <f t="shared" si="40"/>
        <v>46535</v>
      </c>
      <c r="W123" s="80">
        <f t="shared" si="40"/>
        <v>46536</v>
      </c>
      <c r="X123" s="80">
        <f t="shared" si="40"/>
        <v>46537</v>
      </c>
      <c r="Y123" s="80">
        <f t="shared" si="40"/>
        <v>46538</v>
      </c>
      <c r="Z123" s="80">
        <f t="shared" si="40"/>
        <v>46539</v>
      </c>
      <c r="AA123" s="80">
        <f t="shared" si="34"/>
        <v>46540</v>
      </c>
      <c r="AB123" s="80">
        <f t="shared" si="40"/>
        <v>46541</v>
      </c>
      <c r="AC123" s="80">
        <f t="shared" si="40"/>
        <v>46542</v>
      </c>
      <c r="AD123" s="80">
        <f t="shared" si="40"/>
        <v>46543</v>
      </c>
      <c r="AE123" s="80">
        <f t="shared" si="40"/>
        <v>46544</v>
      </c>
      <c r="AF123" s="78"/>
      <c r="AG123" s="78"/>
      <c r="AH123" s="78"/>
      <c r="AI123" s="78"/>
      <c r="AJ123" s="78"/>
      <c r="AK123" s="90"/>
      <c r="AL123" s="37"/>
      <c r="AM123" s="37"/>
      <c r="AN123" s="37"/>
      <c r="AO123" s="37"/>
      <c r="AP123" s="37"/>
      <c r="AQ123" s="37"/>
      <c r="AR123" s="37"/>
      <c r="AS123" s="37"/>
      <c r="AU123" s="37"/>
    </row>
    <row r="124" spans="1:50" s="38" customFormat="1" ht="12.75" customHeight="1" x14ac:dyDescent="0.2">
      <c r="A124" s="78"/>
      <c r="B124" s="91"/>
      <c r="C124" s="79">
        <v>38</v>
      </c>
      <c r="D124" s="80">
        <f t="shared" si="35"/>
        <v>46545</v>
      </c>
      <c r="E124" s="80">
        <f t="shared" si="41"/>
        <v>46546</v>
      </c>
      <c r="F124" s="80">
        <f t="shared" si="41"/>
        <v>46547</v>
      </c>
      <c r="G124" s="80">
        <f t="shared" si="41"/>
        <v>46548</v>
      </c>
      <c r="H124" s="80">
        <f t="shared" si="41"/>
        <v>46549</v>
      </c>
      <c r="I124" s="80">
        <f t="shared" si="41"/>
        <v>46550</v>
      </c>
      <c r="J124" s="80">
        <f t="shared" si="41"/>
        <v>46551</v>
      </c>
      <c r="K124" s="80">
        <f t="shared" si="41"/>
        <v>46552</v>
      </c>
      <c r="L124" s="80">
        <f t="shared" si="41"/>
        <v>46553</v>
      </c>
      <c r="M124" s="80">
        <f t="shared" si="41"/>
        <v>46554</v>
      </c>
      <c r="N124" s="80">
        <f t="shared" si="41"/>
        <v>46555</v>
      </c>
      <c r="O124" s="80">
        <f t="shared" si="41"/>
        <v>46556</v>
      </c>
      <c r="P124" s="80">
        <f t="shared" si="41"/>
        <v>46557</v>
      </c>
      <c r="Q124" s="80">
        <f t="shared" si="40"/>
        <v>46558</v>
      </c>
      <c r="R124" s="80">
        <f t="shared" si="40"/>
        <v>46559</v>
      </c>
      <c r="S124" s="80">
        <f t="shared" si="40"/>
        <v>46560</v>
      </c>
      <c r="T124" s="80">
        <f t="shared" si="40"/>
        <v>46561</v>
      </c>
      <c r="U124" s="80">
        <f t="shared" si="40"/>
        <v>46562</v>
      </c>
      <c r="V124" s="80">
        <f t="shared" si="40"/>
        <v>46563</v>
      </c>
      <c r="W124" s="80">
        <f t="shared" si="40"/>
        <v>46564</v>
      </c>
      <c r="X124" s="80">
        <f t="shared" si="40"/>
        <v>46565</v>
      </c>
      <c r="Y124" s="80">
        <f t="shared" si="40"/>
        <v>46566</v>
      </c>
      <c r="Z124" s="80">
        <f t="shared" si="40"/>
        <v>46567</v>
      </c>
      <c r="AA124" s="80">
        <f t="shared" si="34"/>
        <v>46568</v>
      </c>
      <c r="AB124" s="80">
        <f t="shared" si="40"/>
        <v>46569</v>
      </c>
      <c r="AC124" s="80">
        <f t="shared" si="40"/>
        <v>46570</v>
      </c>
      <c r="AD124" s="80">
        <f t="shared" si="40"/>
        <v>46571</v>
      </c>
      <c r="AE124" s="80">
        <f t="shared" si="40"/>
        <v>46572</v>
      </c>
      <c r="AF124" s="78"/>
      <c r="AG124" s="78"/>
      <c r="AH124" s="78"/>
      <c r="AI124" s="78"/>
      <c r="AJ124" s="78"/>
      <c r="AK124" s="90"/>
      <c r="AL124" s="37"/>
      <c r="AM124" s="37"/>
      <c r="AN124" s="37"/>
      <c r="AO124" s="37"/>
      <c r="AP124" s="37"/>
      <c r="AQ124" s="37"/>
      <c r="AR124" s="37"/>
      <c r="AS124" s="37"/>
      <c r="AU124" s="37"/>
    </row>
    <row r="125" spans="1:50" s="38" customFormat="1" ht="12.75" customHeight="1" x14ac:dyDescent="0.2">
      <c r="A125" s="78"/>
      <c r="B125" s="91"/>
      <c r="C125" s="79">
        <v>39</v>
      </c>
      <c r="D125" s="80">
        <f t="shared" si="35"/>
        <v>46573</v>
      </c>
      <c r="E125" s="80">
        <f t="shared" si="41"/>
        <v>46574</v>
      </c>
      <c r="F125" s="80">
        <f t="shared" si="41"/>
        <v>46575</v>
      </c>
      <c r="G125" s="80">
        <f t="shared" si="41"/>
        <v>46576</v>
      </c>
      <c r="H125" s="80">
        <f t="shared" si="41"/>
        <v>46577</v>
      </c>
      <c r="I125" s="80">
        <f t="shared" si="41"/>
        <v>46578</v>
      </c>
      <c r="J125" s="80">
        <f t="shared" si="41"/>
        <v>46579</v>
      </c>
      <c r="K125" s="80">
        <f t="shared" si="41"/>
        <v>46580</v>
      </c>
      <c r="L125" s="80">
        <f t="shared" si="41"/>
        <v>46581</v>
      </c>
      <c r="M125" s="80">
        <f t="shared" si="41"/>
        <v>46582</v>
      </c>
      <c r="N125" s="80">
        <f t="shared" si="41"/>
        <v>46583</v>
      </c>
      <c r="O125" s="80">
        <f t="shared" si="41"/>
        <v>46584</v>
      </c>
      <c r="P125" s="80">
        <f t="shared" si="41"/>
        <v>46585</v>
      </c>
      <c r="Q125" s="80">
        <f t="shared" si="41"/>
        <v>46586</v>
      </c>
      <c r="R125" s="80">
        <f t="shared" si="41"/>
        <v>46587</v>
      </c>
      <c r="S125" s="80">
        <f t="shared" si="41"/>
        <v>46588</v>
      </c>
      <c r="T125" s="80">
        <f t="shared" si="41"/>
        <v>46589</v>
      </c>
      <c r="U125" s="80">
        <f t="shared" si="40"/>
        <v>46590</v>
      </c>
      <c r="V125" s="80">
        <f t="shared" si="40"/>
        <v>46591</v>
      </c>
      <c r="W125" s="80">
        <f t="shared" si="40"/>
        <v>46592</v>
      </c>
      <c r="X125" s="80">
        <f t="shared" si="40"/>
        <v>46593</v>
      </c>
      <c r="Y125" s="80">
        <f t="shared" si="40"/>
        <v>46594</v>
      </c>
      <c r="Z125" s="80">
        <f t="shared" si="40"/>
        <v>46595</v>
      </c>
      <c r="AA125" s="80">
        <f t="shared" si="34"/>
        <v>46596</v>
      </c>
      <c r="AB125" s="80">
        <f t="shared" si="40"/>
        <v>46597</v>
      </c>
      <c r="AC125" s="80">
        <f t="shared" si="40"/>
        <v>46598</v>
      </c>
      <c r="AD125" s="80">
        <f t="shared" si="40"/>
        <v>46599</v>
      </c>
      <c r="AE125" s="80">
        <f t="shared" si="40"/>
        <v>46600</v>
      </c>
      <c r="AF125" s="78"/>
      <c r="AG125" s="78"/>
      <c r="AH125" s="78"/>
      <c r="AI125" s="78"/>
      <c r="AJ125" s="83"/>
      <c r="AK125" s="90"/>
      <c r="AL125" s="37"/>
      <c r="AM125" s="37"/>
      <c r="AN125" s="37"/>
      <c r="AO125" s="37"/>
      <c r="AP125" s="37"/>
      <c r="AQ125" s="37"/>
      <c r="AR125" s="37"/>
      <c r="AS125" s="37"/>
      <c r="AU125" s="37"/>
      <c r="AV125" s="37"/>
      <c r="AW125" s="37"/>
    </row>
    <row r="126" spans="1:50" s="38" customFormat="1" ht="12.75" customHeight="1" x14ac:dyDescent="0.2">
      <c r="A126" s="78"/>
      <c r="B126" s="91"/>
      <c r="C126" s="79">
        <v>40</v>
      </c>
      <c r="D126" s="80">
        <f t="shared" si="35"/>
        <v>46601</v>
      </c>
      <c r="E126" s="80">
        <f t="shared" si="41"/>
        <v>46602</v>
      </c>
      <c r="F126" s="80">
        <f t="shared" si="41"/>
        <v>46603</v>
      </c>
      <c r="G126" s="80">
        <f t="shared" si="41"/>
        <v>46604</v>
      </c>
      <c r="H126" s="80">
        <f t="shared" si="41"/>
        <v>46605</v>
      </c>
      <c r="I126" s="80">
        <f t="shared" si="41"/>
        <v>46606</v>
      </c>
      <c r="J126" s="80">
        <f t="shared" si="41"/>
        <v>46607</v>
      </c>
      <c r="K126" s="80">
        <f t="shared" si="41"/>
        <v>46608</v>
      </c>
      <c r="L126" s="80">
        <f t="shared" si="41"/>
        <v>46609</v>
      </c>
      <c r="M126" s="80">
        <f t="shared" si="41"/>
        <v>46610</v>
      </c>
      <c r="N126" s="80">
        <f t="shared" si="41"/>
        <v>46611</v>
      </c>
      <c r="O126" s="80">
        <f t="shared" si="41"/>
        <v>46612</v>
      </c>
      <c r="P126" s="80">
        <f t="shared" si="41"/>
        <v>46613</v>
      </c>
      <c r="Q126" s="80">
        <f t="shared" si="41"/>
        <v>46614</v>
      </c>
      <c r="R126" s="80">
        <f t="shared" si="41"/>
        <v>46615</v>
      </c>
      <c r="S126" s="80">
        <f t="shared" si="41"/>
        <v>46616</v>
      </c>
      <c r="T126" s="80">
        <f t="shared" si="41"/>
        <v>46617</v>
      </c>
      <c r="U126" s="80">
        <f t="shared" si="40"/>
        <v>46618</v>
      </c>
      <c r="V126" s="80">
        <f t="shared" si="40"/>
        <v>46619</v>
      </c>
      <c r="W126" s="80">
        <f t="shared" si="40"/>
        <v>46620</v>
      </c>
      <c r="X126" s="80">
        <f t="shared" si="40"/>
        <v>46621</v>
      </c>
      <c r="Y126" s="80">
        <f t="shared" si="40"/>
        <v>46622</v>
      </c>
      <c r="Z126" s="80">
        <f t="shared" si="40"/>
        <v>46623</v>
      </c>
      <c r="AA126" s="80">
        <f t="shared" si="34"/>
        <v>46624</v>
      </c>
      <c r="AB126" s="80">
        <f t="shared" si="40"/>
        <v>46625</v>
      </c>
      <c r="AC126" s="80">
        <f t="shared" si="40"/>
        <v>46626</v>
      </c>
      <c r="AD126" s="80">
        <f t="shared" si="40"/>
        <v>46627</v>
      </c>
      <c r="AE126" s="80">
        <f t="shared" si="40"/>
        <v>46628</v>
      </c>
      <c r="AF126" s="78"/>
      <c r="AG126" s="78"/>
      <c r="AH126" s="78"/>
      <c r="AI126" s="78"/>
      <c r="AJ126" s="83"/>
      <c r="AK126" s="90"/>
      <c r="AL126" s="37"/>
      <c r="AM126" s="37"/>
      <c r="AN126" s="37"/>
      <c r="AO126" s="37"/>
      <c r="AP126" s="37"/>
      <c r="AQ126" s="37"/>
      <c r="AR126" s="37"/>
      <c r="AS126" s="37"/>
      <c r="AU126" s="37"/>
      <c r="AV126" s="37"/>
      <c r="AW126" s="37"/>
    </row>
    <row r="127" spans="1:50" s="38" customFormat="1" ht="8.25" customHeight="1" x14ac:dyDescent="0.2">
      <c r="A127" s="37"/>
      <c r="B127" s="89"/>
      <c r="C127" s="77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78"/>
      <c r="AG127" s="78"/>
      <c r="AH127" s="78"/>
      <c r="AI127" s="78"/>
      <c r="AJ127" s="83"/>
      <c r="AK127" s="90"/>
      <c r="AL127" s="37"/>
      <c r="AM127" s="37"/>
      <c r="AN127" s="37"/>
      <c r="AO127" s="37"/>
      <c r="AP127" s="37"/>
      <c r="AQ127" s="37"/>
      <c r="AR127" s="37"/>
      <c r="AS127" s="37"/>
      <c r="AU127" s="37"/>
      <c r="AV127" s="37"/>
      <c r="AW127" s="37"/>
      <c r="AX127" s="37"/>
    </row>
    <row r="128" spans="1:50" s="38" customFormat="1" ht="8.25" customHeight="1" thickBot="1" x14ac:dyDescent="0.25">
      <c r="A128" s="37"/>
      <c r="B128" s="93"/>
      <c r="C128" s="94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6"/>
      <c r="AG128" s="96"/>
      <c r="AH128" s="96"/>
      <c r="AI128" s="96"/>
      <c r="AJ128" s="97"/>
      <c r="AK128" s="98"/>
      <c r="AL128" s="37"/>
      <c r="AM128" s="37"/>
      <c r="AN128" s="37"/>
      <c r="AO128" s="37"/>
      <c r="AP128" s="37"/>
      <c r="AQ128" s="37"/>
      <c r="AR128" s="37"/>
      <c r="AS128" s="37"/>
      <c r="AU128" s="37"/>
      <c r="AV128" s="37"/>
      <c r="AW128" s="37"/>
      <c r="AX128" s="37"/>
    </row>
    <row r="129" spans="1:56" s="38" customFormat="1" ht="15" customHeight="1" x14ac:dyDescent="0.2">
      <c r="A12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/>
      <c r="AG129"/>
      <c r="AH129"/>
      <c r="AI129"/>
      <c r="AJ129"/>
      <c r="AK129"/>
      <c r="AL129"/>
      <c r="AM129" s="4"/>
      <c r="AN129" s="4"/>
      <c r="AO129" s="4"/>
      <c r="AP129" s="4"/>
      <c r="AQ129" s="4"/>
      <c r="AR129" s="4"/>
      <c r="AS129"/>
      <c r="AU129" s="37"/>
      <c r="AV129" s="37"/>
      <c r="AW129" s="37"/>
      <c r="AX129" s="37"/>
    </row>
    <row r="130" spans="1:56" s="38" customFormat="1" ht="15" customHeight="1" x14ac:dyDescent="0.2">
      <c r="A130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/>
      <c r="AG130"/>
      <c r="AH130"/>
      <c r="AI130"/>
      <c r="AJ130"/>
      <c r="AK130"/>
      <c r="AL130"/>
      <c r="AM130" s="4"/>
      <c r="AN130" s="4"/>
      <c r="AO130" s="4"/>
      <c r="AP130" s="4"/>
      <c r="AQ130" s="4"/>
      <c r="AR130" s="4"/>
      <c r="AS130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</row>
    <row r="131" spans="1:56" s="3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</row>
    <row r="132" spans="1:56" s="37" customFormat="1" x14ac:dyDescent="0.2">
      <c r="A13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/>
      <c r="AG132"/>
      <c r="AH132"/>
      <c r="AI132"/>
      <c r="AJ132"/>
      <c r="AK132"/>
      <c r="AL132"/>
      <c r="AM132" s="4"/>
      <c r="AN132" s="4"/>
      <c r="AO132" s="4"/>
      <c r="AP132" s="4"/>
      <c r="AQ132" s="4"/>
      <c r="AR132" s="4"/>
      <c r="AS132"/>
    </row>
    <row r="133" spans="1:56" s="37" customFormat="1" x14ac:dyDescent="0.2">
      <c r="A13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/>
      <c r="AG133"/>
      <c r="AH133"/>
      <c r="AI133"/>
      <c r="AJ133"/>
      <c r="AK133"/>
      <c r="AL133"/>
      <c r="AM133" s="4"/>
      <c r="AN133" s="4"/>
      <c r="AO133" s="4"/>
      <c r="AP133" s="4"/>
      <c r="AQ133" s="4"/>
      <c r="AR133" s="4"/>
      <c r="AS133"/>
    </row>
    <row r="134" spans="1:56" s="37" customFormat="1" x14ac:dyDescent="0.2">
      <c r="A13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/>
      <c r="AG134"/>
      <c r="AH134"/>
      <c r="AI134"/>
      <c r="AJ134"/>
      <c r="AK134"/>
      <c r="AL134"/>
      <c r="AM134" s="4"/>
      <c r="AN134" s="4"/>
      <c r="AO134" s="4"/>
      <c r="AP134" s="4"/>
      <c r="AQ134" s="4"/>
      <c r="AR134" s="4"/>
      <c r="AS134"/>
    </row>
    <row r="135" spans="1:56" s="37" customFormat="1" x14ac:dyDescent="0.2">
      <c r="A13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/>
      <c r="AG135"/>
      <c r="AH135"/>
      <c r="AI135"/>
      <c r="AJ135"/>
      <c r="AK135"/>
      <c r="AL135"/>
      <c r="AM135" s="4"/>
      <c r="AN135" s="4"/>
      <c r="AO135" s="4"/>
      <c r="AP135" s="4"/>
      <c r="AQ135" s="4"/>
      <c r="AR135" s="4"/>
      <c r="AS135"/>
    </row>
    <row r="136" spans="1:56" s="37" customFormat="1" x14ac:dyDescent="0.2">
      <c r="A13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/>
      <c r="AG136"/>
      <c r="AH136"/>
      <c r="AI136"/>
      <c r="AJ136"/>
      <c r="AK136"/>
      <c r="AL136"/>
      <c r="AM136" s="4"/>
      <c r="AN136" s="4"/>
      <c r="AO136" s="4"/>
      <c r="AP136" s="4"/>
      <c r="AQ136" s="4"/>
      <c r="AR136" s="4"/>
      <c r="AS136"/>
    </row>
    <row r="137" spans="1:56" s="37" customFormat="1" x14ac:dyDescent="0.2">
      <c r="A1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/>
      <c r="AG137"/>
      <c r="AH137"/>
      <c r="AI137"/>
      <c r="AJ137"/>
      <c r="AK137"/>
      <c r="AL137"/>
      <c r="AM137" s="4"/>
      <c r="AN137" s="4"/>
      <c r="AO137" s="4"/>
      <c r="AP137" s="4"/>
      <c r="AQ137" s="4"/>
      <c r="AR137" s="4"/>
      <c r="AS137"/>
    </row>
    <row r="138" spans="1:56" s="37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7" customFormat="1" x14ac:dyDescent="0.2">
      <c r="A13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/>
      <c r="AG139"/>
      <c r="AH139"/>
      <c r="AI139"/>
      <c r="AJ139"/>
      <c r="AK139"/>
      <c r="AL139"/>
      <c r="AM139" s="4"/>
      <c r="AN139" s="4"/>
      <c r="AO139" s="4"/>
      <c r="AP139" s="4"/>
      <c r="AQ139" s="4"/>
      <c r="AR139" s="4"/>
      <c r="AS139"/>
      <c r="AU139" s="45"/>
    </row>
    <row r="140" spans="1:56" s="37" customFormat="1" x14ac:dyDescent="0.2">
      <c r="A140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/>
      <c r="AG140"/>
      <c r="AH140"/>
      <c r="AI140"/>
      <c r="AJ140"/>
      <c r="AK140"/>
      <c r="AL140"/>
      <c r="AM140" s="4"/>
      <c r="AN140" s="4"/>
      <c r="AO140" s="4"/>
      <c r="AP140" s="4"/>
      <c r="AQ140" s="4"/>
      <c r="AR140" s="4"/>
      <c r="AS140"/>
      <c r="AU140" s="45"/>
    </row>
    <row r="141" spans="1:56" s="37" customFormat="1" x14ac:dyDescent="0.2">
      <c r="A141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/>
      <c r="AG141"/>
      <c r="AH141"/>
      <c r="AI141"/>
      <c r="AJ141"/>
      <c r="AK141"/>
      <c r="AL141"/>
      <c r="AM141" s="4"/>
      <c r="AN141" s="4"/>
      <c r="AO141" s="4"/>
      <c r="AP141" s="4"/>
      <c r="AQ141" s="4"/>
      <c r="AR141" s="4"/>
      <c r="AS141"/>
      <c r="AU141" s="45"/>
    </row>
    <row r="142" spans="1:56" s="37" customFormat="1" x14ac:dyDescent="0.2">
      <c r="A14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/>
      <c r="AG142"/>
      <c r="AH142"/>
      <c r="AI142"/>
      <c r="AJ142"/>
      <c r="AK142"/>
      <c r="AL142"/>
      <c r="AM142" s="4"/>
      <c r="AN142" s="4"/>
      <c r="AO142" s="4"/>
      <c r="AP142" s="4"/>
      <c r="AQ142" s="4"/>
      <c r="AR142" s="4"/>
      <c r="AS142"/>
      <c r="AU142" s="45"/>
    </row>
    <row r="143" spans="1:56" s="37" customFormat="1" x14ac:dyDescent="0.2">
      <c r="A14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/>
      <c r="AG143"/>
      <c r="AH143"/>
      <c r="AI143"/>
      <c r="AJ143"/>
      <c r="AK143"/>
      <c r="AL143"/>
      <c r="AM143" s="4"/>
      <c r="AN143" s="4"/>
      <c r="AO143" s="4"/>
      <c r="AP143" s="4"/>
      <c r="AQ143" s="4"/>
      <c r="AR143" s="4"/>
      <c r="AS143"/>
      <c r="AU143" s="45"/>
      <c r="AV143" s="45"/>
      <c r="AW143" s="45"/>
    </row>
    <row r="144" spans="1:56" s="37" customFormat="1" x14ac:dyDescent="0.2">
      <c r="A14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/>
      <c r="AG144"/>
      <c r="AH144"/>
      <c r="AI144"/>
      <c r="AJ144"/>
      <c r="AK144"/>
      <c r="AL144"/>
      <c r="AM144" s="4"/>
      <c r="AN144" s="4"/>
      <c r="AO144" s="4"/>
      <c r="AP144" s="4"/>
      <c r="AQ144" s="4"/>
      <c r="AR144" s="4"/>
      <c r="AS144"/>
      <c r="AU144" s="45"/>
      <c r="AV144" s="45"/>
      <c r="AW144" s="45"/>
    </row>
    <row r="145" spans="1:66" s="37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45"/>
      <c r="AV145" s="45"/>
      <c r="AW145" s="45"/>
      <c r="AX145" s="45"/>
    </row>
    <row r="146" spans="1:66" s="37" customFormat="1" x14ac:dyDescent="0.2">
      <c r="A14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/>
      <c r="AG146"/>
      <c r="AH146"/>
      <c r="AI146"/>
      <c r="AJ146"/>
      <c r="AK146"/>
      <c r="AL146"/>
      <c r="AM146" s="4"/>
      <c r="AN146" s="4"/>
      <c r="AO146" s="4"/>
      <c r="AP146" s="4"/>
      <c r="AQ146" s="4"/>
      <c r="AR146" s="4"/>
      <c r="AS146"/>
      <c r="AU146" s="45"/>
      <c r="AV146" s="45"/>
      <c r="AW146" s="45"/>
      <c r="AX146" s="45"/>
    </row>
    <row r="147" spans="1:66" s="37" customFormat="1" x14ac:dyDescent="0.2">
      <c r="A14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/>
      <c r="AG147"/>
      <c r="AH147"/>
      <c r="AI147"/>
      <c r="AJ147"/>
      <c r="AK147"/>
      <c r="AL147"/>
      <c r="AM147" s="4"/>
      <c r="AN147" s="4"/>
      <c r="AO147" s="4"/>
      <c r="AP147" s="4"/>
      <c r="AQ147" s="4"/>
      <c r="AR147" s="4"/>
      <c r="AS147"/>
      <c r="AU147" s="45"/>
      <c r="AV147" s="45"/>
      <c r="AW147" s="45"/>
      <c r="AX147" s="45"/>
    </row>
    <row r="148" spans="1:66" s="37" customFormat="1" x14ac:dyDescent="0.2">
      <c r="A14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/>
      <c r="AG148"/>
      <c r="AH148"/>
      <c r="AI148"/>
      <c r="AJ148"/>
      <c r="AK148"/>
      <c r="AL148"/>
      <c r="AM148" s="4"/>
      <c r="AN148" s="4"/>
      <c r="AO148" s="4"/>
      <c r="AP148" s="4"/>
      <c r="AQ148" s="4"/>
      <c r="AR148" s="4"/>
      <c r="AS148"/>
      <c r="AU148" s="45"/>
      <c r="AV148" s="45"/>
      <c r="AW148" s="45"/>
      <c r="AX148" s="45"/>
      <c r="AY148" s="45"/>
      <c r="AZ148" s="45"/>
      <c r="BA148"/>
      <c r="BB148"/>
      <c r="BC148"/>
      <c r="BD148"/>
    </row>
    <row r="149" spans="1:66" s="37" customFormat="1" x14ac:dyDescent="0.2">
      <c r="A14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/>
      <c r="AG149"/>
      <c r="AH149"/>
      <c r="AI149"/>
      <c r="AJ149"/>
      <c r="AK149"/>
      <c r="AL149"/>
      <c r="AM149" s="4"/>
      <c r="AN149" s="4"/>
      <c r="AO149" s="4"/>
      <c r="AP149" s="4"/>
      <c r="AQ149" s="4"/>
      <c r="AR149" s="4"/>
      <c r="AS149"/>
      <c r="AU149" s="45"/>
      <c r="AV149" s="45"/>
      <c r="AW149" s="45"/>
      <c r="AX149" s="45"/>
      <c r="AY149" s="45"/>
      <c r="AZ149" s="45"/>
      <c r="BA149"/>
      <c r="BB149"/>
      <c r="BC149"/>
      <c r="BD149"/>
    </row>
    <row r="150" spans="1:66" x14ac:dyDescent="0.2">
      <c r="AU150" s="45"/>
      <c r="AV150" s="45"/>
      <c r="AW150" s="45"/>
      <c r="AX150" s="45"/>
      <c r="AY150" s="45"/>
      <c r="AZ150" s="45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45"/>
      <c r="AV151" s="45"/>
      <c r="AW151" s="45"/>
      <c r="AX151" s="45"/>
      <c r="AY151" s="45"/>
      <c r="AZ151" s="45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1:66" x14ac:dyDescent="0.2"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1:66" x14ac:dyDescent="0.2"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1:66" x14ac:dyDescent="0.2"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1:66" x14ac:dyDescent="0.2"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1:66" x14ac:dyDescent="0.2"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1:66" x14ac:dyDescent="0.2"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1:66" ht="13.5" customHeight="1" x14ac:dyDescent="0.2"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1:66" x14ac:dyDescent="0.2"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48:59" x14ac:dyDescent="0.2"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48:59" x14ac:dyDescent="0.2"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48:59" x14ac:dyDescent="0.2"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48:59" x14ac:dyDescent="0.2"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48:59" x14ac:dyDescent="0.2"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48:59" ht="13.5" customHeight="1" x14ac:dyDescent="0.2"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48:59" x14ac:dyDescent="0.2"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48:59" x14ac:dyDescent="0.2"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48:59" x14ac:dyDescent="0.2"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48:59" x14ac:dyDescent="0.2"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48:59" x14ac:dyDescent="0.2"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48:59" x14ac:dyDescent="0.2">
      <c r="AV172" s="38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48:59" ht="13.5" customHeight="1" x14ac:dyDescent="0.2"/>
  </sheetData>
  <mergeCells count="237">
    <mergeCell ref="AI42:AI44"/>
    <mergeCell ref="AI56:AI58"/>
    <mergeCell ref="AI63:AI65"/>
    <mergeCell ref="AF14:AF18"/>
    <mergeCell ref="AG14:AG16"/>
    <mergeCell ref="AH14:AH16"/>
    <mergeCell ref="AG40:AJ41"/>
    <mergeCell ref="AJ42:AJ44"/>
    <mergeCell ref="AG47:AJ48"/>
    <mergeCell ref="AJ49:AJ51"/>
    <mergeCell ref="AG54:AJ55"/>
    <mergeCell ref="AJ56:AJ58"/>
    <mergeCell ref="AF49:AF53"/>
    <mergeCell ref="AG49:AG51"/>
    <mergeCell ref="AH49:AH51"/>
    <mergeCell ref="E4:Q4"/>
    <mergeCell ref="B33:B39"/>
    <mergeCell ref="B40:B46"/>
    <mergeCell ref="B47:B53"/>
    <mergeCell ref="B54:B60"/>
    <mergeCell ref="B61:B67"/>
    <mergeCell ref="E5:F5"/>
    <mergeCell ref="G5:H5"/>
    <mergeCell ref="I5:J5"/>
    <mergeCell ref="L5:M5"/>
    <mergeCell ref="N5:O5"/>
    <mergeCell ref="P5:Q5"/>
    <mergeCell ref="P6:Q6"/>
    <mergeCell ref="B12:B18"/>
    <mergeCell ref="E6:F6"/>
    <mergeCell ref="G6:H6"/>
    <mergeCell ref="I6:J6"/>
    <mergeCell ref="L6:M6"/>
    <mergeCell ref="N6:O6"/>
    <mergeCell ref="D10:J10"/>
    <mergeCell ref="K10:Q10"/>
    <mergeCell ref="C29:C30"/>
    <mergeCell ref="B19:B25"/>
    <mergeCell ref="B26:B32"/>
    <mergeCell ref="AS14:AS18"/>
    <mergeCell ref="AQ14:AQ18"/>
    <mergeCell ref="AR14:AR18"/>
    <mergeCell ref="AM12:AM13"/>
    <mergeCell ref="AN12:AN13"/>
    <mergeCell ref="AO12:AO13"/>
    <mergeCell ref="AP12:AP13"/>
    <mergeCell ref="AQ12:AQ13"/>
    <mergeCell ref="AR12:AR13"/>
    <mergeCell ref="AS12:AS13"/>
    <mergeCell ref="AM14:AM18"/>
    <mergeCell ref="AN14:AN18"/>
    <mergeCell ref="AO14:AO18"/>
    <mergeCell ref="AP14:AP18"/>
    <mergeCell ref="AQ19:AQ20"/>
    <mergeCell ref="AR19:AR20"/>
    <mergeCell ref="AS19:AS20"/>
    <mergeCell ref="AF21:AF25"/>
    <mergeCell ref="AG21:AG23"/>
    <mergeCell ref="AH21:AH23"/>
    <mergeCell ref="AK21:AK23"/>
    <mergeCell ref="AL21:AL23"/>
    <mergeCell ref="AM21:AM25"/>
    <mergeCell ref="AN21:AN25"/>
    <mergeCell ref="AO21:AO25"/>
    <mergeCell ref="AP21:AP25"/>
    <mergeCell ref="AQ21:AQ25"/>
    <mergeCell ref="AF19:AF20"/>
    <mergeCell ref="AK19:AL20"/>
    <mergeCell ref="AM19:AM20"/>
    <mergeCell ref="AN19:AN20"/>
    <mergeCell ref="AO19:AO20"/>
    <mergeCell ref="AP19:AP20"/>
    <mergeCell ref="AI21:AI23"/>
    <mergeCell ref="AJ21:AJ23"/>
    <mergeCell ref="AP28:AP32"/>
    <mergeCell ref="AO26:AO27"/>
    <mergeCell ref="AP26:AP27"/>
    <mergeCell ref="AQ26:AQ27"/>
    <mergeCell ref="AR21:AR25"/>
    <mergeCell ref="AS21:AS25"/>
    <mergeCell ref="AR26:AR27"/>
    <mergeCell ref="AS26:AS27"/>
    <mergeCell ref="AF28:AF32"/>
    <mergeCell ref="AG28:AG30"/>
    <mergeCell ref="AH28:AH30"/>
    <mergeCell ref="AK28:AK30"/>
    <mergeCell ref="AL28:AL30"/>
    <mergeCell ref="AS28:AS32"/>
    <mergeCell ref="AQ28:AQ32"/>
    <mergeCell ref="AR28:AR32"/>
    <mergeCell ref="AF26:AF27"/>
    <mergeCell ref="AK26:AL27"/>
    <mergeCell ref="AM26:AM27"/>
    <mergeCell ref="AN26:AN27"/>
    <mergeCell ref="AI28:AI30"/>
    <mergeCell ref="AJ28:AJ30"/>
    <mergeCell ref="AP42:AP46"/>
    <mergeCell ref="AF40:AF41"/>
    <mergeCell ref="AK40:AL41"/>
    <mergeCell ref="AM40:AM41"/>
    <mergeCell ref="AN40:AN41"/>
    <mergeCell ref="C43:C44"/>
    <mergeCell ref="AQ33:AQ34"/>
    <mergeCell ref="AR33:AR34"/>
    <mergeCell ref="AS33:AS34"/>
    <mergeCell ref="AF35:AF39"/>
    <mergeCell ref="AG35:AG37"/>
    <mergeCell ref="AH35:AH37"/>
    <mergeCell ref="AK35:AK37"/>
    <mergeCell ref="AL35:AL37"/>
    <mergeCell ref="AM35:AM39"/>
    <mergeCell ref="AN35:AN39"/>
    <mergeCell ref="AO35:AO39"/>
    <mergeCell ref="AP35:AP39"/>
    <mergeCell ref="AQ35:AQ39"/>
    <mergeCell ref="AF33:AF34"/>
    <mergeCell ref="AK33:AL34"/>
    <mergeCell ref="AM33:AM34"/>
    <mergeCell ref="AF42:AF46"/>
    <mergeCell ref="AG42:AG44"/>
    <mergeCell ref="AP40:AP41"/>
    <mergeCell ref="AQ40:AQ41"/>
    <mergeCell ref="AR35:AR39"/>
    <mergeCell ref="AS35:AS39"/>
    <mergeCell ref="AR40:AR41"/>
    <mergeCell ref="AS40:AS41"/>
    <mergeCell ref="AH56:AH58"/>
    <mergeCell ref="AQ47:AQ48"/>
    <mergeCell ref="AR47:AR48"/>
    <mergeCell ref="AS47:AS48"/>
    <mergeCell ref="AQ49:AQ53"/>
    <mergeCell ref="AQ54:AQ55"/>
    <mergeCell ref="AR49:AR53"/>
    <mergeCell ref="AS49:AS53"/>
    <mergeCell ref="AQ56:AQ60"/>
    <mergeCell ref="AR56:AR60"/>
    <mergeCell ref="AR54:AR55"/>
    <mergeCell ref="AS54:AS55"/>
    <mergeCell ref="AK42:AK44"/>
    <mergeCell ref="AL42:AL44"/>
    <mergeCell ref="AS42:AS46"/>
    <mergeCell ref="AQ42:AQ46"/>
    <mergeCell ref="AR42:AR46"/>
    <mergeCell ref="AM42:AM46"/>
    <mergeCell ref="AK49:AK51"/>
    <mergeCell ref="AL49:AL51"/>
    <mergeCell ref="AM49:AM53"/>
    <mergeCell ref="AN49:AN53"/>
    <mergeCell ref="AO49:AO53"/>
    <mergeCell ref="AP49:AP53"/>
    <mergeCell ref="AO54:AO55"/>
    <mergeCell ref="AP54:AP55"/>
    <mergeCell ref="AF54:AF55"/>
    <mergeCell ref="AK54:AL55"/>
    <mergeCell ref="AM54:AM55"/>
    <mergeCell ref="AN54:AN55"/>
    <mergeCell ref="AN56:AN60"/>
    <mergeCell ref="AO56:AO60"/>
    <mergeCell ref="AP56:AP60"/>
    <mergeCell ref="AF56:AF60"/>
    <mergeCell ref="AG56:AG58"/>
    <mergeCell ref="AQ63:AQ67"/>
    <mergeCell ref="AR63:AR67"/>
    <mergeCell ref="AK56:AK58"/>
    <mergeCell ref="AL56:AL58"/>
    <mergeCell ref="AS56:AS60"/>
    <mergeCell ref="AS63:AS67"/>
    <mergeCell ref="AQ61:AQ62"/>
    <mergeCell ref="AR61:AR62"/>
    <mergeCell ref="AS61:AS62"/>
    <mergeCell ref="AO61:AO62"/>
    <mergeCell ref="AP63:AP67"/>
    <mergeCell ref="AP61:AP62"/>
    <mergeCell ref="R10:X10"/>
    <mergeCell ref="AN33:AN34"/>
    <mergeCell ref="AF12:AF13"/>
    <mergeCell ref="AK12:AL13"/>
    <mergeCell ref="AI14:AI16"/>
    <mergeCell ref="AI35:AI37"/>
    <mergeCell ref="AK14:AK16"/>
    <mergeCell ref="AL14:AL16"/>
    <mergeCell ref="AJ14:AJ16"/>
    <mergeCell ref="AG12:AJ13"/>
    <mergeCell ref="AG19:AJ20"/>
    <mergeCell ref="AG26:AJ27"/>
    <mergeCell ref="AG33:AJ34"/>
    <mergeCell ref="AJ35:AJ37"/>
    <mergeCell ref="AF10:AL11"/>
    <mergeCell ref="Y10:AE10"/>
    <mergeCell ref="AP33:AP34"/>
    <mergeCell ref="AM28:AM32"/>
    <mergeCell ref="AN28:AN32"/>
    <mergeCell ref="AO28:AO32"/>
    <mergeCell ref="C50:C51"/>
    <mergeCell ref="C57:C58"/>
    <mergeCell ref="C64:C65"/>
    <mergeCell ref="AF63:AF67"/>
    <mergeCell ref="AG63:AG65"/>
    <mergeCell ref="AH63:AH65"/>
    <mergeCell ref="AK63:AK65"/>
    <mergeCell ref="AL63:AL65"/>
    <mergeCell ref="AM63:AM67"/>
    <mergeCell ref="AI49:AI51"/>
    <mergeCell ref="AF47:AF48"/>
    <mergeCell ref="AK47:AL48"/>
    <mergeCell ref="AM47:AM48"/>
    <mergeCell ref="AN47:AN48"/>
    <mergeCell ref="AO47:AO48"/>
    <mergeCell ref="AO40:AO41"/>
    <mergeCell ref="AN42:AN46"/>
    <mergeCell ref="AO42:AO46"/>
    <mergeCell ref="AH42:AH44"/>
    <mergeCell ref="AP47:AP48"/>
    <mergeCell ref="AA77:AD77"/>
    <mergeCell ref="AE77:AL77"/>
    <mergeCell ref="AG61:AJ62"/>
    <mergeCell ref="AJ63:AJ65"/>
    <mergeCell ref="AG6:AL6"/>
    <mergeCell ref="AO33:AO34"/>
    <mergeCell ref="B10:B11"/>
    <mergeCell ref="C10:C11"/>
    <mergeCell ref="C15:C16"/>
    <mergeCell ref="C22:C23"/>
    <mergeCell ref="C36:C37"/>
    <mergeCell ref="B71:I72"/>
    <mergeCell ref="B75:I76"/>
    <mergeCell ref="AH70:AI70"/>
    <mergeCell ref="AO63:AO67"/>
    <mergeCell ref="AN63:AN67"/>
    <mergeCell ref="AF61:AF62"/>
    <mergeCell ref="AK61:AL62"/>
    <mergeCell ref="AM61:AM62"/>
    <mergeCell ref="AN61:AN62"/>
    <mergeCell ref="AA70:AF70"/>
    <mergeCell ref="AA72:AD72"/>
    <mergeCell ref="AE72:AL72"/>
    <mergeCell ref="AM56:AM60"/>
  </mergeCells>
  <phoneticPr fontId="1"/>
  <conditionalFormatting sqref="D12:AE18">
    <cfRule type="expression" dxfId="452" priority="163">
      <formula>COUNTIF(祝日,D$12)=1</formula>
    </cfRule>
    <cfRule type="expression" dxfId="451" priority="166">
      <formula>WEEKDAY(D$12)=7</formula>
    </cfRule>
    <cfRule type="expression" dxfId="450" priority="167">
      <formula>WEEKDAY(D$12)=1</formula>
    </cfRule>
  </conditionalFormatting>
  <conditionalFormatting sqref="D19:AE25">
    <cfRule type="expression" dxfId="449" priority="7">
      <formula>COUNTIF(祝日,D$19)=1</formula>
    </cfRule>
    <cfRule type="expression" dxfId="448" priority="8">
      <formula>WEEKDAY(D$19)=7</formula>
    </cfRule>
    <cfRule type="expression" dxfId="447" priority="9">
      <formula>WEEKDAY(D$19)=1</formula>
    </cfRule>
  </conditionalFormatting>
  <conditionalFormatting sqref="D26:AE32">
    <cfRule type="expression" dxfId="446" priority="4">
      <formula>COUNTIF(祝日,D$26)=1</formula>
    </cfRule>
    <cfRule type="expression" dxfId="445" priority="5">
      <formula>WEEKDAY(D$26)=7</formula>
    </cfRule>
    <cfRule type="expression" dxfId="444" priority="6">
      <formula>WEEKDAY(D$26)=1</formula>
    </cfRule>
  </conditionalFormatting>
  <conditionalFormatting sqref="D33:AE39">
    <cfRule type="expression" dxfId="443" priority="1">
      <formula>COUNTIF(祝日,D$33)=1</formula>
    </cfRule>
    <cfRule type="expression" dxfId="442" priority="2">
      <formula>WEEKDAY(D$33)=7</formula>
    </cfRule>
    <cfRule type="expression" dxfId="441" priority="3">
      <formula>WEEKDAY(D$33)=1</formula>
    </cfRule>
  </conditionalFormatting>
  <conditionalFormatting sqref="D40:AE46">
    <cfRule type="expression" dxfId="440" priority="19">
      <formula>COUNTIF(祝日,D$40)=1</formula>
    </cfRule>
    <cfRule type="expression" dxfId="439" priority="20">
      <formula>WEEKDAY(D$40)=7</formula>
    </cfRule>
    <cfRule type="expression" dxfId="438" priority="21">
      <formula>WEEKDAY(D$40)=1</formula>
    </cfRule>
  </conditionalFormatting>
  <conditionalFormatting sqref="D47:AE53">
    <cfRule type="expression" dxfId="437" priority="16">
      <formula>COUNTIF(祝日,D$47)=1</formula>
    </cfRule>
    <cfRule type="expression" dxfId="436" priority="17">
      <formula>WEEKDAY(D$47)=7</formula>
    </cfRule>
    <cfRule type="expression" dxfId="435" priority="18">
      <formula>WEEKDAY(D$47)=1</formula>
    </cfRule>
  </conditionalFormatting>
  <conditionalFormatting sqref="D54:AE60">
    <cfRule type="expression" dxfId="434" priority="13">
      <formula>COUNTIF(祝日,D$54)=1</formula>
    </cfRule>
    <cfRule type="expression" dxfId="433" priority="14">
      <formula>WEEKDAY(D$54)=7</formula>
    </cfRule>
    <cfRule type="expression" dxfId="432" priority="15">
      <formula>WEEKDAY(D$54)=1</formula>
    </cfRule>
  </conditionalFormatting>
  <conditionalFormatting sqref="D61:AE67">
    <cfRule type="expression" dxfId="431" priority="10">
      <formula>COUNTIF(祝日,D$61)=1</formula>
    </cfRule>
    <cfRule type="expression" dxfId="430" priority="11">
      <formula>WEEKDAY(D$61)=7</formula>
    </cfRule>
    <cfRule type="expression" dxfId="429" priority="12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00000000-0002-0000-0000-000000000000}">
      <formula1>"－,○,対象外"</formula1>
    </dataValidation>
    <dataValidation type="list" allowBlank="1" showInputMessage="1" showErrorMessage="1" sqref="D25:AE25 D32:AE32 D39:AE39 D46:AE46 D53:AE53 D60:AE60 Y18:AC18 D18 F18:H18 L18:O18 R18:V18 D67:AE67" xr:uid="{00000000-0002-0000-0000-000001000000}">
      <formula1>"○"</formula1>
    </dataValidation>
    <dataValidation type="list" allowBlank="1" showInputMessage="1" showErrorMessage="1" sqref="AJ17:AJ18 AJ24:AJ25 AJ31:AJ32 AJ38:AJ39 AJ45:AJ46 AJ52:AJ53 AJ59:AJ60 AJ66:AJ67" xr:uid="{2360598B-08E4-4CDE-8572-6318675DB252}">
      <formula1>"－,該当"</formula1>
    </dataValidation>
    <dataValidation type="list" allowBlank="1" showInputMessage="1" showErrorMessage="1" sqref="D15:AE15 D22:AE22 D29:AE29 D36:AE36 D43:AE43 D50:AE50 D57:AE57 D64:AE64" xr:uid="{3D1B4D2E-4523-442F-A26C-CB40C4423A21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3E7D8-A3C2-42C1-8DA3-F9D9E85510A8}">
  <sheetPr>
    <tabColor theme="5" tint="0.59999389629810485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3" customWidth="1"/>
    <col min="3" max="3" width="5.109375" style="3" customWidth="1"/>
    <col min="4" max="31" width="4.109375" style="3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4" customWidth="1"/>
    <col min="48" max="49" width="9" style="37" customWidth="1"/>
    <col min="50" max="59" width="9" style="37"/>
    <col min="60" max="66" width="9" style="45"/>
  </cols>
  <sheetData>
    <row r="1" spans="2:66" ht="23.4" x14ac:dyDescent="0.2">
      <c r="B1" s="2"/>
      <c r="C1" s="2"/>
      <c r="M1" s="2"/>
      <c r="AC1" s="2"/>
      <c r="AH1" s="123"/>
      <c r="AI1" s="123"/>
      <c r="AJ1" s="124"/>
      <c r="AK1" s="123"/>
      <c r="AL1" s="125"/>
    </row>
    <row r="2" spans="2:66" ht="23.4" x14ac:dyDescent="0.2">
      <c r="B2" s="2" t="s">
        <v>151</v>
      </c>
      <c r="C2" s="2"/>
      <c r="M2" s="2"/>
      <c r="AC2" s="2"/>
      <c r="AH2" s="123"/>
      <c r="AI2" s="123"/>
      <c r="AJ2" s="124"/>
      <c r="AK2" s="126"/>
      <c r="AL2" s="127"/>
    </row>
    <row r="3" spans="2:66" ht="23.4" x14ac:dyDescent="0.2">
      <c r="AH3" s="30"/>
      <c r="AI3" s="30"/>
      <c r="AJ3" s="215" t="s">
        <v>25</v>
      </c>
      <c r="AK3" s="215"/>
      <c r="AL3" s="215"/>
    </row>
    <row r="4" spans="2:66" x14ac:dyDescent="0.2">
      <c r="C4" s="110"/>
      <c r="D4" s="111" t="s">
        <v>128</v>
      </c>
      <c r="E4" s="202" t="s">
        <v>0</v>
      </c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S4" s="57"/>
      <c r="T4" s="57"/>
      <c r="AM4" s="5"/>
      <c r="AN4" s="5"/>
      <c r="AV4" s="48"/>
    </row>
    <row r="5" spans="2:66" x14ac:dyDescent="0.2">
      <c r="C5" s="110"/>
      <c r="D5" s="111" t="s">
        <v>94</v>
      </c>
      <c r="E5" s="203">
        <v>2024</v>
      </c>
      <c r="F5" s="203"/>
      <c r="G5" s="204">
        <v>6</v>
      </c>
      <c r="H5" s="204"/>
      <c r="I5" s="205">
        <v>15</v>
      </c>
      <c r="J5" s="205"/>
      <c r="K5" s="3" t="s">
        <v>1</v>
      </c>
      <c r="L5" s="203">
        <v>2025</v>
      </c>
      <c r="M5" s="203"/>
      <c r="N5" s="204">
        <v>9</v>
      </c>
      <c r="O5" s="204"/>
      <c r="P5" s="205">
        <v>30</v>
      </c>
      <c r="Q5" s="205"/>
      <c r="S5" s="57"/>
      <c r="T5" s="57"/>
      <c r="AM5" s="5"/>
      <c r="AN5" s="5"/>
      <c r="AV5" s="48"/>
    </row>
    <row r="6" spans="2:66" ht="15.6" x14ac:dyDescent="0.2">
      <c r="C6" s="110"/>
      <c r="D6" s="111" t="s">
        <v>127</v>
      </c>
      <c r="E6" s="203">
        <v>2024</v>
      </c>
      <c r="F6" s="203"/>
      <c r="G6" s="204">
        <v>8</v>
      </c>
      <c r="H6" s="204"/>
      <c r="I6" s="205">
        <v>5</v>
      </c>
      <c r="J6" s="205"/>
      <c r="K6" s="3" t="s">
        <v>1</v>
      </c>
      <c r="L6" s="203">
        <v>2025</v>
      </c>
      <c r="M6" s="203"/>
      <c r="N6" s="204">
        <v>8</v>
      </c>
      <c r="O6" s="204"/>
      <c r="P6" s="205">
        <v>29</v>
      </c>
      <c r="Q6" s="205"/>
      <c r="S6" s="49"/>
      <c r="T6" s="49"/>
      <c r="W6" s="115"/>
      <c r="X6" s="115"/>
      <c r="AF6" s="32"/>
      <c r="AG6" s="128" t="s">
        <v>149</v>
      </c>
      <c r="AH6" s="128"/>
      <c r="AI6" s="128"/>
      <c r="AJ6" s="128"/>
      <c r="AK6" s="128"/>
      <c r="AL6" s="128"/>
    </row>
    <row r="7" spans="2:66" ht="14.25" customHeight="1" x14ac:dyDescent="0.2">
      <c r="B7" s="112" t="s">
        <v>129</v>
      </c>
    </row>
    <row r="8" spans="2:66" ht="14.25" customHeight="1" x14ac:dyDescent="0.2">
      <c r="B8" s="112"/>
      <c r="D8" s="111" t="s">
        <v>147</v>
      </c>
      <c r="E8" s="213">
        <f>D87</f>
        <v>45509</v>
      </c>
      <c r="F8" s="213"/>
      <c r="G8" s="211">
        <f>D87</f>
        <v>45509</v>
      </c>
      <c r="H8" s="211"/>
      <c r="I8" s="212">
        <f>D87</f>
        <v>45509</v>
      </c>
      <c r="J8" s="212"/>
      <c r="K8" s="3" t="s">
        <v>1</v>
      </c>
      <c r="L8" s="213">
        <f>AE94</f>
        <v>45732</v>
      </c>
      <c r="M8" s="213"/>
      <c r="N8" s="211">
        <f>AE94</f>
        <v>45732</v>
      </c>
      <c r="O8" s="211"/>
      <c r="P8" s="212">
        <f>AE94</f>
        <v>45732</v>
      </c>
      <c r="Q8" s="212"/>
    </row>
    <row r="9" spans="2:66" ht="14.25" customHeight="1" thickBot="1" x14ac:dyDescent="0.25"/>
    <row r="10" spans="2:66" ht="13.5" customHeight="1" x14ac:dyDescent="0.2">
      <c r="B10" s="170"/>
      <c r="C10" s="170"/>
      <c r="D10" s="173" t="s">
        <v>90</v>
      </c>
      <c r="E10" s="174"/>
      <c r="F10" s="174"/>
      <c r="G10" s="174"/>
      <c r="H10" s="174"/>
      <c r="I10" s="174"/>
      <c r="J10" s="175"/>
      <c r="K10" s="173" t="s">
        <v>91</v>
      </c>
      <c r="L10" s="174"/>
      <c r="M10" s="174"/>
      <c r="N10" s="174"/>
      <c r="O10" s="174"/>
      <c r="P10" s="174"/>
      <c r="Q10" s="175"/>
      <c r="R10" s="173" t="s">
        <v>92</v>
      </c>
      <c r="S10" s="174"/>
      <c r="T10" s="174"/>
      <c r="U10" s="174"/>
      <c r="V10" s="174"/>
      <c r="W10" s="174"/>
      <c r="X10" s="175"/>
      <c r="Y10" s="176" t="s">
        <v>93</v>
      </c>
      <c r="Z10" s="176"/>
      <c r="AA10" s="176"/>
      <c r="AB10" s="176"/>
      <c r="AC10" s="176"/>
      <c r="AD10" s="176"/>
      <c r="AE10" s="176"/>
      <c r="AF10" s="135"/>
      <c r="AG10" s="136"/>
      <c r="AH10" s="136"/>
      <c r="AI10" s="136"/>
      <c r="AJ10" s="136"/>
      <c r="AK10" s="136"/>
      <c r="AL10" s="137"/>
      <c r="AM10"/>
      <c r="AN10"/>
      <c r="AO10"/>
      <c r="AP10"/>
      <c r="AQ10"/>
      <c r="AR10"/>
    </row>
    <row r="11" spans="2:66" ht="13.5" customHeight="1" thickBot="1" x14ac:dyDescent="0.25">
      <c r="B11" s="171"/>
      <c r="C11" s="172"/>
      <c r="D11" s="50">
        <v>1</v>
      </c>
      <c r="E11" s="51">
        <v>2</v>
      </c>
      <c r="F11" s="51">
        <v>3</v>
      </c>
      <c r="G11" s="51">
        <v>4</v>
      </c>
      <c r="H11" s="51">
        <v>5</v>
      </c>
      <c r="I11" s="51">
        <v>6</v>
      </c>
      <c r="J11" s="52">
        <v>7</v>
      </c>
      <c r="K11" s="51">
        <v>8</v>
      </c>
      <c r="L11" s="51">
        <v>9</v>
      </c>
      <c r="M11" s="51">
        <v>10</v>
      </c>
      <c r="N11" s="51">
        <v>11</v>
      </c>
      <c r="O11" s="51">
        <v>12</v>
      </c>
      <c r="P11" s="51">
        <v>13</v>
      </c>
      <c r="Q11" s="53">
        <v>14</v>
      </c>
      <c r="R11" s="51">
        <v>15</v>
      </c>
      <c r="S11" s="51">
        <v>16</v>
      </c>
      <c r="T11" s="51">
        <v>17</v>
      </c>
      <c r="U11" s="51">
        <v>18</v>
      </c>
      <c r="V11" s="51">
        <v>19</v>
      </c>
      <c r="W11" s="51">
        <v>20</v>
      </c>
      <c r="X11" s="53">
        <v>21</v>
      </c>
      <c r="Y11" s="68">
        <v>22</v>
      </c>
      <c r="Z11" s="68">
        <v>23</v>
      </c>
      <c r="AA11" s="68">
        <v>24</v>
      </c>
      <c r="AB11" s="68">
        <v>25</v>
      </c>
      <c r="AC11" s="68">
        <v>26</v>
      </c>
      <c r="AD11" s="68">
        <v>27</v>
      </c>
      <c r="AE11" s="68">
        <v>28</v>
      </c>
      <c r="AF11" s="138"/>
      <c r="AG11" s="139"/>
      <c r="AH11" s="139"/>
      <c r="AI11" s="139"/>
      <c r="AJ11" s="139"/>
      <c r="AK11" s="139"/>
      <c r="AL11" s="140"/>
      <c r="AM11"/>
      <c r="AN11"/>
      <c r="AO11"/>
      <c r="AP11"/>
      <c r="AQ11"/>
      <c r="AR11"/>
    </row>
    <row r="12" spans="2:66" ht="13.5" customHeight="1" x14ac:dyDescent="0.2">
      <c r="B12" s="141" t="s">
        <v>112</v>
      </c>
      <c r="C12" s="6" t="s">
        <v>2</v>
      </c>
      <c r="D12" s="54">
        <f>D87</f>
        <v>45509</v>
      </c>
      <c r="E12" s="54">
        <f t="shared" ref="E12:Z12" si="0">E87</f>
        <v>45510</v>
      </c>
      <c r="F12" s="54">
        <f t="shared" si="0"/>
        <v>45511</v>
      </c>
      <c r="G12" s="54">
        <f t="shared" si="0"/>
        <v>45512</v>
      </c>
      <c r="H12" s="54">
        <f t="shared" si="0"/>
        <v>45513</v>
      </c>
      <c r="I12" s="54">
        <f t="shared" si="0"/>
        <v>45514</v>
      </c>
      <c r="J12" s="54">
        <f t="shared" si="0"/>
        <v>45515</v>
      </c>
      <c r="K12" s="54">
        <f t="shared" si="0"/>
        <v>45516</v>
      </c>
      <c r="L12" s="54">
        <f t="shared" si="0"/>
        <v>45517</v>
      </c>
      <c r="M12" s="54">
        <f t="shared" si="0"/>
        <v>45518</v>
      </c>
      <c r="N12" s="54">
        <f t="shared" si="0"/>
        <v>45519</v>
      </c>
      <c r="O12" s="54">
        <f t="shared" si="0"/>
        <v>45520</v>
      </c>
      <c r="P12" s="54">
        <f t="shared" si="0"/>
        <v>45521</v>
      </c>
      <c r="Q12" s="54">
        <f t="shared" si="0"/>
        <v>45522</v>
      </c>
      <c r="R12" s="54">
        <f t="shared" si="0"/>
        <v>45523</v>
      </c>
      <c r="S12" s="54">
        <f t="shared" si="0"/>
        <v>45524</v>
      </c>
      <c r="T12" s="54">
        <f t="shared" si="0"/>
        <v>45525</v>
      </c>
      <c r="U12" s="54">
        <f t="shared" si="0"/>
        <v>45526</v>
      </c>
      <c r="V12" s="54">
        <f t="shared" si="0"/>
        <v>45527</v>
      </c>
      <c r="W12" s="54">
        <f t="shared" si="0"/>
        <v>45528</v>
      </c>
      <c r="X12" s="54">
        <f t="shared" si="0"/>
        <v>45529</v>
      </c>
      <c r="Y12" s="54">
        <f t="shared" si="0"/>
        <v>45530</v>
      </c>
      <c r="Z12" s="54">
        <f t="shared" si="0"/>
        <v>45531</v>
      </c>
      <c r="AA12" s="54">
        <f>AA87</f>
        <v>45532</v>
      </c>
      <c r="AB12" s="54">
        <f>AB87</f>
        <v>45533</v>
      </c>
      <c r="AC12" s="54">
        <f>AC87</f>
        <v>45534</v>
      </c>
      <c r="AD12" s="54">
        <f>AD87</f>
        <v>45535</v>
      </c>
      <c r="AE12" s="54">
        <f>AE87</f>
        <v>45536</v>
      </c>
      <c r="AF12" s="144" t="s">
        <v>3</v>
      </c>
      <c r="AG12" s="146" t="s">
        <v>4</v>
      </c>
      <c r="AH12" s="147"/>
      <c r="AI12" s="147"/>
      <c r="AJ12" s="148"/>
      <c r="AK12" s="152" t="s">
        <v>5</v>
      </c>
      <c r="AL12" s="153"/>
      <c r="AM12" s="156" t="s">
        <v>6</v>
      </c>
      <c r="AN12" s="133" t="s">
        <v>7</v>
      </c>
      <c r="AO12" s="133" t="s">
        <v>8</v>
      </c>
      <c r="AP12" s="133" t="s">
        <v>9</v>
      </c>
      <c r="AQ12" s="133" t="s">
        <v>10</v>
      </c>
      <c r="AR12" s="133" t="s">
        <v>11</v>
      </c>
      <c r="AS12" s="133" t="s">
        <v>12</v>
      </c>
    </row>
    <row r="13" spans="2:66" ht="13.5" customHeight="1" x14ac:dyDescent="0.2">
      <c r="B13" s="142"/>
      <c r="C13" s="7" t="s">
        <v>13</v>
      </c>
      <c r="D13" s="44">
        <f>D87</f>
        <v>45509</v>
      </c>
      <c r="E13" s="44">
        <f t="shared" ref="E13:Z13" si="1">E87</f>
        <v>45510</v>
      </c>
      <c r="F13" s="44">
        <f t="shared" si="1"/>
        <v>45511</v>
      </c>
      <c r="G13" s="44">
        <f t="shared" si="1"/>
        <v>45512</v>
      </c>
      <c r="H13" s="44">
        <f t="shared" si="1"/>
        <v>45513</v>
      </c>
      <c r="I13" s="44">
        <f t="shared" si="1"/>
        <v>45514</v>
      </c>
      <c r="J13" s="44">
        <f t="shared" si="1"/>
        <v>45515</v>
      </c>
      <c r="K13" s="44">
        <f t="shared" si="1"/>
        <v>45516</v>
      </c>
      <c r="L13" s="44">
        <f t="shared" si="1"/>
        <v>45517</v>
      </c>
      <c r="M13" s="44">
        <f t="shared" si="1"/>
        <v>45518</v>
      </c>
      <c r="N13" s="44">
        <f t="shared" si="1"/>
        <v>45519</v>
      </c>
      <c r="O13" s="44">
        <f t="shared" si="1"/>
        <v>45520</v>
      </c>
      <c r="P13" s="44">
        <f t="shared" si="1"/>
        <v>45521</v>
      </c>
      <c r="Q13" s="44">
        <f t="shared" si="1"/>
        <v>45522</v>
      </c>
      <c r="R13" s="44">
        <f t="shared" si="1"/>
        <v>45523</v>
      </c>
      <c r="S13" s="44">
        <f t="shared" si="1"/>
        <v>45524</v>
      </c>
      <c r="T13" s="44">
        <f t="shared" si="1"/>
        <v>45525</v>
      </c>
      <c r="U13" s="44">
        <f t="shared" si="1"/>
        <v>45526</v>
      </c>
      <c r="V13" s="44">
        <f t="shared" si="1"/>
        <v>45527</v>
      </c>
      <c r="W13" s="44">
        <f t="shared" si="1"/>
        <v>45528</v>
      </c>
      <c r="X13" s="44">
        <f t="shared" si="1"/>
        <v>45529</v>
      </c>
      <c r="Y13" s="44">
        <f t="shared" si="1"/>
        <v>45530</v>
      </c>
      <c r="Z13" s="44">
        <f t="shared" si="1"/>
        <v>45531</v>
      </c>
      <c r="AA13" s="44">
        <f>AA87</f>
        <v>45532</v>
      </c>
      <c r="AB13" s="44">
        <f>AB87</f>
        <v>45533</v>
      </c>
      <c r="AC13" s="44">
        <f>AC87</f>
        <v>45534</v>
      </c>
      <c r="AD13" s="44">
        <f>AD87</f>
        <v>45535</v>
      </c>
      <c r="AE13" s="44">
        <f>AE87</f>
        <v>45536</v>
      </c>
      <c r="AF13" s="145"/>
      <c r="AG13" s="149"/>
      <c r="AH13" s="150"/>
      <c r="AI13" s="150"/>
      <c r="AJ13" s="151"/>
      <c r="AK13" s="154"/>
      <c r="AL13" s="155"/>
      <c r="AM13" s="157"/>
      <c r="AN13" s="134"/>
      <c r="AO13" s="134"/>
      <c r="AP13" s="134"/>
      <c r="AQ13" s="134"/>
      <c r="AR13" s="134"/>
      <c r="AS13" s="134"/>
    </row>
    <row r="14" spans="2:66" ht="13.5" customHeight="1" x14ac:dyDescent="0.2">
      <c r="B14" s="142"/>
      <c r="C14" s="7" t="s">
        <v>14</v>
      </c>
      <c r="D14" s="42">
        <f>D87</f>
        <v>45509</v>
      </c>
      <c r="E14" s="42">
        <f t="shared" ref="E14:Z14" si="2">E87</f>
        <v>45510</v>
      </c>
      <c r="F14" s="42">
        <f t="shared" si="2"/>
        <v>45511</v>
      </c>
      <c r="G14" s="42">
        <f t="shared" si="2"/>
        <v>45512</v>
      </c>
      <c r="H14" s="42">
        <f t="shared" si="2"/>
        <v>45513</v>
      </c>
      <c r="I14" s="42">
        <f t="shared" si="2"/>
        <v>45514</v>
      </c>
      <c r="J14" s="42">
        <f t="shared" si="2"/>
        <v>45515</v>
      </c>
      <c r="K14" s="42">
        <f t="shared" si="2"/>
        <v>45516</v>
      </c>
      <c r="L14" s="42">
        <f t="shared" si="2"/>
        <v>45517</v>
      </c>
      <c r="M14" s="42">
        <f t="shared" si="2"/>
        <v>45518</v>
      </c>
      <c r="N14" s="42">
        <f t="shared" si="2"/>
        <v>45519</v>
      </c>
      <c r="O14" s="42">
        <f t="shared" si="2"/>
        <v>45520</v>
      </c>
      <c r="P14" s="42">
        <f t="shared" si="2"/>
        <v>45521</v>
      </c>
      <c r="Q14" s="42">
        <f t="shared" si="2"/>
        <v>45522</v>
      </c>
      <c r="R14" s="42">
        <f t="shared" si="2"/>
        <v>45523</v>
      </c>
      <c r="S14" s="42">
        <f t="shared" si="2"/>
        <v>45524</v>
      </c>
      <c r="T14" s="42">
        <f t="shared" si="2"/>
        <v>45525</v>
      </c>
      <c r="U14" s="42">
        <f t="shared" si="2"/>
        <v>45526</v>
      </c>
      <c r="V14" s="42">
        <f t="shared" si="2"/>
        <v>45527</v>
      </c>
      <c r="W14" s="42">
        <f t="shared" si="2"/>
        <v>45528</v>
      </c>
      <c r="X14" s="42">
        <f t="shared" si="2"/>
        <v>45529</v>
      </c>
      <c r="Y14" s="42">
        <f t="shared" si="2"/>
        <v>45530</v>
      </c>
      <c r="Z14" s="42">
        <f t="shared" si="2"/>
        <v>45531</v>
      </c>
      <c r="AA14" s="42">
        <f>AA87</f>
        <v>45532</v>
      </c>
      <c r="AB14" s="42">
        <f>AB87</f>
        <v>45533</v>
      </c>
      <c r="AC14" s="42">
        <f>AC87</f>
        <v>45534</v>
      </c>
      <c r="AD14" s="42">
        <f>AD87</f>
        <v>45535</v>
      </c>
      <c r="AE14" s="42">
        <f>AE87</f>
        <v>45536</v>
      </c>
      <c r="AF14" s="158">
        <f>COUNTIF(D17:AE17,"－")+COUNTIF(D17:AE17,"対象外")</f>
        <v>0</v>
      </c>
      <c r="AG14" s="161" t="s">
        <v>15</v>
      </c>
      <c r="AH14" s="164" t="s">
        <v>16</v>
      </c>
      <c r="AI14" s="167" t="s">
        <v>97</v>
      </c>
      <c r="AJ14" s="180" t="s">
        <v>110</v>
      </c>
      <c r="AK14" s="183" t="s">
        <v>15</v>
      </c>
      <c r="AL14" s="186" t="s">
        <v>17</v>
      </c>
      <c r="AM14" s="156">
        <f>COUNT(D13:AE13)</f>
        <v>28</v>
      </c>
      <c r="AN14" s="133">
        <f>AM14-AF14</f>
        <v>28</v>
      </c>
      <c r="AO14" s="133">
        <f>SUM(AN$12:AN18)</f>
        <v>28</v>
      </c>
      <c r="AP14" s="133">
        <f>COUNTIF(D17:AE17,"○")</f>
        <v>0</v>
      </c>
      <c r="AQ14" s="133">
        <f>SUM(AP$12:AP18)</f>
        <v>0</v>
      </c>
      <c r="AR14" s="133">
        <f>COUNTIF(D18:AE18,"○")</f>
        <v>0</v>
      </c>
      <c r="AS14" s="133">
        <f>SUM(AR$12:AR18)</f>
        <v>0</v>
      </c>
    </row>
    <row r="15" spans="2:66" ht="35.25" customHeight="1" x14ac:dyDescent="0.2">
      <c r="B15" s="142"/>
      <c r="C15" s="177" t="s">
        <v>18</v>
      </c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59"/>
      <c r="AG15" s="162"/>
      <c r="AH15" s="165"/>
      <c r="AI15" s="168"/>
      <c r="AJ15" s="181"/>
      <c r="AK15" s="184"/>
      <c r="AL15" s="187"/>
      <c r="AM15" s="189"/>
      <c r="AN15" s="190"/>
      <c r="AO15" s="190"/>
      <c r="AP15" s="190"/>
      <c r="AQ15" s="190"/>
      <c r="AR15" s="190"/>
      <c r="AS15" s="190"/>
      <c r="AU15" s="45"/>
      <c r="AV15" s="45"/>
      <c r="AW15" s="45"/>
      <c r="AX15" s="45"/>
      <c r="AY15" s="45"/>
      <c r="AZ15" s="4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8" customFormat="1" ht="50.25" customHeight="1" x14ac:dyDescent="0.2">
      <c r="B16" s="142"/>
      <c r="C16" s="178"/>
      <c r="D16" s="25" t="str">
        <f t="shared" ref="D16:AE16" si="3">IFERROR(VLOOKUP(D13,祝日,3,FALSE),"")</f>
        <v/>
      </c>
      <c r="E16" s="25" t="str">
        <f t="shared" si="3"/>
        <v>平和記念日</v>
      </c>
      <c r="F16" s="25" t="str">
        <f t="shared" si="3"/>
        <v/>
      </c>
      <c r="G16" s="27" t="str">
        <f t="shared" si="3"/>
        <v/>
      </c>
      <c r="H16" s="25" t="str">
        <f t="shared" si="3"/>
        <v/>
      </c>
      <c r="I16" s="25" t="str">
        <f t="shared" si="3"/>
        <v/>
      </c>
      <c r="J16" s="25" t="str">
        <f t="shared" si="3"/>
        <v>山の日</v>
      </c>
      <c r="K16" s="25" t="str">
        <f t="shared" si="3"/>
        <v>振替休日</v>
      </c>
      <c r="L16" s="25" t="str">
        <f t="shared" si="3"/>
        <v/>
      </c>
      <c r="M16" s="25" t="str">
        <f t="shared" si="3"/>
        <v/>
      </c>
      <c r="N16" s="25" t="str">
        <f t="shared" si="3"/>
        <v/>
      </c>
      <c r="O16" s="25" t="str">
        <f t="shared" si="3"/>
        <v/>
      </c>
      <c r="P16" s="25" t="str">
        <f t="shared" si="3"/>
        <v/>
      </c>
      <c r="Q16" s="25" t="str">
        <f t="shared" si="3"/>
        <v/>
      </c>
      <c r="R16" s="25" t="str">
        <f t="shared" si="3"/>
        <v/>
      </c>
      <c r="S16" s="25" t="str">
        <f t="shared" si="3"/>
        <v/>
      </c>
      <c r="T16" s="25" t="str">
        <f t="shared" si="3"/>
        <v/>
      </c>
      <c r="U16" s="25" t="str">
        <f t="shared" si="3"/>
        <v/>
      </c>
      <c r="V16" s="25" t="str">
        <f t="shared" si="3"/>
        <v/>
      </c>
      <c r="W16" s="25" t="str">
        <f t="shared" si="3"/>
        <v/>
      </c>
      <c r="X16" s="25" t="str">
        <f t="shared" si="3"/>
        <v/>
      </c>
      <c r="Y16" s="25" t="str">
        <f t="shared" si="3"/>
        <v/>
      </c>
      <c r="Z16" s="25" t="str">
        <f t="shared" si="3"/>
        <v/>
      </c>
      <c r="AA16" s="27" t="str">
        <f t="shared" si="3"/>
        <v/>
      </c>
      <c r="AB16" s="25" t="str">
        <f t="shared" si="3"/>
        <v/>
      </c>
      <c r="AC16" s="25" t="str">
        <f t="shared" si="3"/>
        <v/>
      </c>
      <c r="AD16" s="25" t="str">
        <f>IFERROR(VLOOKUP(AD13,祝日,3,FALSE),"")</f>
        <v/>
      </c>
      <c r="AE16" s="25" t="str">
        <f t="shared" si="3"/>
        <v/>
      </c>
      <c r="AF16" s="159"/>
      <c r="AG16" s="163"/>
      <c r="AH16" s="166"/>
      <c r="AI16" s="169"/>
      <c r="AJ16" s="182"/>
      <c r="AK16" s="185"/>
      <c r="AL16" s="188"/>
      <c r="AM16" s="189"/>
      <c r="AN16" s="190"/>
      <c r="AO16" s="190"/>
      <c r="AP16" s="190"/>
      <c r="AQ16" s="190"/>
      <c r="AR16" s="190"/>
      <c r="AS16" s="190"/>
      <c r="AU16" s="46"/>
      <c r="AV16" s="46"/>
      <c r="AW16" s="46"/>
      <c r="AX16" s="46"/>
      <c r="AY16" s="46"/>
      <c r="AZ16" s="46"/>
    </row>
    <row r="17" spans="1:66" s="9" customFormat="1" ht="13.5" customHeight="1" x14ac:dyDescent="0.2">
      <c r="B17" s="142"/>
      <c r="C17" s="7" t="s">
        <v>19</v>
      </c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59"/>
      <c r="AG17" s="73">
        <f>AP14</f>
        <v>0</v>
      </c>
      <c r="AH17" s="74">
        <f>IF(AN14=0,"－",AG17/AN14)</f>
        <v>0</v>
      </c>
      <c r="AI17" s="74" t="str">
        <f>IF(AH17=0,"",IF(AH17&gt;=0.285,"達成",IF(AJ17="該当","達成","未達成")))</f>
        <v/>
      </c>
      <c r="AJ17" s="116" t="s">
        <v>34</v>
      </c>
      <c r="AK17" s="69">
        <f>AQ14</f>
        <v>0</v>
      </c>
      <c r="AL17" s="70">
        <f>IF(AO14=0,"－",AK17/AO14)</f>
        <v>0</v>
      </c>
      <c r="AM17" s="189"/>
      <c r="AN17" s="190"/>
      <c r="AO17" s="190"/>
      <c r="AP17" s="190"/>
      <c r="AQ17" s="190"/>
      <c r="AR17" s="190"/>
      <c r="AS17" s="190"/>
      <c r="AU17" s="47"/>
      <c r="AV17" s="47"/>
      <c r="AW17" s="47"/>
      <c r="AX17" s="47"/>
      <c r="AY17" s="47"/>
      <c r="AZ17" s="47"/>
    </row>
    <row r="18" spans="1:66" s="9" customFormat="1" ht="13.5" customHeight="1" thickBot="1" x14ac:dyDescent="0.25">
      <c r="B18" s="143"/>
      <c r="C18" s="10" t="s">
        <v>20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60"/>
      <c r="AG18" s="75">
        <f>AR14</f>
        <v>0</v>
      </c>
      <c r="AH18" s="76">
        <f>IF(AN14=0,"－",AG18/AN14)</f>
        <v>0</v>
      </c>
      <c r="AI18" s="76" t="str">
        <f>IF(AH18=0,"",IF(AH18&gt;=0.285,"達成",IF(AJ18="該当","達成","未達成")))</f>
        <v/>
      </c>
      <c r="AJ18" s="117" t="s">
        <v>34</v>
      </c>
      <c r="AK18" s="71">
        <f>AS14</f>
        <v>0</v>
      </c>
      <c r="AL18" s="72">
        <f>IF(AO14=0,"－",AK18/AO14)</f>
        <v>0</v>
      </c>
      <c r="AM18" s="157"/>
      <c r="AN18" s="134"/>
      <c r="AO18" s="134"/>
      <c r="AP18" s="134"/>
      <c r="AQ18" s="134"/>
      <c r="AR18" s="134"/>
      <c r="AS18" s="134"/>
      <c r="AU18" s="47"/>
      <c r="AV18" s="47"/>
      <c r="AW18" s="47"/>
      <c r="AX18" s="47"/>
      <c r="AY18" s="47"/>
      <c r="AZ18" s="47"/>
    </row>
    <row r="19" spans="1:66" ht="13.5" customHeight="1" x14ac:dyDescent="0.2">
      <c r="B19" s="141" t="s">
        <v>113</v>
      </c>
      <c r="C19" s="55" t="s">
        <v>2</v>
      </c>
      <c r="D19" s="56">
        <f>D88</f>
        <v>45537</v>
      </c>
      <c r="E19" s="56">
        <f t="shared" ref="E19:Z19" si="4">E88</f>
        <v>45538</v>
      </c>
      <c r="F19" s="56">
        <f t="shared" si="4"/>
        <v>45539</v>
      </c>
      <c r="G19" s="56">
        <f t="shared" si="4"/>
        <v>45540</v>
      </c>
      <c r="H19" s="56">
        <f t="shared" si="4"/>
        <v>45541</v>
      </c>
      <c r="I19" s="56">
        <f t="shared" si="4"/>
        <v>45542</v>
      </c>
      <c r="J19" s="56">
        <f t="shared" si="4"/>
        <v>45543</v>
      </c>
      <c r="K19" s="56">
        <f t="shared" si="4"/>
        <v>45544</v>
      </c>
      <c r="L19" s="56">
        <f t="shared" si="4"/>
        <v>45545</v>
      </c>
      <c r="M19" s="56">
        <f t="shared" si="4"/>
        <v>45546</v>
      </c>
      <c r="N19" s="56">
        <f t="shared" si="4"/>
        <v>45547</v>
      </c>
      <c r="O19" s="56">
        <f t="shared" si="4"/>
        <v>45548</v>
      </c>
      <c r="P19" s="56">
        <f t="shared" si="4"/>
        <v>45549</v>
      </c>
      <c r="Q19" s="56">
        <f t="shared" si="4"/>
        <v>45550</v>
      </c>
      <c r="R19" s="56">
        <f t="shared" si="4"/>
        <v>45551</v>
      </c>
      <c r="S19" s="56">
        <f t="shared" si="4"/>
        <v>45552</v>
      </c>
      <c r="T19" s="56">
        <f t="shared" si="4"/>
        <v>45553</v>
      </c>
      <c r="U19" s="56">
        <f t="shared" si="4"/>
        <v>45554</v>
      </c>
      <c r="V19" s="56">
        <f t="shared" si="4"/>
        <v>45555</v>
      </c>
      <c r="W19" s="56">
        <f t="shared" si="4"/>
        <v>45556</v>
      </c>
      <c r="X19" s="56">
        <f t="shared" si="4"/>
        <v>45557</v>
      </c>
      <c r="Y19" s="56">
        <f t="shared" si="4"/>
        <v>45558</v>
      </c>
      <c r="Z19" s="56">
        <f t="shared" si="4"/>
        <v>45559</v>
      </c>
      <c r="AA19" s="56">
        <f>AA88</f>
        <v>45560</v>
      </c>
      <c r="AB19" s="56">
        <f>AB88</f>
        <v>45561</v>
      </c>
      <c r="AC19" s="56">
        <f>AC88</f>
        <v>45562</v>
      </c>
      <c r="AD19" s="56">
        <f>AD88</f>
        <v>45563</v>
      </c>
      <c r="AE19" s="56">
        <f>AE88</f>
        <v>45564</v>
      </c>
      <c r="AF19" s="179" t="s">
        <v>3</v>
      </c>
      <c r="AG19" s="146" t="s">
        <v>4</v>
      </c>
      <c r="AH19" s="147"/>
      <c r="AI19" s="147"/>
      <c r="AJ19" s="148"/>
      <c r="AK19" s="152" t="s">
        <v>5</v>
      </c>
      <c r="AL19" s="153"/>
      <c r="AM19" s="156" t="s">
        <v>6</v>
      </c>
      <c r="AN19" s="133" t="s">
        <v>7</v>
      </c>
      <c r="AO19" s="133" t="s">
        <v>8</v>
      </c>
      <c r="AP19" s="133" t="s">
        <v>9</v>
      </c>
      <c r="AQ19" s="133" t="s">
        <v>10</v>
      </c>
      <c r="AR19" s="133" t="s">
        <v>11</v>
      </c>
      <c r="AS19" s="133" t="s">
        <v>12</v>
      </c>
      <c r="AU19" s="45"/>
      <c r="AV19" s="45"/>
      <c r="AW19" s="45"/>
      <c r="AX19" s="45"/>
      <c r="AY19" s="45"/>
      <c r="AZ19" s="45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2"/>
      <c r="C20" s="7" t="s">
        <v>13</v>
      </c>
      <c r="D20" s="44">
        <f>D88</f>
        <v>45537</v>
      </c>
      <c r="E20" s="44">
        <f t="shared" ref="E20:Z20" si="5">E88</f>
        <v>45538</v>
      </c>
      <c r="F20" s="44">
        <f t="shared" si="5"/>
        <v>45539</v>
      </c>
      <c r="G20" s="44">
        <f t="shared" si="5"/>
        <v>45540</v>
      </c>
      <c r="H20" s="44">
        <f t="shared" si="5"/>
        <v>45541</v>
      </c>
      <c r="I20" s="44">
        <f t="shared" si="5"/>
        <v>45542</v>
      </c>
      <c r="J20" s="44">
        <f t="shared" si="5"/>
        <v>45543</v>
      </c>
      <c r="K20" s="44">
        <f t="shared" si="5"/>
        <v>45544</v>
      </c>
      <c r="L20" s="44">
        <f t="shared" si="5"/>
        <v>45545</v>
      </c>
      <c r="M20" s="44">
        <f t="shared" si="5"/>
        <v>45546</v>
      </c>
      <c r="N20" s="44">
        <f t="shared" si="5"/>
        <v>45547</v>
      </c>
      <c r="O20" s="44">
        <f t="shared" si="5"/>
        <v>45548</v>
      </c>
      <c r="P20" s="44">
        <f t="shared" si="5"/>
        <v>45549</v>
      </c>
      <c r="Q20" s="44">
        <f t="shared" si="5"/>
        <v>45550</v>
      </c>
      <c r="R20" s="44">
        <f t="shared" si="5"/>
        <v>45551</v>
      </c>
      <c r="S20" s="44">
        <f t="shared" si="5"/>
        <v>45552</v>
      </c>
      <c r="T20" s="44">
        <f t="shared" si="5"/>
        <v>45553</v>
      </c>
      <c r="U20" s="44">
        <f t="shared" si="5"/>
        <v>45554</v>
      </c>
      <c r="V20" s="44">
        <f t="shared" si="5"/>
        <v>45555</v>
      </c>
      <c r="W20" s="44">
        <f t="shared" si="5"/>
        <v>45556</v>
      </c>
      <c r="X20" s="44">
        <f t="shared" si="5"/>
        <v>45557</v>
      </c>
      <c r="Y20" s="44">
        <f t="shared" si="5"/>
        <v>45558</v>
      </c>
      <c r="Z20" s="44">
        <f t="shared" si="5"/>
        <v>45559</v>
      </c>
      <c r="AA20" s="44">
        <f>AA88</f>
        <v>45560</v>
      </c>
      <c r="AB20" s="44">
        <f>AB88</f>
        <v>45561</v>
      </c>
      <c r="AC20" s="44">
        <f>AC88</f>
        <v>45562</v>
      </c>
      <c r="AD20" s="44">
        <f>AD88</f>
        <v>45563</v>
      </c>
      <c r="AE20" s="44">
        <f>AE88</f>
        <v>45564</v>
      </c>
      <c r="AF20" s="145"/>
      <c r="AG20" s="149"/>
      <c r="AH20" s="150"/>
      <c r="AI20" s="150"/>
      <c r="AJ20" s="151"/>
      <c r="AK20" s="154"/>
      <c r="AL20" s="155"/>
      <c r="AM20" s="157"/>
      <c r="AN20" s="134"/>
      <c r="AO20" s="134"/>
      <c r="AP20" s="134"/>
      <c r="AQ20" s="134"/>
      <c r="AR20" s="134"/>
      <c r="AS20" s="134"/>
      <c r="AU20" s="45"/>
      <c r="AV20" s="45"/>
      <c r="AW20" s="45"/>
      <c r="AX20" s="45"/>
      <c r="AY20" s="45"/>
      <c r="AZ20" s="45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2"/>
      <c r="C21" s="7" t="s">
        <v>14</v>
      </c>
      <c r="D21" s="42">
        <f>D88</f>
        <v>45537</v>
      </c>
      <c r="E21" s="42">
        <f t="shared" ref="E21:Z21" si="6">E88</f>
        <v>45538</v>
      </c>
      <c r="F21" s="42">
        <f t="shared" si="6"/>
        <v>45539</v>
      </c>
      <c r="G21" s="42">
        <f t="shared" si="6"/>
        <v>45540</v>
      </c>
      <c r="H21" s="42">
        <f t="shared" si="6"/>
        <v>45541</v>
      </c>
      <c r="I21" s="42">
        <f t="shared" si="6"/>
        <v>45542</v>
      </c>
      <c r="J21" s="42">
        <f t="shared" si="6"/>
        <v>45543</v>
      </c>
      <c r="K21" s="42">
        <f t="shared" si="6"/>
        <v>45544</v>
      </c>
      <c r="L21" s="42">
        <f t="shared" si="6"/>
        <v>45545</v>
      </c>
      <c r="M21" s="42">
        <f t="shared" si="6"/>
        <v>45546</v>
      </c>
      <c r="N21" s="42">
        <f t="shared" si="6"/>
        <v>45547</v>
      </c>
      <c r="O21" s="42">
        <f t="shared" si="6"/>
        <v>45548</v>
      </c>
      <c r="P21" s="42">
        <f t="shared" si="6"/>
        <v>45549</v>
      </c>
      <c r="Q21" s="42">
        <f t="shared" si="6"/>
        <v>45550</v>
      </c>
      <c r="R21" s="42">
        <f t="shared" si="6"/>
        <v>45551</v>
      </c>
      <c r="S21" s="42">
        <f t="shared" si="6"/>
        <v>45552</v>
      </c>
      <c r="T21" s="42">
        <f t="shared" si="6"/>
        <v>45553</v>
      </c>
      <c r="U21" s="42">
        <f t="shared" si="6"/>
        <v>45554</v>
      </c>
      <c r="V21" s="42">
        <f t="shared" si="6"/>
        <v>45555</v>
      </c>
      <c r="W21" s="42">
        <f t="shared" si="6"/>
        <v>45556</v>
      </c>
      <c r="X21" s="42">
        <f t="shared" si="6"/>
        <v>45557</v>
      </c>
      <c r="Y21" s="42">
        <f t="shared" si="6"/>
        <v>45558</v>
      </c>
      <c r="Z21" s="42">
        <f t="shared" si="6"/>
        <v>45559</v>
      </c>
      <c r="AA21" s="42">
        <f>AA88</f>
        <v>45560</v>
      </c>
      <c r="AB21" s="42">
        <f>AB88</f>
        <v>45561</v>
      </c>
      <c r="AC21" s="42">
        <f>AC88</f>
        <v>45562</v>
      </c>
      <c r="AD21" s="42">
        <f>AD88</f>
        <v>45563</v>
      </c>
      <c r="AE21" s="42">
        <f>AE88</f>
        <v>45564</v>
      </c>
      <c r="AF21" s="158">
        <f>COUNTIF(D24:AE24,"－")+COUNTIF(D24:AE24,"対象外")</f>
        <v>0</v>
      </c>
      <c r="AG21" s="161" t="s">
        <v>15</v>
      </c>
      <c r="AH21" s="164" t="s">
        <v>16</v>
      </c>
      <c r="AI21" s="167" t="s">
        <v>97</v>
      </c>
      <c r="AJ21" s="180" t="s">
        <v>110</v>
      </c>
      <c r="AK21" s="183" t="s">
        <v>15</v>
      </c>
      <c r="AL21" s="186" t="s">
        <v>17</v>
      </c>
      <c r="AM21" s="156">
        <f>COUNT(D20:AE20)</f>
        <v>28</v>
      </c>
      <c r="AN21" s="133">
        <f>AM21-AF21</f>
        <v>28</v>
      </c>
      <c r="AO21" s="133">
        <f>SUM(AN$12:AN25)</f>
        <v>56</v>
      </c>
      <c r="AP21" s="133">
        <f>COUNTIF(D24:AE24,"○")</f>
        <v>0</v>
      </c>
      <c r="AQ21" s="133">
        <f>SUM(AP$12:AP25)</f>
        <v>0</v>
      </c>
      <c r="AR21" s="133">
        <f>COUNTIF(D25:AE25,"○")</f>
        <v>0</v>
      </c>
      <c r="AS21" s="133">
        <f>SUM(AR$12:AR25)</f>
        <v>0</v>
      </c>
      <c r="AU21" s="45"/>
      <c r="AV21" s="45"/>
      <c r="AW21" s="45"/>
      <c r="AX21" s="45"/>
      <c r="AY21" s="45"/>
      <c r="AZ21" s="45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2"/>
      <c r="C22" s="177" t="s">
        <v>18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59"/>
      <c r="AG22" s="162"/>
      <c r="AH22" s="165"/>
      <c r="AI22" s="168"/>
      <c r="AJ22" s="181"/>
      <c r="AK22" s="184"/>
      <c r="AL22" s="187"/>
      <c r="AM22" s="189"/>
      <c r="AN22" s="190"/>
      <c r="AO22" s="190"/>
      <c r="AP22" s="190"/>
      <c r="AQ22" s="190"/>
      <c r="AR22" s="190"/>
      <c r="AS22" s="190"/>
      <c r="AU22" s="45"/>
      <c r="AV22" s="45"/>
      <c r="AW22" s="45"/>
      <c r="AX22" s="45"/>
      <c r="AY22" s="45"/>
      <c r="AZ22" s="45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8"/>
      <c r="B23" s="142"/>
      <c r="C23" s="178"/>
      <c r="D23" s="27" t="str">
        <f t="shared" ref="D23:AE23" si="7">IFERROR(VLOOKUP(D20,祝日,3,FALSE),"")</f>
        <v/>
      </c>
      <c r="E23" s="27" t="str">
        <f t="shared" si="7"/>
        <v/>
      </c>
      <c r="F23" s="27" t="str">
        <f t="shared" si="7"/>
        <v/>
      </c>
      <c r="G23" s="27" t="str">
        <f t="shared" si="7"/>
        <v/>
      </c>
      <c r="H23" s="27" t="str">
        <f t="shared" si="7"/>
        <v/>
      </c>
      <c r="I23" s="27" t="str">
        <f t="shared" si="7"/>
        <v/>
      </c>
      <c r="J23" s="27" t="str">
        <f t="shared" si="7"/>
        <v/>
      </c>
      <c r="K23" s="27" t="str">
        <f t="shared" si="7"/>
        <v/>
      </c>
      <c r="L23" s="27" t="str">
        <f t="shared" si="7"/>
        <v/>
      </c>
      <c r="M23" s="27" t="str">
        <f t="shared" si="7"/>
        <v/>
      </c>
      <c r="N23" s="27" t="str">
        <f t="shared" si="7"/>
        <v/>
      </c>
      <c r="O23" s="27" t="str">
        <f t="shared" si="7"/>
        <v/>
      </c>
      <c r="P23" s="27" t="str">
        <f>IFERROR(VLOOKUP(P20,祝日,3,FALSE),"")</f>
        <v/>
      </c>
      <c r="Q23" s="27" t="str">
        <f t="shared" si="7"/>
        <v/>
      </c>
      <c r="R23" s="27" t="str">
        <f t="shared" si="7"/>
        <v>敬老の日</v>
      </c>
      <c r="S23" s="27" t="str">
        <f t="shared" si="7"/>
        <v/>
      </c>
      <c r="T23" s="27" t="str">
        <f t="shared" si="7"/>
        <v/>
      </c>
      <c r="U23" s="27" t="str">
        <f t="shared" si="7"/>
        <v/>
      </c>
      <c r="V23" s="27" t="str">
        <f t="shared" si="7"/>
        <v/>
      </c>
      <c r="W23" s="27" t="str">
        <f t="shared" si="7"/>
        <v/>
      </c>
      <c r="X23" s="27" t="str">
        <f t="shared" si="7"/>
        <v>秋分の日</v>
      </c>
      <c r="Y23" s="27" t="str">
        <f t="shared" si="7"/>
        <v>振替休日</v>
      </c>
      <c r="Z23" s="27" t="str">
        <f t="shared" si="7"/>
        <v/>
      </c>
      <c r="AA23" s="27" t="str">
        <f t="shared" si="7"/>
        <v/>
      </c>
      <c r="AB23" s="27" t="str">
        <f t="shared" si="7"/>
        <v/>
      </c>
      <c r="AC23" s="27" t="str">
        <f t="shared" si="7"/>
        <v/>
      </c>
      <c r="AD23" s="27" t="str">
        <f t="shared" si="7"/>
        <v/>
      </c>
      <c r="AE23" s="27" t="str">
        <f t="shared" si="7"/>
        <v/>
      </c>
      <c r="AF23" s="159"/>
      <c r="AG23" s="163"/>
      <c r="AH23" s="166"/>
      <c r="AI23" s="169"/>
      <c r="AJ23" s="182"/>
      <c r="AK23" s="185"/>
      <c r="AL23" s="188"/>
      <c r="AM23" s="189"/>
      <c r="AN23" s="190"/>
      <c r="AO23" s="190"/>
      <c r="AP23" s="190"/>
      <c r="AQ23" s="190"/>
      <c r="AR23" s="190"/>
      <c r="AS23" s="190"/>
      <c r="AU23" s="45"/>
      <c r="AV23" s="45"/>
      <c r="AW23" s="45"/>
      <c r="AX23" s="45"/>
      <c r="AY23" s="45"/>
      <c r="AZ23" s="45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9"/>
      <c r="B24" s="142"/>
      <c r="C24" s="7" t="s">
        <v>19</v>
      </c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59"/>
      <c r="AG24" s="73">
        <f>AP21</f>
        <v>0</v>
      </c>
      <c r="AH24" s="74">
        <f>IF(AN21=0,"－",AG24/AN21)</f>
        <v>0</v>
      </c>
      <c r="AI24" s="74" t="str">
        <f>IF(AH24=0,"",IF(AH24&gt;=0.285,"達成",IF(AJ24="該当","達成","未達成")))</f>
        <v/>
      </c>
      <c r="AJ24" s="116" t="s">
        <v>34</v>
      </c>
      <c r="AK24" s="69">
        <f>AQ21</f>
        <v>0</v>
      </c>
      <c r="AL24" s="70">
        <f>IF(AO21=0,"－",AK24/AO21)</f>
        <v>0</v>
      </c>
      <c r="AM24" s="189"/>
      <c r="AN24" s="190"/>
      <c r="AO24" s="190"/>
      <c r="AP24" s="190"/>
      <c r="AQ24" s="190"/>
      <c r="AR24" s="190"/>
      <c r="AS24" s="190"/>
      <c r="AU24" s="46"/>
      <c r="AV24" s="46"/>
      <c r="AW24" s="46"/>
      <c r="AX24" s="46"/>
      <c r="AY24" s="46"/>
      <c r="AZ24" s="46"/>
      <c r="BA24" s="8"/>
      <c r="BB24" s="8"/>
      <c r="BC24" s="8"/>
      <c r="BD24" s="8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9"/>
      <c r="B25" s="143"/>
      <c r="C25" s="10" t="s">
        <v>20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60"/>
      <c r="AG25" s="75">
        <f>AR21</f>
        <v>0</v>
      </c>
      <c r="AH25" s="76">
        <f>IF(AN21=0,"－",AG25/AN21)</f>
        <v>0</v>
      </c>
      <c r="AI25" s="76" t="str">
        <f>IF(AH25=0,"",IF(AH25&gt;=0.285,"達成",IF(AJ25="該当","達成","未達成")))</f>
        <v/>
      </c>
      <c r="AJ25" s="117" t="s">
        <v>34</v>
      </c>
      <c r="AK25" s="71">
        <f>AS21</f>
        <v>0</v>
      </c>
      <c r="AL25" s="72">
        <f>IF(AO21=0,"－",AK25/AO21)</f>
        <v>0</v>
      </c>
      <c r="AM25" s="157"/>
      <c r="AN25" s="134"/>
      <c r="AO25" s="134"/>
      <c r="AP25" s="134"/>
      <c r="AQ25" s="134"/>
      <c r="AR25" s="134"/>
      <c r="AS25" s="134"/>
      <c r="AU25" s="47"/>
      <c r="AV25" s="47"/>
      <c r="AW25" s="47"/>
      <c r="AX25" s="47"/>
      <c r="AY25" s="47"/>
      <c r="AZ25" s="47"/>
      <c r="BA25" s="9"/>
      <c r="BB25" s="9"/>
      <c r="BC25" s="9"/>
      <c r="BD25" s="9"/>
      <c r="BE25"/>
      <c r="BF25"/>
      <c r="BG25"/>
      <c r="BH25"/>
      <c r="BI25"/>
      <c r="BJ25"/>
      <c r="BK25"/>
      <c r="BL25"/>
      <c r="BM25"/>
      <c r="BN25"/>
    </row>
    <row r="26" spans="1:66" s="8" customFormat="1" ht="12.75" customHeight="1" x14ac:dyDescent="0.2">
      <c r="A26"/>
      <c r="B26" s="141" t="s">
        <v>114</v>
      </c>
      <c r="C26" s="6" t="s">
        <v>2</v>
      </c>
      <c r="D26" s="43">
        <f>D89</f>
        <v>45565</v>
      </c>
      <c r="E26" s="43">
        <f t="shared" ref="E26:Z26" si="8">E89</f>
        <v>45566</v>
      </c>
      <c r="F26" s="43">
        <f t="shared" si="8"/>
        <v>45567</v>
      </c>
      <c r="G26" s="43">
        <f t="shared" si="8"/>
        <v>45568</v>
      </c>
      <c r="H26" s="43">
        <f t="shared" si="8"/>
        <v>45569</v>
      </c>
      <c r="I26" s="43">
        <f t="shared" si="8"/>
        <v>45570</v>
      </c>
      <c r="J26" s="43">
        <f t="shared" si="8"/>
        <v>45571</v>
      </c>
      <c r="K26" s="43">
        <f t="shared" si="8"/>
        <v>45572</v>
      </c>
      <c r="L26" s="43">
        <f t="shared" si="8"/>
        <v>45573</v>
      </c>
      <c r="M26" s="43">
        <f t="shared" si="8"/>
        <v>45574</v>
      </c>
      <c r="N26" s="43">
        <f t="shared" si="8"/>
        <v>45575</v>
      </c>
      <c r="O26" s="43">
        <f t="shared" si="8"/>
        <v>45576</v>
      </c>
      <c r="P26" s="43">
        <f t="shared" si="8"/>
        <v>45577</v>
      </c>
      <c r="Q26" s="43">
        <f t="shared" si="8"/>
        <v>45578</v>
      </c>
      <c r="R26" s="43">
        <f t="shared" si="8"/>
        <v>45579</v>
      </c>
      <c r="S26" s="43">
        <f t="shared" si="8"/>
        <v>45580</v>
      </c>
      <c r="T26" s="43">
        <f t="shared" si="8"/>
        <v>45581</v>
      </c>
      <c r="U26" s="43">
        <f t="shared" si="8"/>
        <v>45582</v>
      </c>
      <c r="V26" s="43">
        <f t="shared" si="8"/>
        <v>45583</v>
      </c>
      <c r="W26" s="43">
        <f t="shared" si="8"/>
        <v>45584</v>
      </c>
      <c r="X26" s="43">
        <f t="shared" si="8"/>
        <v>45585</v>
      </c>
      <c r="Y26" s="43">
        <f t="shared" si="8"/>
        <v>45586</v>
      </c>
      <c r="Z26" s="43">
        <f t="shared" si="8"/>
        <v>45587</v>
      </c>
      <c r="AA26" s="43">
        <f>AA89</f>
        <v>45588</v>
      </c>
      <c r="AB26" s="43">
        <f>AB89</f>
        <v>45589</v>
      </c>
      <c r="AC26" s="43">
        <f>AC89</f>
        <v>45590</v>
      </c>
      <c r="AD26" s="43">
        <f>AD89</f>
        <v>45591</v>
      </c>
      <c r="AE26" s="43">
        <f>AE89</f>
        <v>45592</v>
      </c>
      <c r="AF26" s="191" t="s">
        <v>3</v>
      </c>
      <c r="AG26" s="146" t="s">
        <v>4</v>
      </c>
      <c r="AH26" s="147"/>
      <c r="AI26" s="147"/>
      <c r="AJ26" s="148"/>
      <c r="AK26" s="152" t="s">
        <v>5</v>
      </c>
      <c r="AL26" s="153"/>
      <c r="AM26" s="156" t="s">
        <v>6</v>
      </c>
      <c r="AN26" s="133" t="s">
        <v>7</v>
      </c>
      <c r="AO26" s="133" t="s">
        <v>8</v>
      </c>
      <c r="AP26" s="133" t="s">
        <v>9</v>
      </c>
      <c r="AQ26" s="133" t="s">
        <v>10</v>
      </c>
      <c r="AR26" s="133" t="s">
        <v>11</v>
      </c>
      <c r="AS26" s="133" t="s">
        <v>12</v>
      </c>
      <c r="AU26" s="47"/>
      <c r="AV26" s="47"/>
      <c r="AW26" s="47"/>
      <c r="AX26" s="47"/>
      <c r="AY26" s="47"/>
      <c r="AZ26" s="47"/>
      <c r="BA26" s="9"/>
      <c r="BB26" s="9"/>
      <c r="BC26" s="9"/>
      <c r="BD26" s="9"/>
    </row>
    <row r="27" spans="1:66" s="9" customFormat="1" ht="12.75" customHeight="1" x14ac:dyDescent="0.2">
      <c r="A27"/>
      <c r="B27" s="142"/>
      <c r="C27" s="7" t="s">
        <v>13</v>
      </c>
      <c r="D27" s="44">
        <f>D89</f>
        <v>45565</v>
      </c>
      <c r="E27" s="44">
        <f t="shared" ref="E27:Z27" si="9">E89</f>
        <v>45566</v>
      </c>
      <c r="F27" s="44">
        <f t="shared" si="9"/>
        <v>45567</v>
      </c>
      <c r="G27" s="44">
        <f t="shared" si="9"/>
        <v>45568</v>
      </c>
      <c r="H27" s="44">
        <f t="shared" si="9"/>
        <v>45569</v>
      </c>
      <c r="I27" s="44">
        <f t="shared" si="9"/>
        <v>45570</v>
      </c>
      <c r="J27" s="44">
        <f t="shared" si="9"/>
        <v>45571</v>
      </c>
      <c r="K27" s="44">
        <f t="shared" si="9"/>
        <v>45572</v>
      </c>
      <c r="L27" s="44">
        <f t="shared" si="9"/>
        <v>45573</v>
      </c>
      <c r="M27" s="44">
        <f t="shared" si="9"/>
        <v>45574</v>
      </c>
      <c r="N27" s="44">
        <f t="shared" si="9"/>
        <v>45575</v>
      </c>
      <c r="O27" s="44">
        <f t="shared" si="9"/>
        <v>45576</v>
      </c>
      <c r="P27" s="44">
        <f t="shared" si="9"/>
        <v>45577</v>
      </c>
      <c r="Q27" s="44">
        <f t="shared" si="9"/>
        <v>45578</v>
      </c>
      <c r="R27" s="44">
        <f t="shared" si="9"/>
        <v>45579</v>
      </c>
      <c r="S27" s="44">
        <f t="shared" si="9"/>
        <v>45580</v>
      </c>
      <c r="T27" s="44">
        <f t="shared" si="9"/>
        <v>45581</v>
      </c>
      <c r="U27" s="44">
        <f t="shared" si="9"/>
        <v>45582</v>
      </c>
      <c r="V27" s="44">
        <f t="shared" si="9"/>
        <v>45583</v>
      </c>
      <c r="W27" s="44">
        <f t="shared" si="9"/>
        <v>45584</v>
      </c>
      <c r="X27" s="44">
        <f t="shared" si="9"/>
        <v>45585</v>
      </c>
      <c r="Y27" s="44">
        <f t="shared" si="9"/>
        <v>45586</v>
      </c>
      <c r="Z27" s="44">
        <f t="shared" si="9"/>
        <v>45587</v>
      </c>
      <c r="AA27" s="44">
        <f>AA89</f>
        <v>45588</v>
      </c>
      <c r="AB27" s="44">
        <f>AB89</f>
        <v>45589</v>
      </c>
      <c r="AC27" s="44">
        <f>AC89</f>
        <v>45590</v>
      </c>
      <c r="AD27" s="44">
        <f>AD89</f>
        <v>45591</v>
      </c>
      <c r="AE27" s="44">
        <f>AE89</f>
        <v>45592</v>
      </c>
      <c r="AF27" s="192"/>
      <c r="AG27" s="149"/>
      <c r="AH27" s="150"/>
      <c r="AI27" s="150"/>
      <c r="AJ27" s="151"/>
      <c r="AK27" s="154"/>
      <c r="AL27" s="155"/>
      <c r="AM27" s="157"/>
      <c r="AN27" s="134"/>
      <c r="AO27" s="134"/>
      <c r="AP27" s="134"/>
      <c r="AQ27" s="134"/>
      <c r="AR27" s="134"/>
      <c r="AS27" s="134"/>
      <c r="AU27" s="45"/>
      <c r="AV27" s="45"/>
      <c r="AW27" s="45"/>
      <c r="AX27" s="45"/>
      <c r="AY27" s="45"/>
      <c r="AZ27" s="45"/>
      <c r="BA27"/>
      <c r="BB27"/>
      <c r="BC27"/>
      <c r="BD27"/>
    </row>
    <row r="28" spans="1:66" s="9" customFormat="1" ht="12.75" customHeight="1" x14ac:dyDescent="0.2">
      <c r="A28"/>
      <c r="B28" s="142"/>
      <c r="C28" s="7" t="s">
        <v>14</v>
      </c>
      <c r="D28" s="42">
        <f>D89</f>
        <v>45565</v>
      </c>
      <c r="E28" s="42">
        <f t="shared" ref="E28:Z28" si="10">E89</f>
        <v>45566</v>
      </c>
      <c r="F28" s="42">
        <f t="shared" si="10"/>
        <v>45567</v>
      </c>
      <c r="G28" s="42">
        <f t="shared" si="10"/>
        <v>45568</v>
      </c>
      <c r="H28" s="42">
        <f t="shared" si="10"/>
        <v>45569</v>
      </c>
      <c r="I28" s="42">
        <f t="shared" si="10"/>
        <v>45570</v>
      </c>
      <c r="J28" s="42">
        <f t="shared" si="10"/>
        <v>45571</v>
      </c>
      <c r="K28" s="42">
        <f t="shared" si="10"/>
        <v>45572</v>
      </c>
      <c r="L28" s="42">
        <f t="shared" si="10"/>
        <v>45573</v>
      </c>
      <c r="M28" s="42">
        <f t="shared" si="10"/>
        <v>45574</v>
      </c>
      <c r="N28" s="42">
        <f t="shared" si="10"/>
        <v>45575</v>
      </c>
      <c r="O28" s="42">
        <f t="shared" si="10"/>
        <v>45576</v>
      </c>
      <c r="P28" s="42">
        <f t="shared" si="10"/>
        <v>45577</v>
      </c>
      <c r="Q28" s="42">
        <f t="shared" si="10"/>
        <v>45578</v>
      </c>
      <c r="R28" s="42">
        <f t="shared" si="10"/>
        <v>45579</v>
      </c>
      <c r="S28" s="42">
        <f t="shared" si="10"/>
        <v>45580</v>
      </c>
      <c r="T28" s="42">
        <f t="shared" si="10"/>
        <v>45581</v>
      </c>
      <c r="U28" s="42">
        <f t="shared" si="10"/>
        <v>45582</v>
      </c>
      <c r="V28" s="42">
        <f t="shared" si="10"/>
        <v>45583</v>
      </c>
      <c r="W28" s="42">
        <f t="shared" si="10"/>
        <v>45584</v>
      </c>
      <c r="X28" s="42">
        <f t="shared" si="10"/>
        <v>45585</v>
      </c>
      <c r="Y28" s="42">
        <f t="shared" si="10"/>
        <v>45586</v>
      </c>
      <c r="Z28" s="42">
        <f t="shared" si="10"/>
        <v>45587</v>
      </c>
      <c r="AA28" s="42">
        <f>AA89</f>
        <v>45588</v>
      </c>
      <c r="AB28" s="42">
        <f>AB89</f>
        <v>45589</v>
      </c>
      <c r="AC28" s="42">
        <f>AC89</f>
        <v>45590</v>
      </c>
      <c r="AD28" s="42">
        <f>AD89</f>
        <v>45591</v>
      </c>
      <c r="AE28" s="42">
        <f>AE89</f>
        <v>45592</v>
      </c>
      <c r="AF28" s="158">
        <f>COUNTIF(D31:AE31,"－")+COUNTIF(D31:AE31,"対象外")</f>
        <v>0</v>
      </c>
      <c r="AG28" s="161" t="s">
        <v>15</v>
      </c>
      <c r="AH28" s="164" t="s">
        <v>16</v>
      </c>
      <c r="AI28" s="167" t="s">
        <v>97</v>
      </c>
      <c r="AJ28" s="180" t="s">
        <v>110</v>
      </c>
      <c r="AK28" s="183" t="s">
        <v>15</v>
      </c>
      <c r="AL28" s="186" t="s">
        <v>17</v>
      </c>
      <c r="AM28" s="156">
        <f>COUNT(D27:AE27)</f>
        <v>28</v>
      </c>
      <c r="AN28" s="133">
        <f>AM28-AF28</f>
        <v>28</v>
      </c>
      <c r="AO28" s="133">
        <f>SUM(AN$12:AN32)</f>
        <v>84</v>
      </c>
      <c r="AP28" s="133">
        <f>COUNTIF(D31:AE31,"○")</f>
        <v>0</v>
      </c>
      <c r="AQ28" s="133">
        <f>SUM(AP$12:AP32)</f>
        <v>0</v>
      </c>
      <c r="AR28" s="133">
        <f>COUNTIF(D32:AE32,"○")</f>
        <v>0</v>
      </c>
      <c r="AS28" s="133">
        <f>SUM(AR$12:AR32)</f>
        <v>0</v>
      </c>
      <c r="AU28" s="45"/>
      <c r="AV28" s="45"/>
      <c r="AW28" s="45"/>
      <c r="AX28" s="45"/>
      <c r="AY28" s="45"/>
      <c r="AZ28" s="45"/>
      <c r="BA28"/>
      <c r="BB28"/>
      <c r="BC28"/>
      <c r="BD28"/>
    </row>
    <row r="29" spans="1:66" ht="35.25" customHeight="1" x14ac:dyDescent="0.2">
      <c r="B29" s="142"/>
      <c r="C29" s="177" t="s">
        <v>18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59"/>
      <c r="AG29" s="162"/>
      <c r="AH29" s="165"/>
      <c r="AI29" s="168"/>
      <c r="AJ29" s="181"/>
      <c r="AK29" s="184"/>
      <c r="AL29" s="187"/>
      <c r="AM29" s="189"/>
      <c r="AN29" s="190"/>
      <c r="AO29" s="190"/>
      <c r="AP29" s="190"/>
      <c r="AQ29" s="190"/>
      <c r="AR29" s="190"/>
      <c r="AS29" s="190"/>
      <c r="AU29" s="45"/>
      <c r="AV29" s="45"/>
      <c r="AW29" s="45"/>
      <c r="AX29" s="45"/>
      <c r="AY29" s="45"/>
      <c r="AZ29" s="45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8"/>
      <c r="B30" s="142"/>
      <c r="C30" s="178"/>
      <c r="D30" s="25" t="str">
        <f t="shared" ref="D30:AE30" si="11">IFERROR(VLOOKUP(D27,祝日,3,FALSE),"")</f>
        <v/>
      </c>
      <c r="E30" s="25" t="str">
        <f t="shared" si="11"/>
        <v/>
      </c>
      <c r="F30" s="25" t="str">
        <f t="shared" si="11"/>
        <v/>
      </c>
      <c r="G30" s="26" t="str">
        <f t="shared" si="11"/>
        <v/>
      </c>
      <c r="H30" s="25" t="str">
        <f t="shared" si="11"/>
        <v/>
      </c>
      <c r="I30" s="25" t="str">
        <f t="shared" si="11"/>
        <v/>
      </c>
      <c r="J30" s="25" t="str">
        <f t="shared" si="11"/>
        <v/>
      </c>
      <c r="K30" s="25" t="str">
        <f t="shared" si="11"/>
        <v/>
      </c>
      <c r="L30" s="25" t="str">
        <f t="shared" si="11"/>
        <v/>
      </c>
      <c r="M30" s="25" t="str">
        <f t="shared" si="11"/>
        <v/>
      </c>
      <c r="N30" s="25" t="str">
        <f t="shared" si="11"/>
        <v/>
      </c>
      <c r="O30" s="25" t="str">
        <f t="shared" si="11"/>
        <v/>
      </c>
      <c r="P30" s="25" t="str">
        <f t="shared" si="11"/>
        <v/>
      </c>
      <c r="Q30" s="25" t="str">
        <f t="shared" si="11"/>
        <v/>
      </c>
      <c r="R30" s="25" t="str">
        <f t="shared" si="11"/>
        <v>スポーツの日</v>
      </c>
      <c r="S30" s="27" t="str">
        <f t="shared" si="11"/>
        <v/>
      </c>
      <c r="T30" s="25" t="str">
        <f t="shared" si="11"/>
        <v/>
      </c>
      <c r="U30" s="25" t="str">
        <f t="shared" si="11"/>
        <v/>
      </c>
      <c r="V30" s="25" t="str">
        <f t="shared" si="11"/>
        <v/>
      </c>
      <c r="W30" s="25" t="str">
        <f t="shared" si="11"/>
        <v/>
      </c>
      <c r="X30" s="25" t="str">
        <f t="shared" si="11"/>
        <v/>
      </c>
      <c r="Y30" s="25" t="str">
        <f t="shared" si="11"/>
        <v/>
      </c>
      <c r="Z30" s="25" t="str">
        <f t="shared" si="11"/>
        <v/>
      </c>
      <c r="AA30" s="25" t="str">
        <f t="shared" si="11"/>
        <v/>
      </c>
      <c r="AB30" s="25" t="str">
        <f t="shared" si="11"/>
        <v/>
      </c>
      <c r="AC30" s="25" t="str">
        <f t="shared" si="11"/>
        <v/>
      </c>
      <c r="AD30" s="25" t="str">
        <f t="shared" si="11"/>
        <v/>
      </c>
      <c r="AE30" s="25" t="str">
        <f t="shared" si="11"/>
        <v/>
      </c>
      <c r="AF30" s="159"/>
      <c r="AG30" s="163"/>
      <c r="AH30" s="166"/>
      <c r="AI30" s="169"/>
      <c r="AJ30" s="182"/>
      <c r="AK30" s="185"/>
      <c r="AL30" s="188"/>
      <c r="AM30" s="189"/>
      <c r="AN30" s="190"/>
      <c r="AO30" s="190"/>
      <c r="AP30" s="190"/>
      <c r="AQ30" s="190"/>
      <c r="AR30" s="190"/>
      <c r="AS30" s="190"/>
      <c r="AU30" s="45"/>
      <c r="AV30" s="45"/>
      <c r="AW30" s="45"/>
      <c r="AX30" s="45"/>
      <c r="AY30" s="45"/>
      <c r="AZ30" s="45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9"/>
      <c r="B31" s="142"/>
      <c r="C31" s="7" t="s">
        <v>19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59"/>
      <c r="AG31" s="73">
        <f>AP28</f>
        <v>0</v>
      </c>
      <c r="AH31" s="74">
        <f>IF(AN28=0,"－",AG31/AN28)</f>
        <v>0</v>
      </c>
      <c r="AI31" s="74" t="str">
        <f>IF(AH31=0,"",IF(AH31&gt;=0.285,"達成",IF(AJ31="該当","達成","未達成")))</f>
        <v/>
      </c>
      <c r="AJ31" s="116" t="s">
        <v>34</v>
      </c>
      <c r="AK31" s="69">
        <f>AQ28</f>
        <v>0</v>
      </c>
      <c r="AL31" s="70">
        <f>IF(AO28=0,"－",AK31/AO28)</f>
        <v>0</v>
      </c>
      <c r="AM31" s="189"/>
      <c r="AN31" s="190"/>
      <c r="AO31" s="190"/>
      <c r="AP31" s="190"/>
      <c r="AQ31" s="190"/>
      <c r="AR31" s="190"/>
      <c r="AS31" s="190"/>
      <c r="AU31" s="45"/>
      <c r="AV31" s="45"/>
      <c r="AW31" s="45"/>
      <c r="AX31" s="45"/>
      <c r="AY31" s="45"/>
      <c r="AZ31" s="45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9"/>
      <c r="B32" s="143"/>
      <c r="C32" s="10" t="s">
        <v>20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60"/>
      <c r="AG32" s="75">
        <f>AR28</f>
        <v>0</v>
      </c>
      <c r="AH32" s="76">
        <f>IF(AN28=0,"－",AG32/AN28)</f>
        <v>0</v>
      </c>
      <c r="AI32" s="76" t="str">
        <f>IF(AH32=0,"",IF(AH32&gt;=0.285,"達成",IF(AJ32="該当","達成","未達成")))</f>
        <v/>
      </c>
      <c r="AJ32" s="117" t="s">
        <v>34</v>
      </c>
      <c r="AK32" s="71">
        <f>AS28</f>
        <v>0</v>
      </c>
      <c r="AL32" s="72">
        <f>IF(AO28=0,"－",AK32/AO28)</f>
        <v>0</v>
      </c>
      <c r="AM32" s="157"/>
      <c r="AN32" s="134"/>
      <c r="AO32" s="134"/>
      <c r="AP32" s="134"/>
      <c r="AQ32" s="134"/>
      <c r="AR32" s="134"/>
      <c r="AS32" s="134"/>
      <c r="AU32" s="45"/>
      <c r="AV32" s="45"/>
      <c r="AW32" s="45"/>
      <c r="AX32" s="45"/>
      <c r="AY32" s="45"/>
      <c r="AZ32" s="45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1" t="s">
        <v>115</v>
      </c>
      <c r="C33" s="6" t="s">
        <v>2</v>
      </c>
      <c r="D33" s="43">
        <f>D90</f>
        <v>45593</v>
      </c>
      <c r="E33" s="43">
        <f t="shared" ref="E33:Z33" si="12">E90</f>
        <v>45594</v>
      </c>
      <c r="F33" s="43">
        <f t="shared" si="12"/>
        <v>45595</v>
      </c>
      <c r="G33" s="43">
        <f t="shared" si="12"/>
        <v>45596</v>
      </c>
      <c r="H33" s="43">
        <f t="shared" si="12"/>
        <v>45597</v>
      </c>
      <c r="I33" s="43">
        <f t="shared" si="12"/>
        <v>45598</v>
      </c>
      <c r="J33" s="43">
        <f t="shared" si="12"/>
        <v>45599</v>
      </c>
      <c r="K33" s="43">
        <f t="shared" si="12"/>
        <v>45600</v>
      </c>
      <c r="L33" s="43">
        <f t="shared" si="12"/>
        <v>45601</v>
      </c>
      <c r="M33" s="43">
        <f t="shared" si="12"/>
        <v>45602</v>
      </c>
      <c r="N33" s="43">
        <f t="shared" si="12"/>
        <v>45603</v>
      </c>
      <c r="O33" s="43">
        <f t="shared" si="12"/>
        <v>45604</v>
      </c>
      <c r="P33" s="43">
        <f t="shared" si="12"/>
        <v>45605</v>
      </c>
      <c r="Q33" s="43">
        <f t="shared" si="12"/>
        <v>45606</v>
      </c>
      <c r="R33" s="43">
        <f t="shared" si="12"/>
        <v>45607</v>
      </c>
      <c r="S33" s="43">
        <f t="shared" si="12"/>
        <v>45608</v>
      </c>
      <c r="T33" s="43">
        <f t="shared" si="12"/>
        <v>45609</v>
      </c>
      <c r="U33" s="43">
        <f t="shared" si="12"/>
        <v>45610</v>
      </c>
      <c r="V33" s="43">
        <f t="shared" si="12"/>
        <v>45611</v>
      </c>
      <c r="W33" s="43">
        <f t="shared" si="12"/>
        <v>45612</v>
      </c>
      <c r="X33" s="43">
        <f t="shared" si="12"/>
        <v>45613</v>
      </c>
      <c r="Y33" s="43">
        <f t="shared" si="12"/>
        <v>45614</v>
      </c>
      <c r="Z33" s="43">
        <f t="shared" si="12"/>
        <v>45615</v>
      </c>
      <c r="AA33" s="43">
        <f>AA90</f>
        <v>45616</v>
      </c>
      <c r="AB33" s="43">
        <f>AB90</f>
        <v>45617</v>
      </c>
      <c r="AC33" s="43">
        <f>AC90</f>
        <v>45618</v>
      </c>
      <c r="AD33" s="43">
        <f>AD90</f>
        <v>45619</v>
      </c>
      <c r="AE33" s="43">
        <f>AE90</f>
        <v>45620</v>
      </c>
      <c r="AF33" s="191" t="s">
        <v>3</v>
      </c>
      <c r="AG33" s="146" t="s">
        <v>4</v>
      </c>
      <c r="AH33" s="147"/>
      <c r="AI33" s="147"/>
      <c r="AJ33" s="148"/>
      <c r="AK33" s="152" t="s">
        <v>5</v>
      </c>
      <c r="AL33" s="153"/>
      <c r="AM33" s="156" t="s">
        <v>6</v>
      </c>
      <c r="AN33" s="133" t="s">
        <v>7</v>
      </c>
      <c r="AO33" s="133" t="s">
        <v>8</v>
      </c>
      <c r="AP33" s="133" t="s">
        <v>9</v>
      </c>
      <c r="AQ33" s="133" t="s">
        <v>10</v>
      </c>
      <c r="AR33" s="133" t="s">
        <v>11</v>
      </c>
      <c r="AS33" s="133" t="s">
        <v>12</v>
      </c>
      <c r="AU33" s="45"/>
      <c r="AV33" s="45"/>
      <c r="AW33" s="45"/>
      <c r="AX33" s="45"/>
      <c r="AY33" s="45"/>
      <c r="AZ33" s="45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2"/>
      <c r="C34" s="7" t="s">
        <v>13</v>
      </c>
      <c r="D34" s="44">
        <f>D90</f>
        <v>45593</v>
      </c>
      <c r="E34" s="44">
        <f t="shared" ref="E34:Z34" si="13">E90</f>
        <v>45594</v>
      </c>
      <c r="F34" s="44">
        <f t="shared" si="13"/>
        <v>45595</v>
      </c>
      <c r="G34" s="44">
        <f t="shared" si="13"/>
        <v>45596</v>
      </c>
      <c r="H34" s="44">
        <f t="shared" si="13"/>
        <v>45597</v>
      </c>
      <c r="I34" s="44">
        <f t="shared" si="13"/>
        <v>45598</v>
      </c>
      <c r="J34" s="44">
        <f t="shared" si="13"/>
        <v>45599</v>
      </c>
      <c r="K34" s="44">
        <f t="shared" si="13"/>
        <v>45600</v>
      </c>
      <c r="L34" s="44">
        <f t="shared" si="13"/>
        <v>45601</v>
      </c>
      <c r="M34" s="44">
        <f t="shared" si="13"/>
        <v>45602</v>
      </c>
      <c r="N34" s="44">
        <f t="shared" si="13"/>
        <v>45603</v>
      </c>
      <c r="O34" s="44">
        <f t="shared" si="13"/>
        <v>45604</v>
      </c>
      <c r="P34" s="44">
        <f t="shared" si="13"/>
        <v>45605</v>
      </c>
      <c r="Q34" s="44">
        <f t="shared" si="13"/>
        <v>45606</v>
      </c>
      <c r="R34" s="44">
        <f t="shared" si="13"/>
        <v>45607</v>
      </c>
      <c r="S34" s="44">
        <f t="shared" si="13"/>
        <v>45608</v>
      </c>
      <c r="T34" s="44">
        <f t="shared" si="13"/>
        <v>45609</v>
      </c>
      <c r="U34" s="44">
        <f t="shared" si="13"/>
        <v>45610</v>
      </c>
      <c r="V34" s="44">
        <f t="shared" si="13"/>
        <v>45611</v>
      </c>
      <c r="W34" s="44">
        <f t="shared" si="13"/>
        <v>45612</v>
      </c>
      <c r="X34" s="44">
        <f t="shared" si="13"/>
        <v>45613</v>
      </c>
      <c r="Y34" s="44">
        <f t="shared" si="13"/>
        <v>45614</v>
      </c>
      <c r="Z34" s="44">
        <f t="shared" si="13"/>
        <v>45615</v>
      </c>
      <c r="AA34" s="44">
        <f>AA90</f>
        <v>45616</v>
      </c>
      <c r="AB34" s="44">
        <f>AB90</f>
        <v>45617</v>
      </c>
      <c r="AC34" s="44">
        <f>AC90</f>
        <v>45618</v>
      </c>
      <c r="AD34" s="44">
        <f>AD90</f>
        <v>45619</v>
      </c>
      <c r="AE34" s="44">
        <f>AE90</f>
        <v>45620</v>
      </c>
      <c r="AF34" s="192"/>
      <c r="AG34" s="149"/>
      <c r="AH34" s="150"/>
      <c r="AI34" s="150"/>
      <c r="AJ34" s="151"/>
      <c r="AK34" s="154"/>
      <c r="AL34" s="155"/>
      <c r="AM34" s="157"/>
      <c r="AN34" s="134"/>
      <c r="AO34" s="134"/>
      <c r="AP34" s="134"/>
      <c r="AQ34" s="134"/>
      <c r="AR34" s="134"/>
      <c r="AS34" s="134"/>
      <c r="AU34" s="46"/>
      <c r="AV34" s="46"/>
      <c r="AW34" s="46"/>
      <c r="AX34" s="46"/>
      <c r="AY34" s="46"/>
      <c r="AZ34" s="46"/>
      <c r="BA34" s="8"/>
      <c r="BB34" s="8"/>
      <c r="BC34" s="8"/>
      <c r="BD34" s="8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2"/>
      <c r="C35" s="7" t="s">
        <v>14</v>
      </c>
      <c r="D35" s="42">
        <f>D90</f>
        <v>45593</v>
      </c>
      <c r="E35" s="42">
        <f t="shared" ref="E35:Z35" si="14">E90</f>
        <v>45594</v>
      </c>
      <c r="F35" s="42">
        <f t="shared" si="14"/>
        <v>45595</v>
      </c>
      <c r="G35" s="42">
        <f t="shared" si="14"/>
        <v>45596</v>
      </c>
      <c r="H35" s="42">
        <f t="shared" si="14"/>
        <v>45597</v>
      </c>
      <c r="I35" s="42">
        <f t="shared" si="14"/>
        <v>45598</v>
      </c>
      <c r="J35" s="42">
        <f t="shared" si="14"/>
        <v>45599</v>
      </c>
      <c r="K35" s="42">
        <f t="shared" si="14"/>
        <v>45600</v>
      </c>
      <c r="L35" s="42">
        <f t="shared" si="14"/>
        <v>45601</v>
      </c>
      <c r="M35" s="42">
        <f t="shared" si="14"/>
        <v>45602</v>
      </c>
      <c r="N35" s="42">
        <f t="shared" si="14"/>
        <v>45603</v>
      </c>
      <c r="O35" s="42">
        <f t="shared" si="14"/>
        <v>45604</v>
      </c>
      <c r="P35" s="42">
        <f t="shared" si="14"/>
        <v>45605</v>
      </c>
      <c r="Q35" s="42">
        <f t="shared" si="14"/>
        <v>45606</v>
      </c>
      <c r="R35" s="42">
        <f t="shared" si="14"/>
        <v>45607</v>
      </c>
      <c r="S35" s="42">
        <f t="shared" si="14"/>
        <v>45608</v>
      </c>
      <c r="T35" s="42">
        <f t="shared" si="14"/>
        <v>45609</v>
      </c>
      <c r="U35" s="42">
        <f t="shared" si="14"/>
        <v>45610</v>
      </c>
      <c r="V35" s="42">
        <f t="shared" si="14"/>
        <v>45611</v>
      </c>
      <c r="W35" s="42">
        <f t="shared" si="14"/>
        <v>45612</v>
      </c>
      <c r="X35" s="42">
        <f t="shared" si="14"/>
        <v>45613</v>
      </c>
      <c r="Y35" s="42">
        <f t="shared" si="14"/>
        <v>45614</v>
      </c>
      <c r="Z35" s="42">
        <f t="shared" si="14"/>
        <v>45615</v>
      </c>
      <c r="AA35" s="42">
        <f>AA90</f>
        <v>45616</v>
      </c>
      <c r="AB35" s="42">
        <f>AB90</f>
        <v>45617</v>
      </c>
      <c r="AC35" s="42">
        <f>AC90</f>
        <v>45618</v>
      </c>
      <c r="AD35" s="42">
        <f>AD90</f>
        <v>45619</v>
      </c>
      <c r="AE35" s="42">
        <f>AE90</f>
        <v>45620</v>
      </c>
      <c r="AF35" s="158">
        <f>COUNTIF(D38:AE38,"－")+COUNTIF(D38:AE38,"対象外")</f>
        <v>0</v>
      </c>
      <c r="AG35" s="161" t="s">
        <v>15</v>
      </c>
      <c r="AH35" s="164" t="s">
        <v>16</v>
      </c>
      <c r="AI35" s="167" t="s">
        <v>97</v>
      </c>
      <c r="AJ35" s="180" t="s">
        <v>110</v>
      </c>
      <c r="AK35" s="183" t="s">
        <v>15</v>
      </c>
      <c r="AL35" s="186" t="s">
        <v>17</v>
      </c>
      <c r="AM35" s="156">
        <f>COUNT(D34:AE34)</f>
        <v>28</v>
      </c>
      <c r="AN35" s="133">
        <f>AM35-AF35</f>
        <v>28</v>
      </c>
      <c r="AO35" s="133">
        <f>SUM(AN$12:AN39)</f>
        <v>112</v>
      </c>
      <c r="AP35" s="133">
        <f>COUNTIF(D38:AE38,"○")</f>
        <v>0</v>
      </c>
      <c r="AQ35" s="133">
        <f>SUM(AP$12:AP39)</f>
        <v>0</v>
      </c>
      <c r="AR35" s="133">
        <f>COUNTIF(D39:AE39,"○")</f>
        <v>0</v>
      </c>
      <c r="AS35" s="133">
        <f>SUM(AR$12:AR39)</f>
        <v>0</v>
      </c>
      <c r="AU35" s="47"/>
      <c r="AV35" s="47"/>
      <c r="AW35" s="47"/>
      <c r="AX35" s="47"/>
      <c r="AY35" s="47"/>
      <c r="AZ35" s="47"/>
      <c r="BA35" s="9"/>
      <c r="BB35" s="9"/>
      <c r="BC35" s="9"/>
      <c r="BD35" s="9"/>
      <c r="BE35"/>
      <c r="BF35"/>
      <c r="BG35"/>
      <c r="BH35"/>
      <c r="BI35"/>
      <c r="BJ35"/>
      <c r="BK35"/>
      <c r="BL35"/>
      <c r="BM35"/>
      <c r="BN35"/>
    </row>
    <row r="36" spans="1:66" s="8" customFormat="1" ht="35.25" customHeight="1" x14ac:dyDescent="0.2">
      <c r="A36"/>
      <c r="B36" s="142"/>
      <c r="C36" s="177" t="s">
        <v>18</v>
      </c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59"/>
      <c r="AG36" s="162"/>
      <c r="AH36" s="165"/>
      <c r="AI36" s="168"/>
      <c r="AJ36" s="181"/>
      <c r="AK36" s="184"/>
      <c r="AL36" s="187"/>
      <c r="AM36" s="189"/>
      <c r="AN36" s="190"/>
      <c r="AO36" s="190"/>
      <c r="AP36" s="190"/>
      <c r="AQ36" s="190"/>
      <c r="AR36" s="190"/>
      <c r="AS36" s="190"/>
      <c r="AU36" s="47"/>
      <c r="AV36" s="47"/>
      <c r="AW36" s="47"/>
      <c r="AX36" s="47"/>
      <c r="AY36" s="47"/>
      <c r="AZ36" s="47"/>
      <c r="BA36" s="9"/>
      <c r="BB36" s="9"/>
      <c r="BC36" s="9"/>
      <c r="BD36" s="9"/>
    </row>
    <row r="37" spans="1:66" s="9" customFormat="1" ht="50.25" customHeight="1" x14ac:dyDescent="0.2">
      <c r="A37" s="8"/>
      <c r="B37" s="142"/>
      <c r="C37" s="178"/>
      <c r="D37" s="25" t="str">
        <f t="shared" ref="D37:AE37" si="15">IFERROR(VLOOKUP(D34,祝日,3,FALSE),"")</f>
        <v/>
      </c>
      <c r="E37" s="25" t="str">
        <f t="shared" si="15"/>
        <v/>
      </c>
      <c r="F37" s="25" t="str">
        <f t="shared" si="15"/>
        <v/>
      </c>
      <c r="G37" s="26" t="str">
        <f t="shared" si="15"/>
        <v/>
      </c>
      <c r="H37" s="25" t="str">
        <f t="shared" si="15"/>
        <v/>
      </c>
      <c r="I37" s="25" t="str">
        <f t="shared" si="15"/>
        <v/>
      </c>
      <c r="J37" s="25" t="str">
        <f t="shared" si="15"/>
        <v>文化の日</v>
      </c>
      <c r="K37" s="25" t="str">
        <f t="shared" si="15"/>
        <v>振替休日</v>
      </c>
      <c r="L37" s="25" t="str">
        <f t="shared" si="15"/>
        <v/>
      </c>
      <c r="M37" s="25" t="str">
        <f t="shared" si="15"/>
        <v/>
      </c>
      <c r="N37" s="25" t="str">
        <f t="shared" si="15"/>
        <v/>
      </c>
      <c r="O37" s="25" t="str">
        <f t="shared" si="15"/>
        <v/>
      </c>
      <c r="P37" s="25" t="str">
        <f t="shared" si="15"/>
        <v/>
      </c>
      <c r="Q37" s="25" t="str">
        <f t="shared" si="15"/>
        <v/>
      </c>
      <c r="R37" s="25" t="str">
        <f t="shared" si="15"/>
        <v/>
      </c>
      <c r="S37" s="27" t="str">
        <f t="shared" si="15"/>
        <v/>
      </c>
      <c r="T37" s="25" t="str">
        <f t="shared" si="15"/>
        <v/>
      </c>
      <c r="U37" s="25" t="str">
        <f t="shared" si="15"/>
        <v/>
      </c>
      <c r="V37" s="25" t="str">
        <f t="shared" si="15"/>
        <v/>
      </c>
      <c r="W37" s="25" t="str">
        <f t="shared" si="15"/>
        <v/>
      </c>
      <c r="X37" s="25" t="str">
        <f t="shared" si="15"/>
        <v/>
      </c>
      <c r="Y37" s="25" t="str">
        <f t="shared" si="15"/>
        <v/>
      </c>
      <c r="Z37" s="25" t="str">
        <f t="shared" si="15"/>
        <v/>
      </c>
      <c r="AA37" s="25" t="str">
        <f t="shared" si="15"/>
        <v/>
      </c>
      <c r="AB37" s="25" t="str">
        <f t="shared" si="15"/>
        <v/>
      </c>
      <c r="AC37" s="25" t="str">
        <f t="shared" si="15"/>
        <v/>
      </c>
      <c r="AD37" s="25" t="str">
        <f t="shared" si="15"/>
        <v>勤労感謝の日</v>
      </c>
      <c r="AE37" s="25" t="str">
        <f t="shared" si="15"/>
        <v/>
      </c>
      <c r="AF37" s="159"/>
      <c r="AG37" s="163"/>
      <c r="AH37" s="166"/>
      <c r="AI37" s="169"/>
      <c r="AJ37" s="182"/>
      <c r="AK37" s="185"/>
      <c r="AL37" s="188"/>
      <c r="AM37" s="189"/>
      <c r="AN37" s="190"/>
      <c r="AO37" s="190"/>
      <c r="AP37" s="190"/>
      <c r="AQ37" s="190"/>
      <c r="AR37" s="190"/>
      <c r="AS37" s="190"/>
      <c r="AU37" s="45"/>
      <c r="AV37" s="45"/>
      <c r="AW37" s="45"/>
      <c r="AX37" s="45"/>
      <c r="AY37" s="45"/>
      <c r="AZ37" s="45"/>
      <c r="BA37"/>
      <c r="BB37"/>
      <c r="BC37"/>
      <c r="BD37"/>
    </row>
    <row r="38" spans="1:66" s="9" customFormat="1" ht="13.5" customHeight="1" x14ac:dyDescent="0.2">
      <c r="B38" s="142"/>
      <c r="C38" s="7" t="s">
        <v>19</v>
      </c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59"/>
      <c r="AG38" s="73">
        <f>AP35</f>
        <v>0</v>
      </c>
      <c r="AH38" s="74">
        <f>IF(AN35=0,"－",AG38/AN35)</f>
        <v>0</v>
      </c>
      <c r="AI38" s="74" t="str">
        <f>IF(AH38=0,"",IF(AH38&gt;=0.285,"達成",IF(AJ38="該当","達成","未達成")))</f>
        <v/>
      </c>
      <c r="AJ38" s="116" t="s">
        <v>34</v>
      </c>
      <c r="AK38" s="69">
        <f>AQ35</f>
        <v>0</v>
      </c>
      <c r="AL38" s="70">
        <f>IF(AO35=0,"－",AK38/AO35)</f>
        <v>0</v>
      </c>
      <c r="AM38" s="189"/>
      <c r="AN38" s="190"/>
      <c r="AO38" s="190"/>
      <c r="AP38" s="190"/>
      <c r="AQ38" s="190"/>
      <c r="AR38" s="190"/>
      <c r="AS38" s="190"/>
      <c r="AU38" s="45"/>
      <c r="AV38" s="45"/>
      <c r="AW38" s="45"/>
      <c r="AX38" s="45"/>
      <c r="AY38" s="45"/>
      <c r="AZ38" s="45"/>
      <c r="BA38"/>
      <c r="BB38"/>
      <c r="BC38"/>
      <c r="BD38"/>
    </row>
    <row r="39" spans="1:66" ht="13.5" customHeight="1" thickBot="1" x14ac:dyDescent="0.25">
      <c r="A39" s="9"/>
      <c r="B39" s="143"/>
      <c r="C39" s="10" t="s">
        <v>20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60"/>
      <c r="AG39" s="75">
        <f>AR35</f>
        <v>0</v>
      </c>
      <c r="AH39" s="76">
        <f>IF(AN35=0,"－",AG39/AN35)</f>
        <v>0</v>
      </c>
      <c r="AI39" s="76" t="str">
        <f>IF(AH39=0,"",IF(AH39&gt;=0.285,"達成",IF(AJ39="該当","達成","未達成")))</f>
        <v/>
      </c>
      <c r="AJ39" s="117" t="s">
        <v>34</v>
      </c>
      <c r="AK39" s="71">
        <f>AS35</f>
        <v>0</v>
      </c>
      <c r="AL39" s="72">
        <f>IF(AO35=0,"－",AK39/AO35)</f>
        <v>0</v>
      </c>
      <c r="AM39" s="157"/>
      <c r="AN39" s="134"/>
      <c r="AO39" s="134"/>
      <c r="AP39" s="134"/>
      <c r="AQ39" s="134"/>
      <c r="AR39" s="134"/>
      <c r="AS39" s="134"/>
      <c r="AU39" s="45"/>
      <c r="AV39" s="45"/>
      <c r="AW39" s="45"/>
      <c r="AX39" s="45"/>
      <c r="AY39" s="45"/>
      <c r="AZ39" s="45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1" t="s">
        <v>116</v>
      </c>
      <c r="C40" s="6" t="s">
        <v>2</v>
      </c>
      <c r="D40" s="43">
        <f>D91</f>
        <v>45621</v>
      </c>
      <c r="E40" s="43">
        <f t="shared" ref="E40:Z40" si="16">E91</f>
        <v>45622</v>
      </c>
      <c r="F40" s="43">
        <f t="shared" si="16"/>
        <v>45623</v>
      </c>
      <c r="G40" s="43">
        <f t="shared" si="16"/>
        <v>45624</v>
      </c>
      <c r="H40" s="43">
        <f t="shared" si="16"/>
        <v>45625</v>
      </c>
      <c r="I40" s="43">
        <f t="shared" si="16"/>
        <v>45626</v>
      </c>
      <c r="J40" s="43">
        <f t="shared" si="16"/>
        <v>45627</v>
      </c>
      <c r="K40" s="43">
        <f t="shared" si="16"/>
        <v>45628</v>
      </c>
      <c r="L40" s="43">
        <f t="shared" si="16"/>
        <v>45629</v>
      </c>
      <c r="M40" s="43">
        <f t="shared" si="16"/>
        <v>45630</v>
      </c>
      <c r="N40" s="43">
        <f t="shared" si="16"/>
        <v>45631</v>
      </c>
      <c r="O40" s="43">
        <f t="shared" si="16"/>
        <v>45632</v>
      </c>
      <c r="P40" s="43">
        <f t="shared" si="16"/>
        <v>45633</v>
      </c>
      <c r="Q40" s="43">
        <f t="shared" si="16"/>
        <v>45634</v>
      </c>
      <c r="R40" s="43">
        <f t="shared" si="16"/>
        <v>45635</v>
      </c>
      <c r="S40" s="43">
        <f t="shared" si="16"/>
        <v>45636</v>
      </c>
      <c r="T40" s="43">
        <f t="shared" si="16"/>
        <v>45637</v>
      </c>
      <c r="U40" s="43">
        <f t="shared" si="16"/>
        <v>45638</v>
      </c>
      <c r="V40" s="43">
        <f t="shared" si="16"/>
        <v>45639</v>
      </c>
      <c r="W40" s="43">
        <f t="shared" si="16"/>
        <v>45640</v>
      </c>
      <c r="X40" s="43">
        <f t="shared" si="16"/>
        <v>45641</v>
      </c>
      <c r="Y40" s="43">
        <f t="shared" si="16"/>
        <v>45642</v>
      </c>
      <c r="Z40" s="43">
        <f t="shared" si="16"/>
        <v>45643</v>
      </c>
      <c r="AA40" s="43">
        <f>AA91</f>
        <v>45644</v>
      </c>
      <c r="AB40" s="43">
        <f>AB91</f>
        <v>45645</v>
      </c>
      <c r="AC40" s="43">
        <f>AC91</f>
        <v>45646</v>
      </c>
      <c r="AD40" s="43">
        <f>AD91</f>
        <v>45647</v>
      </c>
      <c r="AE40" s="43">
        <f>AE91</f>
        <v>45648</v>
      </c>
      <c r="AF40" s="191" t="s">
        <v>3</v>
      </c>
      <c r="AG40" s="146" t="s">
        <v>4</v>
      </c>
      <c r="AH40" s="147"/>
      <c r="AI40" s="147"/>
      <c r="AJ40" s="148"/>
      <c r="AK40" s="152" t="s">
        <v>5</v>
      </c>
      <c r="AL40" s="153"/>
      <c r="AM40" s="156" t="s">
        <v>6</v>
      </c>
      <c r="AN40" s="133" t="s">
        <v>7</v>
      </c>
      <c r="AO40" s="133" t="s">
        <v>8</v>
      </c>
      <c r="AP40" s="133" t="s">
        <v>9</v>
      </c>
      <c r="AQ40" s="133" t="s">
        <v>10</v>
      </c>
      <c r="AR40" s="133" t="s">
        <v>11</v>
      </c>
      <c r="AS40" s="133" t="s">
        <v>12</v>
      </c>
      <c r="AU40" s="45"/>
      <c r="AV40" s="45"/>
      <c r="AW40" s="45"/>
      <c r="AX40" s="45"/>
      <c r="AY40" s="45"/>
      <c r="AZ40" s="45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2"/>
      <c r="C41" s="7" t="s">
        <v>13</v>
      </c>
      <c r="D41" s="44">
        <f>D91</f>
        <v>45621</v>
      </c>
      <c r="E41" s="44">
        <f t="shared" ref="E41:Z41" si="17">E91</f>
        <v>45622</v>
      </c>
      <c r="F41" s="44">
        <f t="shared" si="17"/>
        <v>45623</v>
      </c>
      <c r="G41" s="44">
        <f t="shared" si="17"/>
        <v>45624</v>
      </c>
      <c r="H41" s="44">
        <f t="shared" si="17"/>
        <v>45625</v>
      </c>
      <c r="I41" s="44">
        <f t="shared" si="17"/>
        <v>45626</v>
      </c>
      <c r="J41" s="44">
        <f t="shared" si="17"/>
        <v>45627</v>
      </c>
      <c r="K41" s="44">
        <f t="shared" si="17"/>
        <v>45628</v>
      </c>
      <c r="L41" s="44">
        <f t="shared" si="17"/>
        <v>45629</v>
      </c>
      <c r="M41" s="44">
        <f t="shared" si="17"/>
        <v>45630</v>
      </c>
      <c r="N41" s="44">
        <f t="shared" si="17"/>
        <v>45631</v>
      </c>
      <c r="O41" s="44">
        <f t="shared" si="17"/>
        <v>45632</v>
      </c>
      <c r="P41" s="44">
        <f t="shared" si="17"/>
        <v>45633</v>
      </c>
      <c r="Q41" s="44">
        <f t="shared" si="17"/>
        <v>45634</v>
      </c>
      <c r="R41" s="44">
        <f t="shared" si="17"/>
        <v>45635</v>
      </c>
      <c r="S41" s="44">
        <f t="shared" si="17"/>
        <v>45636</v>
      </c>
      <c r="T41" s="44">
        <f t="shared" si="17"/>
        <v>45637</v>
      </c>
      <c r="U41" s="44">
        <f t="shared" si="17"/>
        <v>45638</v>
      </c>
      <c r="V41" s="44">
        <f t="shared" si="17"/>
        <v>45639</v>
      </c>
      <c r="W41" s="44">
        <f t="shared" si="17"/>
        <v>45640</v>
      </c>
      <c r="X41" s="44">
        <f t="shared" si="17"/>
        <v>45641</v>
      </c>
      <c r="Y41" s="44">
        <f t="shared" si="17"/>
        <v>45642</v>
      </c>
      <c r="Z41" s="44">
        <f t="shared" si="17"/>
        <v>45643</v>
      </c>
      <c r="AA41" s="44">
        <f>AA91</f>
        <v>45644</v>
      </c>
      <c r="AB41" s="44">
        <f>AB91</f>
        <v>45645</v>
      </c>
      <c r="AC41" s="44">
        <f>AC91</f>
        <v>45646</v>
      </c>
      <c r="AD41" s="44">
        <f>AD91</f>
        <v>45647</v>
      </c>
      <c r="AE41" s="44">
        <f>AE91</f>
        <v>45648</v>
      </c>
      <c r="AF41" s="192"/>
      <c r="AG41" s="149"/>
      <c r="AH41" s="150"/>
      <c r="AI41" s="150"/>
      <c r="AJ41" s="151"/>
      <c r="AK41" s="154"/>
      <c r="AL41" s="155"/>
      <c r="AM41" s="157"/>
      <c r="AN41" s="134"/>
      <c r="AO41" s="134"/>
      <c r="AP41" s="134"/>
      <c r="AQ41" s="134"/>
      <c r="AR41" s="134"/>
      <c r="AS41" s="134"/>
      <c r="AU41" s="46"/>
      <c r="AV41" s="46"/>
      <c r="AW41" s="46"/>
      <c r="AX41" s="46"/>
      <c r="AY41" s="45"/>
      <c r="AZ41" s="45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2"/>
      <c r="C42" s="7" t="s">
        <v>14</v>
      </c>
      <c r="D42" s="42">
        <f>D91</f>
        <v>45621</v>
      </c>
      <c r="E42" s="42">
        <f t="shared" ref="E42:Z42" si="18">E91</f>
        <v>45622</v>
      </c>
      <c r="F42" s="42">
        <f t="shared" si="18"/>
        <v>45623</v>
      </c>
      <c r="G42" s="42">
        <f t="shared" si="18"/>
        <v>45624</v>
      </c>
      <c r="H42" s="42">
        <f t="shared" si="18"/>
        <v>45625</v>
      </c>
      <c r="I42" s="42">
        <f t="shared" si="18"/>
        <v>45626</v>
      </c>
      <c r="J42" s="42">
        <f t="shared" si="18"/>
        <v>45627</v>
      </c>
      <c r="K42" s="42">
        <f t="shared" si="18"/>
        <v>45628</v>
      </c>
      <c r="L42" s="42">
        <f t="shared" si="18"/>
        <v>45629</v>
      </c>
      <c r="M42" s="42">
        <f t="shared" si="18"/>
        <v>45630</v>
      </c>
      <c r="N42" s="42">
        <f t="shared" si="18"/>
        <v>45631</v>
      </c>
      <c r="O42" s="42">
        <f t="shared" si="18"/>
        <v>45632</v>
      </c>
      <c r="P42" s="42">
        <f t="shared" si="18"/>
        <v>45633</v>
      </c>
      <c r="Q42" s="42">
        <f t="shared" si="18"/>
        <v>45634</v>
      </c>
      <c r="R42" s="42">
        <f t="shared" si="18"/>
        <v>45635</v>
      </c>
      <c r="S42" s="42">
        <f t="shared" si="18"/>
        <v>45636</v>
      </c>
      <c r="T42" s="42">
        <f t="shared" si="18"/>
        <v>45637</v>
      </c>
      <c r="U42" s="42">
        <f t="shared" si="18"/>
        <v>45638</v>
      </c>
      <c r="V42" s="42">
        <f t="shared" si="18"/>
        <v>45639</v>
      </c>
      <c r="W42" s="42">
        <f t="shared" si="18"/>
        <v>45640</v>
      </c>
      <c r="X42" s="42">
        <f t="shared" si="18"/>
        <v>45641</v>
      </c>
      <c r="Y42" s="42">
        <f t="shared" si="18"/>
        <v>45642</v>
      </c>
      <c r="Z42" s="42">
        <f t="shared" si="18"/>
        <v>45643</v>
      </c>
      <c r="AA42" s="42">
        <f>AA91</f>
        <v>45644</v>
      </c>
      <c r="AB42" s="42">
        <f>AB91</f>
        <v>45645</v>
      </c>
      <c r="AC42" s="42">
        <f>AC91</f>
        <v>45646</v>
      </c>
      <c r="AD42" s="42">
        <f>AD91</f>
        <v>45647</v>
      </c>
      <c r="AE42" s="42">
        <f>AE91</f>
        <v>45648</v>
      </c>
      <c r="AF42" s="158">
        <f>COUNTIF(D45:AE45,"－")+COUNTIF(D45:AE45,"対象外")</f>
        <v>0</v>
      </c>
      <c r="AG42" s="161" t="s">
        <v>15</v>
      </c>
      <c r="AH42" s="164" t="s">
        <v>16</v>
      </c>
      <c r="AI42" s="167" t="s">
        <v>97</v>
      </c>
      <c r="AJ42" s="180" t="s">
        <v>110</v>
      </c>
      <c r="AK42" s="183" t="s">
        <v>15</v>
      </c>
      <c r="AL42" s="186" t="s">
        <v>17</v>
      </c>
      <c r="AM42" s="156">
        <f>COUNT(D41:AE41)</f>
        <v>28</v>
      </c>
      <c r="AN42" s="133">
        <f>AM42-AF42</f>
        <v>28</v>
      </c>
      <c r="AO42" s="133">
        <f>SUM(AN$12:AN46)</f>
        <v>140</v>
      </c>
      <c r="AP42" s="133">
        <f>COUNTIF(D45:AE45,"○")</f>
        <v>0</v>
      </c>
      <c r="AQ42" s="133">
        <f>SUM(AP$12:AP46)</f>
        <v>0</v>
      </c>
      <c r="AR42" s="133">
        <f>COUNTIF(D46:AE46,"○")</f>
        <v>0</v>
      </c>
      <c r="AS42" s="133">
        <f>SUM(AR$12:AR46)</f>
        <v>0</v>
      </c>
      <c r="AU42" s="47"/>
      <c r="AV42" s="47"/>
      <c r="AW42" s="47"/>
      <c r="AX42" s="47"/>
      <c r="AY42" s="45"/>
      <c r="AZ42" s="45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2"/>
      <c r="C43" s="177" t="s">
        <v>18</v>
      </c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59"/>
      <c r="AG43" s="162"/>
      <c r="AH43" s="165"/>
      <c r="AI43" s="168"/>
      <c r="AJ43" s="181"/>
      <c r="AK43" s="184"/>
      <c r="AL43" s="187"/>
      <c r="AM43" s="189"/>
      <c r="AN43" s="190"/>
      <c r="AO43" s="190"/>
      <c r="AP43" s="190"/>
      <c r="AQ43" s="190"/>
      <c r="AR43" s="190"/>
      <c r="AS43" s="190"/>
      <c r="AU43" s="47"/>
      <c r="AV43" s="47"/>
      <c r="AW43" s="47"/>
      <c r="AX43" s="47"/>
      <c r="AY43" s="45"/>
      <c r="AZ43" s="45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8"/>
      <c r="B44" s="142"/>
      <c r="C44" s="178"/>
      <c r="D44" s="25" t="str">
        <f t="shared" ref="D44:AE44" si="19">IFERROR(VLOOKUP(D41,祝日,3,FALSE),"")</f>
        <v/>
      </c>
      <c r="E44" s="25" t="str">
        <f t="shared" si="19"/>
        <v/>
      </c>
      <c r="F44" s="25" t="str">
        <f t="shared" si="19"/>
        <v/>
      </c>
      <c r="G44" s="26" t="str">
        <f t="shared" si="19"/>
        <v/>
      </c>
      <c r="H44" s="25" t="str">
        <f t="shared" si="19"/>
        <v/>
      </c>
      <c r="I44" s="25" t="str">
        <f t="shared" si="19"/>
        <v/>
      </c>
      <c r="J44" s="25" t="str">
        <f t="shared" si="19"/>
        <v/>
      </c>
      <c r="K44" s="25" t="str">
        <f t="shared" si="19"/>
        <v/>
      </c>
      <c r="L44" s="25" t="str">
        <f t="shared" si="19"/>
        <v/>
      </c>
      <c r="M44" s="25" t="str">
        <f t="shared" si="19"/>
        <v/>
      </c>
      <c r="N44" s="25" t="str">
        <f t="shared" si="19"/>
        <v/>
      </c>
      <c r="O44" s="25" t="str">
        <f t="shared" si="19"/>
        <v/>
      </c>
      <c r="P44" s="25" t="str">
        <f t="shared" si="19"/>
        <v/>
      </c>
      <c r="Q44" s="25" t="str">
        <f t="shared" si="19"/>
        <v/>
      </c>
      <c r="R44" s="25" t="str">
        <f t="shared" si="19"/>
        <v/>
      </c>
      <c r="S44" s="27" t="str">
        <f t="shared" si="19"/>
        <v/>
      </c>
      <c r="T44" s="25" t="str">
        <f t="shared" si="19"/>
        <v/>
      </c>
      <c r="U44" s="25" t="str">
        <f t="shared" si="19"/>
        <v/>
      </c>
      <c r="V44" s="25" t="str">
        <f t="shared" si="19"/>
        <v/>
      </c>
      <c r="W44" s="25" t="str">
        <f t="shared" si="19"/>
        <v/>
      </c>
      <c r="X44" s="25" t="str">
        <f t="shared" si="19"/>
        <v/>
      </c>
      <c r="Y44" s="25" t="str">
        <f t="shared" si="19"/>
        <v/>
      </c>
      <c r="Z44" s="25" t="str">
        <f t="shared" si="19"/>
        <v/>
      </c>
      <c r="AA44" s="25" t="str">
        <f t="shared" si="19"/>
        <v/>
      </c>
      <c r="AB44" s="25" t="str">
        <f t="shared" si="19"/>
        <v/>
      </c>
      <c r="AC44" s="25" t="str">
        <f t="shared" si="19"/>
        <v/>
      </c>
      <c r="AD44" s="25" t="str">
        <f t="shared" si="19"/>
        <v/>
      </c>
      <c r="AE44" s="25" t="str">
        <f t="shared" si="19"/>
        <v/>
      </c>
      <c r="AF44" s="159"/>
      <c r="AG44" s="163"/>
      <c r="AH44" s="166"/>
      <c r="AI44" s="169"/>
      <c r="AJ44" s="182"/>
      <c r="AK44" s="185"/>
      <c r="AL44" s="188"/>
      <c r="AM44" s="189"/>
      <c r="AN44" s="190"/>
      <c r="AO44" s="190"/>
      <c r="AP44" s="190"/>
      <c r="AQ44" s="190"/>
      <c r="AR44" s="190"/>
      <c r="AS44" s="190"/>
      <c r="AU44" s="45"/>
      <c r="AV44" s="45"/>
      <c r="AW44" s="45"/>
      <c r="AX44" s="45"/>
      <c r="AY44" s="46"/>
      <c r="AZ44" s="46"/>
      <c r="BA44" s="8"/>
      <c r="BB44" s="8"/>
      <c r="BC44" s="8"/>
      <c r="BD44" s="8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9"/>
      <c r="B45" s="142"/>
      <c r="C45" s="7" t="s">
        <v>19</v>
      </c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59"/>
      <c r="AG45" s="73">
        <f>AP42</f>
        <v>0</v>
      </c>
      <c r="AH45" s="74">
        <f>IF(AN42=0,"－",AG45/AN42)</f>
        <v>0</v>
      </c>
      <c r="AI45" s="74" t="str">
        <f>IF(AH45=0,"",IF(AH45&gt;=0.285,"達成",IF(AJ45="該当","達成","未達成")))</f>
        <v/>
      </c>
      <c r="AJ45" s="116" t="s">
        <v>34</v>
      </c>
      <c r="AK45" s="69">
        <f>AQ42</f>
        <v>0</v>
      </c>
      <c r="AL45" s="70">
        <f>IF(AO42=0,"－",AK45/AO42)</f>
        <v>0</v>
      </c>
      <c r="AM45" s="189"/>
      <c r="AN45" s="190"/>
      <c r="AO45" s="190"/>
      <c r="AP45" s="190"/>
      <c r="AQ45" s="190"/>
      <c r="AR45" s="190"/>
      <c r="AS45" s="190"/>
      <c r="AU45" s="45"/>
      <c r="AV45" s="45"/>
      <c r="AW45" s="45"/>
      <c r="AX45" s="45"/>
      <c r="AY45" s="47"/>
      <c r="AZ45" s="47"/>
      <c r="BA45" s="9"/>
      <c r="BB45" s="9"/>
      <c r="BC45" s="9"/>
      <c r="BD45" s="9"/>
      <c r="BE45"/>
      <c r="BF45"/>
      <c r="BG45"/>
      <c r="BH45"/>
      <c r="BI45"/>
      <c r="BJ45"/>
      <c r="BK45"/>
      <c r="BL45"/>
      <c r="BM45"/>
      <c r="BN45"/>
    </row>
    <row r="46" spans="1:66" s="8" customFormat="1" ht="12.75" customHeight="1" thickBot="1" x14ac:dyDescent="0.25">
      <c r="A46" s="9"/>
      <c r="B46" s="143"/>
      <c r="C46" s="10" t="s">
        <v>20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60"/>
      <c r="AG46" s="75">
        <f>AR42</f>
        <v>0</v>
      </c>
      <c r="AH46" s="76">
        <f>IF(AN42=0,"－",AG46/AN42)</f>
        <v>0</v>
      </c>
      <c r="AI46" s="76" t="str">
        <f>IF(AH46=0,"",IF(AH46&gt;=0.285,"達成",IF(AJ46="該当","達成","未達成")))</f>
        <v/>
      </c>
      <c r="AJ46" s="117" t="s">
        <v>34</v>
      </c>
      <c r="AK46" s="71">
        <f>AS42</f>
        <v>0</v>
      </c>
      <c r="AL46" s="72">
        <f>IF(AO42=0,"－",AK46/AO42)</f>
        <v>0</v>
      </c>
      <c r="AM46" s="157"/>
      <c r="AN46" s="134"/>
      <c r="AO46" s="134"/>
      <c r="AP46" s="134"/>
      <c r="AQ46" s="134"/>
      <c r="AR46" s="134"/>
      <c r="AS46" s="134"/>
      <c r="AU46" s="45"/>
      <c r="AV46" s="45"/>
      <c r="AW46" s="45"/>
      <c r="AX46" s="45"/>
      <c r="AY46" s="47"/>
      <c r="AZ46" s="47"/>
      <c r="BA46" s="9"/>
      <c r="BB46" s="9"/>
      <c r="BC46" s="9"/>
      <c r="BD46" s="9"/>
    </row>
    <row r="47" spans="1:66" s="9" customFormat="1" ht="12.75" customHeight="1" x14ac:dyDescent="0.2">
      <c r="A47"/>
      <c r="B47" s="141" t="s">
        <v>117</v>
      </c>
      <c r="C47" s="6" t="s">
        <v>2</v>
      </c>
      <c r="D47" s="43">
        <f>D92</f>
        <v>45649</v>
      </c>
      <c r="E47" s="43">
        <f t="shared" ref="E47:Z47" si="20">E92</f>
        <v>45650</v>
      </c>
      <c r="F47" s="43">
        <f t="shared" si="20"/>
        <v>45651</v>
      </c>
      <c r="G47" s="43">
        <f t="shared" si="20"/>
        <v>45652</v>
      </c>
      <c r="H47" s="43">
        <f t="shared" si="20"/>
        <v>45653</v>
      </c>
      <c r="I47" s="43">
        <f t="shared" si="20"/>
        <v>45654</v>
      </c>
      <c r="J47" s="43">
        <f t="shared" si="20"/>
        <v>45655</v>
      </c>
      <c r="K47" s="43">
        <f t="shared" si="20"/>
        <v>45656</v>
      </c>
      <c r="L47" s="43">
        <f t="shared" si="20"/>
        <v>45657</v>
      </c>
      <c r="M47" s="43">
        <f t="shared" si="20"/>
        <v>45658</v>
      </c>
      <c r="N47" s="43">
        <f t="shared" si="20"/>
        <v>45659</v>
      </c>
      <c r="O47" s="43">
        <f t="shared" si="20"/>
        <v>45660</v>
      </c>
      <c r="P47" s="43">
        <f t="shared" si="20"/>
        <v>45661</v>
      </c>
      <c r="Q47" s="43">
        <f t="shared" si="20"/>
        <v>45662</v>
      </c>
      <c r="R47" s="43">
        <f t="shared" si="20"/>
        <v>45663</v>
      </c>
      <c r="S47" s="43">
        <f t="shared" si="20"/>
        <v>45664</v>
      </c>
      <c r="T47" s="43">
        <f t="shared" si="20"/>
        <v>45665</v>
      </c>
      <c r="U47" s="43">
        <f t="shared" si="20"/>
        <v>45666</v>
      </c>
      <c r="V47" s="43">
        <f t="shared" si="20"/>
        <v>45667</v>
      </c>
      <c r="W47" s="43">
        <f t="shared" si="20"/>
        <v>45668</v>
      </c>
      <c r="X47" s="43">
        <f t="shared" si="20"/>
        <v>45669</v>
      </c>
      <c r="Y47" s="43">
        <f t="shared" si="20"/>
        <v>45670</v>
      </c>
      <c r="Z47" s="43">
        <f t="shared" si="20"/>
        <v>45671</v>
      </c>
      <c r="AA47" s="43">
        <f>AA92</f>
        <v>45672</v>
      </c>
      <c r="AB47" s="43">
        <f>AB92</f>
        <v>45673</v>
      </c>
      <c r="AC47" s="43">
        <f>AC92</f>
        <v>45674</v>
      </c>
      <c r="AD47" s="43">
        <f>AD92</f>
        <v>45675</v>
      </c>
      <c r="AE47" s="43">
        <f>AE92</f>
        <v>45676</v>
      </c>
      <c r="AF47" s="191" t="s">
        <v>3</v>
      </c>
      <c r="AG47" s="146" t="s">
        <v>4</v>
      </c>
      <c r="AH47" s="147"/>
      <c r="AI47" s="147"/>
      <c r="AJ47" s="148"/>
      <c r="AK47" s="152" t="s">
        <v>5</v>
      </c>
      <c r="AL47" s="153"/>
      <c r="AM47" s="156" t="s">
        <v>6</v>
      </c>
      <c r="AN47" s="133" t="s">
        <v>7</v>
      </c>
      <c r="AO47" s="133" t="s">
        <v>8</v>
      </c>
      <c r="AP47" s="133" t="s">
        <v>9</v>
      </c>
      <c r="AQ47" s="133" t="s">
        <v>10</v>
      </c>
      <c r="AR47" s="133" t="s">
        <v>11</v>
      </c>
      <c r="AS47" s="133" t="s">
        <v>12</v>
      </c>
      <c r="AU47" s="45"/>
      <c r="AV47" s="45"/>
      <c r="AW47" s="45"/>
      <c r="AX47" s="45"/>
      <c r="AY47" s="45"/>
      <c r="AZ47" s="45"/>
      <c r="BA47"/>
      <c r="BB47"/>
      <c r="BC47"/>
      <c r="BD47"/>
    </row>
    <row r="48" spans="1:66" s="9" customFormat="1" ht="12.75" customHeight="1" x14ac:dyDescent="0.2">
      <c r="A48"/>
      <c r="B48" s="142"/>
      <c r="C48" s="7" t="s">
        <v>13</v>
      </c>
      <c r="D48" s="44">
        <f>D92</f>
        <v>45649</v>
      </c>
      <c r="E48" s="44">
        <f t="shared" ref="E48:Z48" si="21">E92</f>
        <v>45650</v>
      </c>
      <c r="F48" s="44">
        <f t="shared" si="21"/>
        <v>45651</v>
      </c>
      <c r="G48" s="44">
        <f t="shared" si="21"/>
        <v>45652</v>
      </c>
      <c r="H48" s="44">
        <f t="shared" si="21"/>
        <v>45653</v>
      </c>
      <c r="I48" s="44">
        <f t="shared" si="21"/>
        <v>45654</v>
      </c>
      <c r="J48" s="44">
        <f t="shared" si="21"/>
        <v>45655</v>
      </c>
      <c r="K48" s="44">
        <f t="shared" si="21"/>
        <v>45656</v>
      </c>
      <c r="L48" s="44">
        <f t="shared" si="21"/>
        <v>45657</v>
      </c>
      <c r="M48" s="44">
        <f t="shared" si="21"/>
        <v>45658</v>
      </c>
      <c r="N48" s="44">
        <f t="shared" si="21"/>
        <v>45659</v>
      </c>
      <c r="O48" s="44">
        <f t="shared" si="21"/>
        <v>45660</v>
      </c>
      <c r="P48" s="44">
        <f t="shared" si="21"/>
        <v>45661</v>
      </c>
      <c r="Q48" s="44">
        <f t="shared" si="21"/>
        <v>45662</v>
      </c>
      <c r="R48" s="44">
        <f t="shared" si="21"/>
        <v>45663</v>
      </c>
      <c r="S48" s="44">
        <f t="shared" si="21"/>
        <v>45664</v>
      </c>
      <c r="T48" s="44">
        <f t="shared" si="21"/>
        <v>45665</v>
      </c>
      <c r="U48" s="44">
        <f t="shared" si="21"/>
        <v>45666</v>
      </c>
      <c r="V48" s="44">
        <f t="shared" si="21"/>
        <v>45667</v>
      </c>
      <c r="W48" s="44">
        <f t="shared" si="21"/>
        <v>45668</v>
      </c>
      <c r="X48" s="44">
        <f t="shared" si="21"/>
        <v>45669</v>
      </c>
      <c r="Y48" s="44">
        <f t="shared" si="21"/>
        <v>45670</v>
      </c>
      <c r="Z48" s="44">
        <f t="shared" si="21"/>
        <v>45671</v>
      </c>
      <c r="AA48" s="44">
        <f>AA92</f>
        <v>45672</v>
      </c>
      <c r="AB48" s="44">
        <f>AB92</f>
        <v>45673</v>
      </c>
      <c r="AC48" s="44">
        <f>AC92</f>
        <v>45674</v>
      </c>
      <c r="AD48" s="44">
        <f>AD92</f>
        <v>45675</v>
      </c>
      <c r="AE48" s="44">
        <f>AE92</f>
        <v>45676</v>
      </c>
      <c r="AF48" s="192"/>
      <c r="AG48" s="149"/>
      <c r="AH48" s="150"/>
      <c r="AI48" s="150"/>
      <c r="AJ48" s="151"/>
      <c r="AK48" s="154"/>
      <c r="AL48" s="155"/>
      <c r="AM48" s="157"/>
      <c r="AN48" s="134"/>
      <c r="AO48" s="134"/>
      <c r="AP48" s="134"/>
      <c r="AQ48" s="134"/>
      <c r="AR48" s="134"/>
      <c r="AS48" s="134"/>
      <c r="AU48" s="45"/>
      <c r="AV48" s="45"/>
      <c r="AW48" s="45"/>
      <c r="AX48" s="45"/>
      <c r="AY48" s="45"/>
      <c r="AZ48" s="45"/>
      <c r="BA48"/>
      <c r="BB48"/>
      <c r="BC48"/>
      <c r="BD48"/>
    </row>
    <row r="49" spans="1:66" ht="12.75" customHeight="1" x14ac:dyDescent="0.2">
      <c r="B49" s="142"/>
      <c r="C49" s="7" t="s">
        <v>14</v>
      </c>
      <c r="D49" s="42">
        <f>D92</f>
        <v>45649</v>
      </c>
      <c r="E49" s="42">
        <f t="shared" ref="E49:Z49" si="22">E92</f>
        <v>45650</v>
      </c>
      <c r="F49" s="42">
        <f t="shared" si="22"/>
        <v>45651</v>
      </c>
      <c r="G49" s="42">
        <f t="shared" si="22"/>
        <v>45652</v>
      </c>
      <c r="H49" s="42">
        <f t="shared" si="22"/>
        <v>45653</v>
      </c>
      <c r="I49" s="42">
        <f t="shared" si="22"/>
        <v>45654</v>
      </c>
      <c r="J49" s="42">
        <f t="shared" si="22"/>
        <v>45655</v>
      </c>
      <c r="K49" s="42">
        <f t="shared" si="22"/>
        <v>45656</v>
      </c>
      <c r="L49" s="42">
        <f t="shared" si="22"/>
        <v>45657</v>
      </c>
      <c r="M49" s="42">
        <f t="shared" si="22"/>
        <v>45658</v>
      </c>
      <c r="N49" s="42">
        <f t="shared" si="22"/>
        <v>45659</v>
      </c>
      <c r="O49" s="42">
        <f t="shared" si="22"/>
        <v>45660</v>
      </c>
      <c r="P49" s="42">
        <f t="shared" si="22"/>
        <v>45661</v>
      </c>
      <c r="Q49" s="42">
        <f t="shared" si="22"/>
        <v>45662</v>
      </c>
      <c r="R49" s="42">
        <f t="shared" si="22"/>
        <v>45663</v>
      </c>
      <c r="S49" s="42">
        <f t="shared" si="22"/>
        <v>45664</v>
      </c>
      <c r="T49" s="42">
        <f t="shared" si="22"/>
        <v>45665</v>
      </c>
      <c r="U49" s="42">
        <f t="shared" si="22"/>
        <v>45666</v>
      </c>
      <c r="V49" s="42">
        <f t="shared" si="22"/>
        <v>45667</v>
      </c>
      <c r="W49" s="42">
        <f t="shared" si="22"/>
        <v>45668</v>
      </c>
      <c r="X49" s="42">
        <f t="shared" si="22"/>
        <v>45669</v>
      </c>
      <c r="Y49" s="42">
        <f t="shared" si="22"/>
        <v>45670</v>
      </c>
      <c r="Z49" s="42">
        <f t="shared" si="22"/>
        <v>45671</v>
      </c>
      <c r="AA49" s="42">
        <f>AA92</f>
        <v>45672</v>
      </c>
      <c r="AB49" s="42">
        <f>AB92</f>
        <v>45673</v>
      </c>
      <c r="AC49" s="42">
        <f>AC92</f>
        <v>45674</v>
      </c>
      <c r="AD49" s="42">
        <f>AD92</f>
        <v>45675</v>
      </c>
      <c r="AE49" s="42">
        <f>AE92</f>
        <v>45676</v>
      </c>
      <c r="AF49" s="158">
        <f>COUNTIF(D52:AE52,"－")+COUNTIF(D52:AE52,"対象外")</f>
        <v>0</v>
      </c>
      <c r="AG49" s="161" t="s">
        <v>15</v>
      </c>
      <c r="AH49" s="164" t="s">
        <v>16</v>
      </c>
      <c r="AI49" s="167" t="s">
        <v>97</v>
      </c>
      <c r="AJ49" s="180" t="s">
        <v>110</v>
      </c>
      <c r="AK49" s="183" t="s">
        <v>15</v>
      </c>
      <c r="AL49" s="186" t="s">
        <v>17</v>
      </c>
      <c r="AM49" s="156">
        <f>COUNT(D48:AE48)</f>
        <v>28</v>
      </c>
      <c r="AN49" s="133">
        <f>AM49-AF49</f>
        <v>28</v>
      </c>
      <c r="AO49" s="133">
        <f>SUM(AN$12:AN53)</f>
        <v>168</v>
      </c>
      <c r="AP49" s="133">
        <f>COUNTIF(D52:AE52,"○")</f>
        <v>0</v>
      </c>
      <c r="AQ49" s="133">
        <f>SUM(AP$12:AP53)</f>
        <v>0</v>
      </c>
      <c r="AR49" s="133">
        <f>COUNTIF(D53:AE53,"○")</f>
        <v>0</v>
      </c>
      <c r="AS49" s="133">
        <f>SUM(AR$12:AR53)</f>
        <v>0</v>
      </c>
      <c r="AU49" s="46"/>
      <c r="AV49" s="46"/>
      <c r="AW49" s="46"/>
      <c r="AX49" s="46"/>
      <c r="AY49" s="45"/>
      <c r="AZ49" s="45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2"/>
      <c r="C50" s="177" t="s">
        <v>18</v>
      </c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59"/>
      <c r="AG50" s="162"/>
      <c r="AH50" s="165"/>
      <c r="AI50" s="168"/>
      <c r="AJ50" s="181"/>
      <c r="AK50" s="184"/>
      <c r="AL50" s="187"/>
      <c r="AM50" s="189"/>
      <c r="AN50" s="190"/>
      <c r="AO50" s="190"/>
      <c r="AP50" s="190"/>
      <c r="AQ50" s="190"/>
      <c r="AR50" s="190"/>
      <c r="AS50" s="190"/>
      <c r="AU50" s="45"/>
      <c r="AV50" s="45"/>
      <c r="AW50" s="45"/>
      <c r="AX50" s="45"/>
      <c r="AY50" s="45"/>
      <c r="AZ50" s="45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8"/>
      <c r="B51" s="142"/>
      <c r="C51" s="178"/>
      <c r="D51" s="25" t="str">
        <f t="shared" ref="D51:AE51" si="23">IFERROR(VLOOKUP(D48,祝日,3,FALSE),"")</f>
        <v/>
      </c>
      <c r="E51" s="25" t="str">
        <f t="shared" si="23"/>
        <v/>
      </c>
      <c r="F51" s="25" t="str">
        <f t="shared" si="23"/>
        <v/>
      </c>
      <c r="G51" s="26" t="str">
        <f t="shared" si="23"/>
        <v/>
      </c>
      <c r="H51" s="25" t="str">
        <f t="shared" si="23"/>
        <v/>
      </c>
      <c r="I51" s="25" t="str">
        <f t="shared" si="23"/>
        <v/>
      </c>
      <c r="J51" s="25" t="str">
        <f t="shared" si="23"/>
        <v/>
      </c>
      <c r="K51" s="25" t="str">
        <f t="shared" si="23"/>
        <v/>
      </c>
      <c r="L51" s="25" t="str">
        <f t="shared" si="23"/>
        <v/>
      </c>
      <c r="M51" s="25" t="str">
        <f t="shared" si="23"/>
        <v>元日</v>
      </c>
      <c r="N51" s="25" t="str">
        <f t="shared" si="23"/>
        <v/>
      </c>
      <c r="O51" s="25" t="str">
        <f t="shared" si="23"/>
        <v/>
      </c>
      <c r="P51" s="25" t="str">
        <f t="shared" si="23"/>
        <v/>
      </c>
      <c r="Q51" s="25" t="str">
        <f t="shared" si="23"/>
        <v/>
      </c>
      <c r="R51" s="25" t="str">
        <f t="shared" si="23"/>
        <v/>
      </c>
      <c r="S51" s="27" t="str">
        <f t="shared" si="23"/>
        <v/>
      </c>
      <c r="T51" s="25" t="str">
        <f t="shared" si="23"/>
        <v/>
      </c>
      <c r="U51" s="25" t="str">
        <f t="shared" si="23"/>
        <v/>
      </c>
      <c r="V51" s="25" t="str">
        <f t="shared" si="23"/>
        <v/>
      </c>
      <c r="W51" s="25" t="str">
        <f t="shared" si="23"/>
        <v/>
      </c>
      <c r="X51" s="25" t="str">
        <f t="shared" si="23"/>
        <v/>
      </c>
      <c r="Y51" s="25" t="str">
        <f t="shared" si="23"/>
        <v>成人の日</v>
      </c>
      <c r="Z51" s="25" t="str">
        <f t="shared" si="23"/>
        <v/>
      </c>
      <c r="AA51" s="25" t="str">
        <f t="shared" si="23"/>
        <v/>
      </c>
      <c r="AB51" s="25" t="str">
        <f t="shared" si="23"/>
        <v/>
      </c>
      <c r="AC51" s="25" t="str">
        <f t="shared" si="23"/>
        <v/>
      </c>
      <c r="AD51" s="25" t="str">
        <f t="shared" si="23"/>
        <v/>
      </c>
      <c r="AE51" s="25" t="str">
        <f t="shared" si="23"/>
        <v/>
      </c>
      <c r="AF51" s="159"/>
      <c r="AG51" s="163"/>
      <c r="AH51" s="166"/>
      <c r="AI51" s="169"/>
      <c r="AJ51" s="182"/>
      <c r="AK51" s="185"/>
      <c r="AL51" s="188"/>
      <c r="AM51" s="189"/>
      <c r="AN51" s="190"/>
      <c r="AO51" s="190"/>
      <c r="AP51" s="190"/>
      <c r="AQ51" s="190"/>
      <c r="AR51" s="190"/>
      <c r="AS51" s="190"/>
      <c r="AU51" s="45"/>
      <c r="AV51" s="45"/>
      <c r="AW51" s="45"/>
      <c r="AX51" s="45"/>
      <c r="AY51" s="45"/>
      <c r="AZ51" s="45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9"/>
      <c r="B52" s="142"/>
      <c r="C52" s="7" t="s">
        <v>19</v>
      </c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59"/>
      <c r="AG52" s="73">
        <f>AP49</f>
        <v>0</v>
      </c>
      <c r="AH52" s="74">
        <f>IF(AN49=0,"－",AG52/AN49)</f>
        <v>0</v>
      </c>
      <c r="AI52" s="74" t="str">
        <f>IF(AH52=0,"",IF(AH52&gt;=0.285,"達成",IF(AJ52="該当","達成","未達成")))</f>
        <v/>
      </c>
      <c r="AJ52" s="116" t="s">
        <v>34</v>
      </c>
      <c r="AK52" s="69">
        <f>AQ49</f>
        <v>0</v>
      </c>
      <c r="AL52" s="70">
        <f>IF(AO49=0,"－",AK52/AO49)</f>
        <v>0</v>
      </c>
      <c r="AM52" s="189"/>
      <c r="AN52" s="190"/>
      <c r="AO52" s="190"/>
      <c r="AP52" s="190"/>
      <c r="AQ52" s="190"/>
      <c r="AR52" s="190"/>
      <c r="AS52" s="190"/>
      <c r="AU52" s="47"/>
      <c r="AV52" s="47"/>
      <c r="AW52" s="47"/>
      <c r="AX52" s="47"/>
      <c r="AY52" s="45"/>
      <c r="AZ52" s="45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9"/>
      <c r="B53" s="143"/>
      <c r="C53" s="10" t="s">
        <v>20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60"/>
      <c r="AG53" s="75">
        <f>AR49</f>
        <v>0</v>
      </c>
      <c r="AH53" s="76">
        <f>IF(AN49=0,"－",AG53/AN49)</f>
        <v>0</v>
      </c>
      <c r="AI53" s="76" t="str">
        <f>IF(AH53=0,"",IF(AH53&gt;=0.285,"達成",IF(AJ53="該当","達成","未達成")))</f>
        <v/>
      </c>
      <c r="AJ53" s="117" t="s">
        <v>34</v>
      </c>
      <c r="AK53" s="71">
        <f>AS49</f>
        <v>0</v>
      </c>
      <c r="AL53" s="72">
        <f>IF(AO49=0,"－",AK53/AO49)</f>
        <v>0</v>
      </c>
      <c r="AM53" s="157"/>
      <c r="AN53" s="134"/>
      <c r="AO53" s="134"/>
      <c r="AP53" s="134"/>
      <c r="AQ53" s="134"/>
      <c r="AR53" s="134"/>
      <c r="AS53" s="134"/>
      <c r="AU53" s="47"/>
      <c r="AV53" s="47"/>
      <c r="AW53" s="47"/>
      <c r="AX53" s="47"/>
      <c r="AY53" s="45"/>
      <c r="AZ53" s="45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1" t="s">
        <v>118</v>
      </c>
      <c r="C54" s="6" t="s">
        <v>2</v>
      </c>
      <c r="D54" s="43">
        <f>D93</f>
        <v>45677</v>
      </c>
      <c r="E54" s="43">
        <f t="shared" ref="E54:Z54" si="24">E93</f>
        <v>45678</v>
      </c>
      <c r="F54" s="43">
        <f t="shared" si="24"/>
        <v>45679</v>
      </c>
      <c r="G54" s="43">
        <f t="shared" si="24"/>
        <v>45680</v>
      </c>
      <c r="H54" s="43">
        <f t="shared" si="24"/>
        <v>45681</v>
      </c>
      <c r="I54" s="43">
        <f t="shared" si="24"/>
        <v>45682</v>
      </c>
      <c r="J54" s="43">
        <f t="shared" si="24"/>
        <v>45683</v>
      </c>
      <c r="K54" s="43">
        <f t="shared" si="24"/>
        <v>45684</v>
      </c>
      <c r="L54" s="43">
        <f t="shared" si="24"/>
        <v>45685</v>
      </c>
      <c r="M54" s="43">
        <f t="shared" si="24"/>
        <v>45686</v>
      </c>
      <c r="N54" s="43">
        <f t="shared" si="24"/>
        <v>45687</v>
      </c>
      <c r="O54" s="43">
        <f t="shared" si="24"/>
        <v>45688</v>
      </c>
      <c r="P54" s="43">
        <f t="shared" si="24"/>
        <v>45689</v>
      </c>
      <c r="Q54" s="43">
        <f t="shared" si="24"/>
        <v>45690</v>
      </c>
      <c r="R54" s="43">
        <f t="shared" si="24"/>
        <v>45691</v>
      </c>
      <c r="S54" s="43">
        <f t="shared" si="24"/>
        <v>45692</v>
      </c>
      <c r="T54" s="43">
        <f t="shared" si="24"/>
        <v>45693</v>
      </c>
      <c r="U54" s="43">
        <f t="shared" si="24"/>
        <v>45694</v>
      </c>
      <c r="V54" s="43">
        <f t="shared" si="24"/>
        <v>45695</v>
      </c>
      <c r="W54" s="43">
        <f t="shared" si="24"/>
        <v>45696</v>
      </c>
      <c r="X54" s="43">
        <f t="shared" si="24"/>
        <v>45697</v>
      </c>
      <c r="Y54" s="43">
        <f t="shared" si="24"/>
        <v>45698</v>
      </c>
      <c r="Z54" s="43">
        <f t="shared" si="24"/>
        <v>45699</v>
      </c>
      <c r="AA54" s="43">
        <f>AA93</f>
        <v>45700</v>
      </c>
      <c r="AB54" s="43">
        <f>AB93</f>
        <v>45701</v>
      </c>
      <c r="AC54" s="43">
        <f>AC93</f>
        <v>45702</v>
      </c>
      <c r="AD54" s="43">
        <f>AD93</f>
        <v>45703</v>
      </c>
      <c r="AE54" s="43">
        <f>AE93</f>
        <v>45704</v>
      </c>
      <c r="AF54" s="191" t="s">
        <v>3</v>
      </c>
      <c r="AG54" s="146" t="s">
        <v>4</v>
      </c>
      <c r="AH54" s="147"/>
      <c r="AI54" s="147"/>
      <c r="AJ54" s="148"/>
      <c r="AK54" s="152" t="s">
        <v>5</v>
      </c>
      <c r="AL54" s="153"/>
      <c r="AM54" s="156" t="s">
        <v>6</v>
      </c>
      <c r="AN54" s="133" t="s">
        <v>7</v>
      </c>
      <c r="AO54" s="133" t="s">
        <v>8</v>
      </c>
      <c r="AP54" s="133" t="s">
        <v>9</v>
      </c>
      <c r="AQ54" s="133" t="s">
        <v>10</v>
      </c>
      <c r="AR54" s="133" t="s">
        <v>11</v>
      </c>
      <c r="AS54" s="133" t="s">
        <v>12</v>
      </c>
      <c r="AU54" s="45"/>
      <c r="AV54" s="45"/>
      <c r="AW54" s="45"/>
      <c r="AX54" s="45"/>
      <c r="AY54" s="46"/>
      <c r="AZ54" s="46"/>
      <c r="BA54" s="8"/>
      <c r="BB54" s="8"/>
      <c r="BC54" s="8"/>
      <c r="BD54" s="8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2"/>
      <c r="C55" s="7" t="s">
        <v>13</v>
      </c>
      <c r="D55" s="44">
        <f>D93</f>
        <v>45677</v>
      </c>
      <c r="E55" s="44">
        <f t="shared" ref="E55:Z55" si="25">E93</f>
        <v>45678</v>
      </c>
      <c r="F55" s="44">
        <f t="shared" si="25"/>
        <v>45679</v>
      </c>
      <c r="G55" s="44">
        <f t="shared" si="25"/>
        <v>45680</v>
      </c>
      <c r="H55" s="44">
        <f t="shared" si="25"/>
        <v>45681</v>
      </c>
      <c r="I55" s="44">
        <f t="shared" si="25"/>
        <v>45682</v>
      </c>
      <c r="J55" s="44">
        <f t="shared" si="25"/>
        <v>45683</v>
      </c>
      <c r="K55" s="44">
        <f t="shared" si="25"/>
        <v>45684</v>
      </c>
      <c r="L55" s="44">
        <f t="shared" si="25"/>
        <v>45685</v>
      </c>
      <c r="M55" s="44">
        <f t="shared" si="25"/>
        <v>45686</v>
      </c>
      <c r="N55" s="44">
        <f t="shared" si="25"/>
        <v>45687</v>
      </c>
      <c r="O55" s="44">
        <f t="shared" si="25"/>
        <v>45688</v>
      </c>
      <c r="P55" s="44">
        <f t="shared" si="25"/>
        <v>45689</v>
      </c>
      <c r="Q55" s="44">
        <f t="shared" si="25"/>
        <v>45690</v>
      </c>
      <c r="R55" s="44">
        <f t="shared" si="25"/>
        <v>45691</v>
      </c>
      <c r="S55" s="44">
        <f t="shared" si="25"/>
        <v>45692</v>
      </c>
      <c r="T55" s="44">
        <f t="shared" si="25"/>
        <v>45693</v>
      </c>
      <c r="U55" s="44">
        <f t="shared" si="25"/>
        <v>45694</v>
      </c>
      <c r="V55" s="44">
        <f t="shared" si="25"/>
        <v>45695</v>
      </c>
      <c r="W55" s="44">
        <f t="shared" si="25"/>
        <v>45696</v>
      </c>
      <c r="X55" s="44">
        <f t="shared" si="25"/>
        <v>45697</v>
      </c>
      <c r="Y55" s="44">
        <f t="shared" si="25"/>
        <v>45698</v>
      </c>
      <c r="Z55" s="44">
        <f t="shared" si="25"/>
        <v>45699</v>
      </c>
      <c r="AA55" s="44">
        <f>AA93</f>
        <v>45700</v>
      </c>
      <c r="AB55" s="44">
        <f>AB93</f>
        <v>45701</v>
      </c>
      <c r="AC55" s="44">
        <f>AC93</f>
        <v>45702</v>
      </c>
      <c r="AD55" s="44">
        <f>AD93</f>
        <v>45703</v>
      </c>
      <c r="AE55" s="44">
        <f>AE93</f>
        <v>45704</v>
      </c>
      <c r="AF55" s="192"/>
      <c r="AG55" s="149"/>
      <c r="AH55" s="150"/>
      <c r="AI55" s="150"/>
      <c r="AJ55" s="151"/>
      <c r="AK55" s="154"/>
      <c r="AL55" s="155"/>
      <c r="AM55" s="157"/>
      <c r="AN55" s="134"/>
      <c r="AO55" s="134"/>
      <c r="AP55" s="134"/>
      <c r="AQ55" s="134"/>
      <c r="AR55" s="134"/>
      <c r="AS55" s="134"/>
      <c r="AU55" s="45"/>
      <c r="AV55" s="45"/>
      <c r="AW55" s="45"/>
      <c r="AX55" s="45"/>
      <c r="AY55" s="47"/>
      <c r="AZ55" s="47"/>
      <c r="BA55" s="9"/>
      <c r="BB55" s="9"/>
      <c r="BC55" s="9"/>
      <c r="BD55" s="9"/>
      <c r="BE55"/>
      <c r="BF55"/>
      <c r="BG55"/>
      <c r="BH55"/>
      <c r="BI55"/>
      <c r="BJ55"/>
      <c r="BK55"/>
      <c r="BL55"/>
      <c r="BM55"/>
      <c r="BN55"/>
    </row>
    <row r="56" spans="1:66" s="8" customFormat="1" ht="13.5" customHeight="1" x14ac:dyDescent="0.2">
      <c r="A56"/>
      <c r="B56" s="142"/>
      <c r="C56" s="7" t="s">
        <v>14</v>
      </c>
      <c r="D56" s="42">
        <f>D93</f>
        <v>45677</v>
      </c>
      <c r="E56" s="42">
        <f t="shared" ref="E56:Z56" si="26">E93</f>
        <v>45678</v>
      </c>
      <c r="F56" s="42">
        <f t="shared" si="26"/>
        <v>45679</v>
      </c>
      <c r="G56" s="42">
        <f t="shared" si="26"/>
        <v>45680</v>
      </c>
      <c r="H56" s="42">
        <f t="shared" si="26"/>
        <v>45681</v>
      </c>
      <c r="I56" s="42">
        <f t="shared" si="26"/>
        <v>45682</v>
      </c>
      <c r="J56" s="42">
        <f t="shared" si="26"/>
        <v>45683</v>
      </c>
      <c r="K56" s="42">
        <f t="shared" si="26"/>
        <v>45684</v>
      </c>
      <c r="L56" s="42">
        <f t="shared" si="26"/>
        <v>45685</v>
      </c>
      <c r="M56" s="42">
        <f t="shared" si="26"/>
        <v>45686</v>
      </c>
      <c r="N56" s="42">
        <f t="shared" si="26"/>
        <v>45687</v>
      </c>
      <c r="O56" s="42">
        <f t="shared" si="26"/>
        <v>45688</v>
      </c>
      <c r="P56" s="42">
        <f t="shared" si="26"/>
        <v>45689</v>
      </c>
      <c r="Q56" s="42">
        <f t="shared" si="26"/>
        <v>45690</v>
      </c>
      <c r="R56" s="42">
        <f t="shared" si="26"/>
        <v>45691</v>
      </c>
      <c r="S56" s="42">
        <f t="shared" si="26"/>
        <v>45692</v>
      </c>
      <c r="T56" s="42">
        <f t="shared" si="26"/>
        <v>45693</v>
      </c>
      <c r="U56" s="42">
        <f t="shared" si="26"/>
        <v>45694</v>
      </c>
      <c r="V56" s="42">
        <f t="shared" si="26"/>
        <v>45695</v>
      </c>
      <c r="W56" s="42">
        <f t="shared" si="26"/>
        <v>45696</v>
      </c>
      <c r="X56" s="42">
        <f t="shared" si="26"/>
        <v>45697</v>
      </c>
      <c r="Y56" s="42">
        <f t="shared" si="26"/>
        <v>45698</v>
      </c>
      <c r="Z56" s="42">
        <f t="shared" si="26"/>
        <v>45699</v>
      </c>
      <c r="AA56" s="42">
        <f>AA93</f>
        <v>45700</v>
      </c>
      <c r="AB56" s="42">
        <f>AB93</f>
        <v>45701</v>
      </c>
      <c r="AC56" s="42">
        <f>AC93</f>
        <v>45702</v>
      </c>
      <c r="AD56" s="42">
        <f>AD93</f>
        <v>45703</v>
      </c>
      <c r="AE56" s="42">
        <f>AE93</f>
        <v>45704</v>
      </c>
      <c r="AF56" s="158">
        <f>COUNTIF(D59:AE59,"－")+COUNTIF(D59:AE59,"対象外")</f>
        <v>0</v>
      </c>
      <c r="AG56" s="161" t="s">
        <v>15</v>
      </c>
      <c r="AH56" s="164" t="s">
        <v>16</v>
      </c>
      <c r="AI56" s="167" t="s">
        <v>97</v>
      </c>
      <c r="AJ56" s="180" t="s">
        <v>110</v>
      </c>
      <c r="AK56" s="183" t="s">
        <v>15</v>
      </c>
      <c r="AL56" s="186" t="s">
        <v>17</v>
      </c>
      <c r="AM56" s="156">
        <f>COUNT(D55:AE55)</f>
        <v>28</v>
      </c>
      <c r="AN56" s="133">
        <f>AM56-AF56</f>
        <v>28</v>
      </c>
      <c r="AO56" s="133">
        <f>SUM(AN$12:AN60)</f>
        <v>196</v>
      </c>
      <c r="AP56" s="133">
        <f>COUNTIF(D59:AE59,"○")</f>
        <v>0</v>
      </c>
      <c r="AQ56" s="133">
        <f>SUM(AP$12:AP60)</f>
        <v>0</v>
      </c>
      <c r="AR56" s="133">
        <f>COUNTIF(D60:AE60,"○")</f>
        <v>0</v>
      </c>
      <c r="AS56" s="133">
        <f>SUM(AR$12:AR60)</f>
        <v>0</v>
      </c>
      <c r="AU56" s="45"/>
      <c r="AV56" s="45"/>
      <c r="AW56" s="45"/>
      <c r="AX56" s="45"/>
      <c r="AY56" s="47"/>
      <c r="AZ56" s="47"/>
      <c r="BA56" s="9"/>
      <c r="BB56" s="9"/>
      <c r="BC56" s="9"/>
      <c r="BD56" s="9"/>
    </row>
    <row r="57" spans="1:66" s="9" customFormat="1" ht="35.25" customHeight="1" x14ac:dyDescent="0.2">
      <c r="A57"/>
      <c r="B57" s="142"/>
      <c r="C57" s="177" t="s">
        <v>18</v>
      </c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59"/>
      <c r="AG57" s="162"/>
      <c r="AH57" s="165"/>
      <c r="AI57" s="168"/>
      <c r="AJ57" s="181"/>
      <c r="AK57" s="184"/>
      <c r="AL57" s="187"/>
      <c r="AM57" s="189"/>
      <c r="AN57" s="190"/>
      <c r="AO57" s="190"/>
      <c r="AP57" s="190"/>
      <c r="AQ57" s="190"/>
      <c r="AR57" s="190"/>
      <c r="AS57" s="190"/>
      <c r="AU57" s="45"/>
      <c r="AV57" s="45"/>
      <c r="AW57" s="45"/>
      <c r="AX57" s="45"/>
      <c r="AY57" s="45"/>
      <c r="AZ57" s="45"/>
      <c r="BA57"/>
      <c r="BB57"/>
      <c r="BC57"/>
      <c r="BD57"/>
    </row>
    <row r="58" spans="1:66" s="9" customFormat="1" ht="50.25" customHeight="1" x14ac:dyDescent="0.2">
      <c r="A58" s="8"/>
      <c r="B58" s="142"/>
      <c r="C58" s="178"/>
      <c r="D58" s="25" t="str">
        <f t="shared" ref="D58:AE58" si="27">IFERROR(VLOOKUP(D55,祝日,3,FALSE),"")</f>
        <v/>
      </c>
      <c r="E58" s="25" t="str">
        <f t="shared" si="27"/>
        <v/>
      </c>
      <c r="F58" s="25" t="str">
        <f t="shared" si="27"/>
        <v/>
      </c>
      <c r="G58" s="26" t="str">
        <f t="shared" si="27"/>
        <v/>
      </c>
      <c r="H58" s="25" t="str">
        <f t="shared" si="27"/>
        <v/>
      </c>
      <c r="I58" s="25" t="str">
        <f t="shared" si="27"/>
        <v/>
      </c>
      <c r="J58" s="25" t="str">
        <f t="shared" si="27"/>
        <v/>
      </c>
      <c r="K58" s="25" t="str">
        <f t="shared" si="27"/>
        <v/>
      </c>
      <c r="L58" s="25" t="str">
        <f t="shared" si="27"/>
        <v/>
      </c>
      <c r="M58" s="25" t="str">
        <f t="shared" si="27"/>
        <v/>
      </c>
      <c r="N58" s="25" t="str">
        <f t="shared" si="27"/>
        <v/>
      </c>
      <c r="O58" s="25" t="str">
        <f t="shared" si="27"/>
        <v/>
      </c>
      <c r="P58" s="25" t="str">
        <f t="shared" si="27"/>
        <v/>
      </c>
      <c r="Q58" s="25" t="str">
        <f t="shared" si="27"/>
        <v/>
      </c>
      <c r="R58" s="25" t="str">
        <f t="shared" si="27"/>
        <v/>
      </c>
      <c r="S58" s="27" t="str">
        <f t="shared" si="27"/>
        <v/>
      </c>
      <c r="T58" s="25" t="str">
        <f t="shared" si="27"/>
        <v/>
      </c>
      <c r="U58" s="25" t="str">
        <f t="shared" si="27"/>
        <v/>
      </c>
      <c r="V58" s="25" t="str">
        <f t="shared" si="27"/>
        <v/>
      </c>
      <c r="W58" s="25" t="str">
        <f t="shared" si="27"/>
        <v/>
      </c>
      <c r="X58" s="25" t="str">
        <f t="shared" si="27"/>
        <v/>
      </c>
      <c r="Y58" s="25" t="str">
        <f t="shared" si="27"/>
        <v/>
      </c>
      <c r="Z58" s="25" t="str">
        <f t="shared" si="27"/>
        <v>建国記念の日</v>
      </c>
      <c r="AA58" s="25" t="str">
        <f t="shared" si="27"/>
        <v/>
      </c>
      <c r="AB58" s="25" t="str">
        <f t="shared" si="27"/>
        <v/>
      </c>
      <c r="AC58" s="25" t="str">
        <f t="shared" si="27"/>
        <v/>
      </c>
      <c r="AD58" s="25" t="str">
        <f t="shared" si="27"/>
        <v/>
      </c>
      <c r="AE58" s="25" t="str">
        <f t="shared" si="27"/>
        <v/>
      </c>
      <c r="AF58" s="159"/>
      <c r="AG58" s="163"/>
      <c r="AH58" s="166"/>
      <c r="AI58" s="169"/>
      <c r="AJ58" s="182"/>
      <c r="AK58" s="185"/>
      <c r="AL58" s="188"/>
      <c r="AM58" s="189"/>
      <c r="AN58" s="190"/>
      <c r="AO58" s="190"/>
      <c r="AP58" s="190"/>
      <c r="AQ58" s="190"/>
      <c r="AR58" s="190"/>
      <c r="AS58" s="190"/>
      <c r="AU58" s="45"/>
      <c r="AV58" s="45"/>
      <c r="AW58" s="45"/>
      <c r="AX58" s="45"/>
      <c r="AY58" s="45"/>
      <c r="AZ58" s="45"/>
      <c r="BA58"/>
      <c r="BB58"/>
      <c r="BC58"/>
      <c r="BD58"/>
    </row>
    <row r="59" spans="1:66" ht="13.5" customHeight="1" x14ac:dyDescent="0.2">
      <c r="A59" s="9"/>
      <c r="B59" s="142"/>
      <c r="C59" s="7" t="s">
        <v>19</v>
      </c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59"/>
      <c r="AG59" s="73">
        <f>AP56</f>
        <v>0</v>
      </c>
      <c r="AH59" s="74">
        <f>IF(AN56=0,"－",AG59/AN56)</f>
        <v>0</v>
      </c>
      <c r="AI59" s="74" t="str">
        <f>IF(AH59=0,"",IF(AH59&gt;=0.285,"達成",IF(AJ59="該当","達成","未達成")))</f>
        <v/>
      </c>
      <c r="AJ59" s="116" t="s">
        <v>34</v>
      </c>
      <c r="AK59" s="69">
        <f>AQ56</f>
        <v>0</v>
      </c>
      <c r="AL59" s="70">
        <f>IF(AO56=0,"－",AK59/AO56)</f>
        <v>0</v>
      </c>
      <c r="AM59" s="189"/>
      <c r="AN59" s="190"/>
      <c r="AO59" s="190"/>
      <c r="AP59" s="190"/>
      <c r="AQ59" s="190"/>
      <c r="AR59" s="190"/>
      <c r="AS59" s="190"/>
      <c r="AU59" s="46"/>
      <c r="AV59" s="46"/>
      <c r="AW59" s="46"/>
      <c r="AX59" s="46"/>
      <c r="AY59" s="45"/>
      <c r="AZ59" s="45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9"/>
      <c r="B60" s="143"/>
      <c r="C60" s="10" t="s">
        <v>20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60"/>
      <c r="AG60" s="75">
        <f>AR56</f>
        <v>0</v>
      </c>
      <c r="AH60" s="76">
        <f>IF(AN56=0,"－",AG60/AN56)</f>
        <v>0</v>
      </c>
      <c r="AI60" s="76" t="str">
        <f>IF(AH60=0,"",IF(AH60&gt;=0.285,"達成",IF(AJ60="該当","達成","未達成")))</f>
        <v/>
      </c>
      <c r="AJ60" s="117" t="s">
        <v>34</v>
      </c>
      <c r="AK60" s="71">
        <f>AS56</f>
        <v>0</v>
      </c>
      <c r="AL60" s="72">
        <f>IF(AO56=0,"－",AK60/AO56)</f>
        <v>0</v>
      </c>
      <c r="AM60" s="157"/>
      <c r="AN60" s="134"/>
      <c r="AO60" s="134"/>
      <c r="AP60" s="134"/>
      <c r="AQ60" s="134"/>
      <c r="AR60" s="134"/>
      <c r="AS60" s="134"/>
      <c r="AU60" s="47"/>
      <c r="AV60" s="45"/>
      <c r="AW60" s="45"/>
      <c r="AX60" s="45"/>
      <c r="AY60" s="45"/>
      <c r="AZ60" s="45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1" t="s">
        <v>119</v>
      </c>
      <c r="C61" s="6" t="s">
        <v>2</v>
      </c>
      <c r="D61" s="43">
        <f>D94</f>
        <v>45705</v>
      </c>
      <c r="E61" s="43">
        <f t="shared" ref="E61:Z61" si="28">E94</f>
        <v>45706</v>
      </c>
      <c r="F61" s="43">
        <f t="shared" si="28"/>
        <v>45707</v>
      </c>
      <c r="G61" s="43">
        <f t="shared" si="28"/>
        <v>45708</v>
      </c>
      <c r="H61" s="43">
        <f t="shared" si="28"/>
        <v>45709</v>
      </c>
      <c r="I61" s="43">
        <f t="shared" si="28"/>
        <v>45710</v>
      </c>
      <c r="J61" s="43">
        <f t="shared" si="28"/>
        <v>45711</v>
      </c>
      <c r="K61" s="43">
        <f t="shared" si="28"/>
        <v>45712</v>
      </c>
      <c r="L61" s="43">
        <f t="shared" si="28"/>
        <v>45713</v>
      </c>
      <c r="M61" s="43">
        <f t="shared" si="28"/>
        <v>45714</v>
      </c>
      <c r="N61" s="43">
        <f t="shared" si="28"/>
        <v>45715</v>
      </c>
      <c r="O61" s="43">
        <f t="shared" si="28"/>
        <v>45716</v>
      </c>
      <c r="P61" s="43">
        <f t="shared" si="28"/>
        <v>45717</v>
      </c>
      <c r="Q61" s="43">
        <f t="shared" si="28"/>
        <v>45718</v>
      </c>
      <c r="R61" s="43">
        <f t="shared" si="28"/>
        <v>45719</v>
      </c>
      <c r="S61" s="43">
        <f t="shared" si="28"/>
        <v>45720</v>
      </c>
      <c r="T61" s="43">
        <f t="shared" si="28"/>
        <v>45721</v>
      </c>
      <c r="U61" s="43">
        <f t="shared" si="28"/>
        <v>45722</v>
      </c>
      <c r="V61" s="43">
        <f t="shared" si="28"/>
        <v>45723</v>
      </c>
      <c r="W61" s="43">
        <f t="shared" si="28"/>
        <v>45724</v>
      </c>
      <c r="X61" s="43">
        <f t="shared" si="28"/>
        <v>45725</v>
      </c>
      <c r="Y61" s="43">
        <f t="shared" si="28"/>
        <v>45726</v>
      </c>
      <c r="Z61" s="43">
        <f t="shared" si="28"/>
        <v>45727</v>
      </c>
      <c r="AA61" s="43">
        <f>AA94</f>
        <v>45728</v>
      </c>
      <c r="AB61" s="43">
        <f>AB94</f>
        <v>45729</v>
      </c>
      <c r="AC61" s="43">
        <f>AC94</f>
        <v>45730</v>
      </c>
      <c r="AD61" s="43">
        <f>AD94</f>
        <v>45731</v>
      </c>
      <c r="AE61" s="43">
        <f>AE94</f>
        <v>45732</v>
      </c>
      <c r="AF61" s="191" t="s">
        <v>3</v>
      </c>
      <c r="AG61" s="146" t="s">
        <v>4</v>
      </c>
      <c r="AH61" s="147"/>
      <c r="AI61" s="147"/>
      <c r="AJ61" s="148"/>
      <c r="AK61" s="152" t="s">
        <v>5</v>
      </c>
      <c r="AL61" s="153"/>
      <c r="AM61" s="156" t="s">
        <v>6</v>
      </c>
      <c r="AN61" s="133" t="s">
        <v>7</v>
      </c>
      <c r="AO61" s="133" t="s">
        <v>8</v>
      </c>
      <c r="AP61" s="133" t="s">
        <v>9</v>
      </c>
      <c r="AQ61" s="133" t="s">
        <v>10</v>
      </c>
      <c r="AR61" s="133" t="s">
        <v>11</v>
      </c>
      <c r="AS61" s="133" t="s">
        <v>12</v>
      </c>
      <c r="AU61" s="47"/>
      <c r="AV61" s="45"/>
      <c r="AW61" s="45"/>
      <c r="AX61" s="45"/>
      <c r="AY61" s="45"/>
      <c r="AZ61" s="4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2"/>
      <c r="C62" s="7" t="s">
        <v>13</v>
      </c>
      <c r="D62" s="44">
        <f>D94</f>
        <v>45705</v>
      </c>
      <c r="E62" s="44">
        <f t="shared" ref="E62:Z62" si="29">E94</f>
        <v>45706</v>
      </c>
      <c r="F62" s="44">
        <f t="shared" si="29"/>
        <v>45707</v>
      </c>
      <c r="G62" s="44">
        <f t="shared" si="29"/>
        <v>45708</v>
      </c>
      <c r="H62" s="44">
        <f t="shared" si="29"/>
        <v>45709</v>
      </c>
      <c r="I62" s="44">
        <f t="shared" si="29"/>
        <v>45710</v>
      </c>
      <c r="J62" s="44">
        <f t="shared" si="29"/>
        <v>45711</v>
      </c>
      <c r="K62" s="44">
        <f t="shared" si="29"/>
        <v>45712</v>
      </c>
      <c r="L62" s="44">
        <f t="shared" si="29"/>
        <v>45713</v>
      </c>
      <c r="M62" s="44">
        <f t="shared" si="29"/>
        <v>45714</v>
      </c>
      <c r="N62" s="44">
        <f t="shared" si="29"/>
        <v>45715</v>
      </c>
      <c r="O62" s="44">
        <f t="shared" si="29"/>
        <v>45716</v>
      </c>
      <c r="P62" s="44">
        <f t="shared" si="29"/>
        <v>45717</v>
      </c>
      <c r="Q62" s="44">
        <f t="shared" si="29"/>
        <v>45718</v>
      </c>
      <c r="R62" s="44">
        <f t="shared" si="29"/>
        <v>45719</v>
      </c>
      <c r="S62" s="44">
        <f t="shared" si="29"/>
        <v>45720</v>
      </c>
      <c r="T62" s="44">
        <f t="shared" si="29"/>
        <v>45721</v>
      </c>
      <c r="U62" s="44">
        <f t="shared" si="29"/>
        <v>45722</v>
      </c>
      <c r="V62" s="44">
        <f t="shared" si="29"/>
        <v>45723</v>
      </c>
      <c r="W62" s="44">
        <f t="shared" si="29"/>
        <v>45724</v>
      </c>
      <c r="X62" s="44">
        <f t="shared" si="29"/>
        <v>45725</v>
      </c>
      <c r="Y62" s="44">
        <f t="shared" si="29"/>
        <v>45726</v>
      </c>
      <c r="Z62" s="44">
        <f t="shared" si="29"/>
        <v>45727</v>
      </c>
      <c r="AA62" s="44">
        <f>AA94</f>
        <v>45728</v>
      </c>
      <c r="AB62" s="44">
        <f>AB94</f>
        <v>45729</v>
      </c>
      <c r="AC62" s="44">
        <f>AC94</f>
        <v>45730</v>
      </c>
      <c r="AD62" s="44">
        <f>AD94</f>
        <v>45731</v>
      </c>
      <c r="AE62" s="44">
        <f>AE94</f>
        <v>45732</v>
      </c>
      <c r="AF62" s="192"/>
      <c r="AG62" s="149"/>
      <c r="AH62" s="150"/>
      <c r="AI62" s="150"/>
      <c r="AJ62" s="151"/>
      <c r="AK62" s="154"/>
      <c r="AL62" s="155"/>
      <c r="AM62" s="157"/>
      <c r="AN62" s="134"/>
      <c r="AO62" s="134"/>
      <c r="AP62" s="134"/>
      <c r="AQ62" s="134"/>
      <c r="AR62" s="134"/>
      <c r="AS62" s="134"/>
      <c r="AU62" s="47"/>
      <c r="AV62" s="45"/>
      <c r="AW62" s="45"/>
      <c r="AX62" s="47"/>
      <c r="AY62" s="45"/>
      <c r="AZ62" s="45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2"/>
      <c r="C63" s="7" t="s">
        <v>14</v>
      </c>
      <c r="D63" s="42">
        <f>D94</f>
        <v>45705</v>
      </c>
      <c r="E63" s="42">
        <f t="shared" ref="E63:Z63" si="30">E94</f>
        <v>45706</v>
      </c>
      <c r="F63" s="42">
        <f t="shared" si="30"/>
        <v>45707</v>
      </c>
      <c r="G63" s="42">
        <f t="shared" si="30"/>
        <v>45708</v>
      </c>
      <c r="H63" s="42">
        <f t="shared" si="30"/>
        <v>45709</v>
      </c>
      <c r="I63" s="42">
        <f t="shared" si="30"/>
        <v>45710</v>
      </c>
      <c r="J63" s="42">
        <f t="shared" si="30"/>
        <v>45711</v>
      </c>
      <c r="K63" s="42">
        <f t="shared" si="30"/>
        <v>45712</v>
      </c>
      <c r="L63" s="42">
        <f t="shared" si="30"/>
        <v>45713</v>
      </c>
      <c r="M63" s="42">
        <f t="shared" si="30"/>
        <v>45714</v>
      </c>
      <c r="N63" s="42">
        <f t="shared" si="30"/>
        <v>45715</v>
      </c>
      <c r="O63" s="42">
        <f t="shared" si="30"/>
        <v>45716</v>
      </c>
      <c r="P63" s="42">
        <f t="shared" si="30"/>
        <v>45717</v>
      </c>
      <c r="Q63" s="42">
        <f t="shared" si="30"/>
        <v>45718</v>
      </c>
      <c r="R63" s="42">
        <f t="shared" si="30"/>
        <v>45719</v>
      </c>
      <c r="S63" s="42">
        <f t="shared" si="30"/>
        <v>45720</v>
      </c>
      <c r="T63" s="42">
        <f t="shared" si="30"/>
        <v>45721</v>
      </c>
      <c r="U63" s="42">
        <f t="shared" si="30"/>
        <v>45722</v>
      </c>
      <c r="V63" s="42">
        <f t="shared" si="30"/>
        <v>45723</v>
      </c>
      <c r="W63" s="42">
        <f t="shared" si="30"/>
        <v>45724</v>
      </c>
      <c r="X63" s="42">
        <f t="shared" si="30"/>
        <v>45725</v>
      </c>
      <c r="Y63" s="42">
        <f t="shared" si="30"/>
        <v>45726</v>
      </c>
      <c r="Z63" s="42">
        <f t="shared" si="30"/>
        <v>45727</v>
      </c>
      <c r="AA63" s="42">
        <f>AA94</f>
        <v>45728</v>
      </c>
      <c r="AB63" s="42">
        <f>AB94</f>
        <v>45729</v>
      </c>
      <c r="AC63" s="42">
        <f>AC94</f>
        <v>45730</v>
      </c>
      <c r="AD63" s="42">
        <f>AD94</f>
        <v>45731</v>
      </c>
      <c r="AE63" s="42">
        <f>AE94</f>
        <v>45732</v>
      </c>
      <c r="AF63" s="158">
        <f>COUNTIF(D66:AE66,"－")+COUNTIF(D66:AE66,"対象外")</f>
        <v>0</v>
      </c>
      <c r="AG63" s="161" t="s">
        <v>15</v>
      </c>
      <c r="AH63" s="164" t="s">
        <v>16</v>
      </c>
      <c r="AI63" s="167" t="s">
        <v>97</v>
      </c>
      <c r="AJ63" s="180" t="s">
        <v>110</v>
      </c>
      <c r="AK63" s="183" t="s">
        <v>15</v>
      </c>
      <c r="AL63" s="186" t="s">
        <v>17</v>
      </c>
      <c r="AM63" s="156">
        <f>COUNT(D62:AE62)</f>
        <v>28</v>
      </c>
      <c r="AN63" s="133">
        <f>AM63-AF63</f>
        <v>28</v>
      </c>
      <c r="AO63" s="133">
        <f>SUM(AN$12:AN67)</f>
        <v>224</v>
      </c>
      <c r="AP63" s="133">
        <f>COUNTIF(D66:AE66,"○")</f>
        <v>0</v>
      </c>
      <c r="AQ63" s="133">
        <f>SUM(AP$12:AP67)</f>
        <v>0</v>
      </c>
      <c r="AR63" s="133">
        <f>COUNTIF(D67:AE67,"○")</f>
        <v>0</v>
      </c>
      <c r="AS63" s="133">
        <f>SUM(AR$12:AR67)</f>
        <v>0</v>
      </c>
      <c r="AU63" s="47"/>
      <c r="AV63" s="45"/>
      <c r="AW63" s="45"/>
      <c r="AX63" s="65"/>
      <c r="AY63" s="66"/>
      <c r="AZ63" s="45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2"/>
      <c r="C64" s="177" t="s">
        <v>18</v>
      </c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59"/>
      <c r="AG64" s="162"/>
      <c r="AH64" s="165"/>
      <c r="AI64" s="168"/>
      <c r="AJ64" s="181"/>
      <c r="AK64" s="184"/>
      <c r="AL64" s="187"/>
      <c r="AM64" s="189"/>
      <c r="AN64" s="190"/>
      <c r="AO64" s="190"/>
      <c r="AP64" s="190"/>
      <c r="AQ64" s="190"/>
      <c r="AR64" s="190"/>
      <c r="AS64" s="190"/>
      <c r="AU64" s="45"/>
      <c r="AV64" s="45"/>
      <c r="AW64" s="45"/>
      <c r="AX64" s="45"/>
      <c r="AY64" s="46"/>
      <c r="AZ64" s="46"/>
      <c r="BA64" s="8"/>
      <c r="BB64" s="8"/>
      <c r="BC64" s="8"/>
      <c r="BD64" s="8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8"/>
      <c r="B65" s="142"/>
      <c r="C65" s="178"/>
      <c r="D65" s="25" t="str">
        <f t="shared" ref="D65:AE65" si="31">IFERROR(VLOOKUP(D62,祝日,3,FALSE),"")</f>
        <v/>
      </c>
      <c r="E65" s="25" t="str">
        <f t="shared" si="31"/>
        <v/>
      </c>
      <c r="F65" s="25" t="str">
        <f t="shared" si="31"/>
        <v/>
      </c>
      <c r="G65" s="26" t="str">
        <f t="shared" si="31"/>
        <v/>
      </c>
      <c r="H65" s="25" t="str">
        <f t="shared" si="31"/>
        <v/>
      </c>
      <c r="I65" s="25" t="str">
        <f t="shared" si="31"/>
        <v/>
      </c>
      <c r="J65" s="25" t="str">
        <f t="shared" si="31"/>
        <v>天皇誕生日</v>
      </c>
      <c r="K65" s="25" t="str">
        <f t="shared" si="31"/>
        <v>振替休日</v>
      </c>
      <c r="L65" s="25" t="str">
        <f t="shared" si="31"/>
        <v/>
      </c>
      <c r="M65" s="25" t="str">
        <f t="shared" si="31"/>
        <v/>
      </c>
      <c r="N65" s="25" t="str">
        <f t="shared" si="31"/>
        <v/>
      </c>
      <c r="O65" s="25" t="str">
        <f t="shared" si="31"/>
        <v/>
      </c>
      <c r="P65" s="25" t="str">
        <f t="shared" si="31"/>
        <v/>
      </c>
      <c r="Q65" s="25" t="str">
        <f t="shared" si="31"/>
        <v/>
      </c>
      <c r="R65" s="25" t="str">
        <f t="shared" si="31"/>
        <v/>
      </c>
      <c r="S65" s="27" t="str">
        <f t="shared" si="31"/>
        <v/>
      </c>
      <c r="T65" s="25" t="str">
        <f t="shared" si="31"/>
        <v/>
      </c>
      <c r="U65" s="25" t="str">
        <f t="shared" si="31"/>
        <v/>
      </c>
      <c r="V65" s="25" t="str">
        <f t="shared" si="31"/>
        <v/>
      </c>
      <c r="W65" s="25" t="str">
        <f t="shared" si="31"/>
        <v/>
      </c>
      <c r="X65" s="25" t="str">
        <f t="shared" si="31"/>
        <v/>
      </c>
      <c r="Y65" s="25" t="str">
        <f t="shared" si="31"/>
        <v/>
      </c>
      <c r="Z65" s="25" t="str">
        <f t="shared" si="31"/>
        <v/>
      </c>
      <c r="AA65" s="25" t="str">
        <f t="shared" si="31"/>
        <v/>
      </c>
      <c r="AB65" s="25" t="str">
        <f t="shared" si="31"/>
        <v/>
      </c>
      <c r="AC65" s="25" t="str">
        <f t="shared" si="31"/>
        <v/>
      </c>
      <c r="AD65" s="25" t="str">
        <f t="shared" si="31"/>
        <v/>
      </c>
      <c r="AE65" s="25" t="str">
        <f t="shared" si="31"/>
        <v/>
      </c>
      <c r="AF65" s="159"/>
      <c r="AG65" s="163"/>
      <c r="AH65" s="166"/>
      <c r="AI65" s="169"/>
      <c r="AJ65" s="182"/>
      <c r="AK65" s="185"/>
      <c r="AL65" s="188"/>
      <c r="AM65" s="189"/>
      <c r="AN65" s="190"/>
      <c r="AO65" s="190"/>
      <c r="AP65" s="190"/>
      <c r="AQ65" s="190"/>
      <c r="AR65" s="190"/>
      <c r="AS65" s="190"/>
      <c r="AU65" s="45"/>
      <c r="AV65" s="45"/>
      <c r="AW65" s="45"/>
      <c r="AX65" s="45"/>
      <c r="AY65" s="47"/>
      <c r="AZ65" s="47"/>
      <c r="BA65" s="9"/>
      <c r="BB65" s="9"/>
      <c r="BC65" s="9"/>
      <c r="BD65" s="9"/>
      <c r="BE65"/>
      <c r="BF65"/>
      <c r="BG65"/>
      <c r="BH65"/>
      <c r="BI65"/>
      <c r="BJ65"/>
      <c r="BK65"/>
      <c r="BL65"/>
      <c r="BM65"/>
      <c r="BN65"/>
    </row>
    <row r="66" spans="1:66" s="8" customFormat="1" ht="13.5" customHeight="1" x14ac:dyDescent="0.2">
      <c r="A66" s="9"/>
      <c r="B66" s="142"/>
      <c r="C66" s="7" t="s">
        <v>19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59"/>
      <c r="AG66" s="73">
        <f>AP63</f>
        <v>0</v>
      </c>
      <c r="AH66" s="74">
        <f>IF(AN63=0,"－",AG66/AN63)</f>
        <v>0</v>
      </c>
      <c r="AI66" s="74" t="str">
        <f>IF(AH66=0,"",IF(AH66&gt;=0.285,"達成",IF(AJ66="該当","達成","未達成")))</f>
        <v/>
      </c>
      <c r="AJ66" s="116" t="s">
        <v>34</v>
      </c>
      <c r="AK66" s="69">
        <f>AQ63</f>
        <v>0</v>
      </c>
      <c r="AL66" s="70">
        <f>IF(AO63=0,"－",AK66/AO63)</f>
        <v>0</v>
      </c>
      <c r="AM66" s="189"/>
      <c r="AN66" s="190"/>
      <c r="AO66" s="190"/>
      <c r="AP66" s="190"/>
      <c r="AQ66" s="190"/>
      <c r="AR66" s="190"/>
      <c r="AS66" s="190"/>
      <c r="AU66" s="45"/>
      <c r="AV66" s="45"/>
      <c r="AW66" s="45"/>
      <c r="AX66" s="45"/>
      <c r="AY66" s="47"/>
      <c r="AZ66" s="47"/>
      <c r="BA66" s="9"/>
      <c r="BB66" s="9"/>
      <c r="BC66" s="9"/>
      <c r="BD66" s="9"/>
    </row>
    <row r="67" spans="1:66" s="9" customFormat="1" ht="13.5" customHeight="1" thickBot="1" x14ac:dyDescent="0.25">
      <c r="B67" s="143"/>
      <c r="C67" s="10" t="s">
        <v>20</v>
      </c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60"/>
      <c r="AG67" s="75">
        <f>AR63</f>
        <v>0</v>
      </c>
      <c r="AH67" s="76">
        <f>IF(AN63=0,"－",AG67/AN63)</f>
        <v>0</v>
      </c>
      <c r="AI67" s="76" t="str">
        <f>IF(AH67=0,"",IF(AH67&gt;=0.285,"達成",IF(AJ67="該当","達成","未達成")))</f>
        <v/>
      </c>
      <c r="AJ67" s="117" t="s">
        <v>34</v>
      </c>
      <c r="AK67" s="71">
        <f>AS63</f>
        <v>0</v>
      </c>
      <c r="AL67" s="72">
        <f>IF(AO63=0,"－",AK67/AO63)</f>
        <v>0</v>
      </c>
      <c r="AM67" s="157"/>
      <c r="AN67" s="134"/>
      <c r="AO67" s="134"/>
      <c r="AP67" s="134"/>
      <c r="AQ67" s="134"/>
      <c r="AR67" s="134"/>
      <c r="AS67" s="134"/>
      <c r="AU67" s="46"/>
      <c r="AV67" s="45"/>
      <c r="AW67" s="45"/>
      <c r="AX67" s="45"/>
      <c r="AY67" s="45"/>
      <c r="AZ67" s="45"/>
      <c r="BA67"/>
      <c r="BB67"/>
      <c r="BC67"/>
      <c r="BD67"/>
    </row>
    <row r="68" spans="1:66" s="9" customFormat="1" ht="13.5" customHeight="1" x14ac:dyDescent="0.2">
      <c r="A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/>
      <c r="AG68"/>
      <c r="AH68"/>
      <c r="AI68"/>
      <c r="AJ68"/>
      <c r="AK68"/>
      <c r="AL68"/>
      <c r="AM68" s="4"/>
      <c r="AN68" s="4"/>
      <c r="AO68" s="4"/>
      <c r="AP68" s="4"/>
      <c r="AQ68" s="4"/>
      <c r="AR68" s="4"/>
      <c r="AS68" s="4"/>
      <c r="AU68" s="47"/>
      <c r="AV68" s="45"/>
      <c r="AW68" s="45"/>
      <c r="AX68" s="45"/>
      <c r="AY68" s="45"/>
      <c r="AZ68" s="45"/>
      <c r="BA68"/>
      <c r="BB68"/>
      <c r="BC68"/>
      <c r="BD68"/>
    </row>
    <row r="69" spans="1:66" ht="13.5" customHeight="1" x14ac:dyDescent="0.2">
      <c r="A69" s="83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83"/>
      <c r="AG69" s="83"/>
      <c r="AH69" s="83"/>
      <c r="AI69" s="83"/>
      <c r="AJ69" s="83"/>
      <c r="AK69" s="83"/>
      <c r="AL69" s="83"/>
      <c r="AM69" s="104"/>
      <c r="AN69" s="104"/>
      <c r="AS69" s="4"/>
      <c r="AU69" s="47"/>
      <c r="AV69" s="46"/>
      <c r="AW69" s="46"/>
      <c r="AX69" s="46"/>
      <c r="AY69" s="45"/>
      <c r="AZ69" s="4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83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197"/>
      <c r="AB70" s="197"/>
      <c r="AC70" s="197"/>
      <c r="AD70" s="197"/>
      <c r="AE70" s="197"/>
      <c r="AF70" s="197"/>
      <c r="AG70" s="105"/>
      <c r="AH70" s="206"/>
      <c r="AI70" s="206"/>
      <c r="AJ70" s="83"/>
      <c r="AK70" s="104"/>
      <c r="AL70" s="104"/>
      <c r="AM70" s="104"/>
      <c r="AN70" s="104"/>
      <c r="AQ70"/>
      <c r="AR70"/>
      <c r="AT70" s="37"/>
      <c r="AU70" s="45"/>
      <c r="AV70" s="45"/>
      <c r="AW70" s="45"/>
      <c r="AX70" s="4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6"/>
      <c r="B71" s="207"/>
      <c r="C71" s="207"/>
      <c r="D71" s="207"/>
      <c r="E71" s="207"/>
      <c r="F71" s="207"/>
      <c r="G71" s="207"/>
      <c r="H71" s="207"/>
      <c r="I71" s="207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83"/>
      <c r="AE71" s="83"/>
      <c r="AF71" s="83"/>
      <c r="AG71" s="83"/>
      <c r="AH71" s="83"/>
      <c r="AI71" s="83"/>
      <c r="AJ71" s="83"/>
      <c r="AK71" s="104"/>
      <c r="AL71" s="104"/>
      <c r="AM71" s="104"/>
      <c r="AN71" s="104"/>
      <c r="AQ71"/>
      <c r="AR71"/>
      <c r="AT71" s="37"/>
      <c r="AU71" s="45"/>
      <c r="AV71" s="45"/>
      <c r="AW71" s="45"/>
      <c r="AX71" s="45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83"/>
      <c r="B72" s="207"/>
      <c r="C72" s="207"/>
      <c r="D72" s="207"/>
      <c r="E72" s="207"/>
      <c r="F72" s="207"/>
      <c r="G72" s="207"/>
      <c r="H72" s="207"/>
      <c r="I72" s="207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208"/>
      <c r="AB72" s="208"/>
      <c r="AC72" s="208"/>
      <c r="AD72" s="208"/>
      <c r="AE72" s="209"/>
      <c r="AF72" s="209"/>
      <c r="AG72" s="209"/>
      <c r="AH72" s="209"/>
      <c r="AI72" s="209"/>
      <c r="AJ72" s="209"/>
      <c r="AK72" s="209"/>
      <c r="AL72" s="209"/>
      <c r="AM72" s="104"/>
      <c r="AN72" s="104"/>
      <c r="AU72" s="45"/>
      <c r="AV72" s="47"/>
      <c r="AW72" s="47"/>
      <c r="AX72" s="47"/>
      <c r="AY72" s="45"/>
      <c r="AZ72" s="45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6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83"/>
      <c r="AG73" s="83"/>
      <c r="AH73" s="83"/>
      <c r="AI73" s="83"/>
      <c r="AJ73" s="83"/>
      <c r="AK73" s="83"/>
      <c r="AL73" s="83"/>
      <c r="AM73" s="104"/>
      <c r="AN73" s="104"/>
      <c r="AU73" s="45"/>
      <c r="AV73" s="47"/>
      <c r="AW73" s="47"/>
      <c r="AX73" s="47"/>
      <c r="AY73" s="45"/>
      <c r="AZ73" s="45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6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83"/>
      <c r="AG74" s="83"/>
      <c r="AH74" s="83"/>
      <c r="AI74" s="83"/>
      <c r="AJ74" s="107"/>
      <c r="AK74" s="83"/>
      <c r="AL74" s="108"/>
      <c r="AM74" s="104"/>
      <c r="AN74" s="104"/>
      <c r="AU74" s="45"/>
      <c r="AV74" s="45"/>
      <c r="AW74" s="45"/>
      <c r="AX74" s="45"/>
      <c r="AY74" s="46"/>
      <c r="AZ74" s="46"/>
      <c r="BA74" s="8"/>
      <c r="BB74" s="8"/>
      <c r="BC74" s="8"/>
      <c r="BD74" s="8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83"/>
      <c r="B75" s="207"/>
      <c r="C75" s="207"/>
      <c r="D75" s="207"/>
      <c r="E75" s="207"/>
      <c r="F75" s="207"/>
      <c r="G75" s="207"/>
      <c r="H75" s="207"/>
      <c r="I75" s="207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106"/>
      <c r="AG75" s="83"/>
      <c r="AH75" s="83"/>
      <c r="AI75" s="83"/>
      <c r="AJ75" s="83"/>
      <c r="AK75" s="83"/>
      <c r="AL75" s="83"/>
      <c r="AM75" s="104"/>
      <c r="AN75" s="104"/>
      <c r="AS75" s="4"/>
      <c r="AU75" s="46"/>
      <c r="AV75" s="45"/>
      <c r="AW75" s="45"/>
      <c r="AX75" s="45"/>
      <c r="AY75" s="47"/>
      <c r="AZ75" s="47"/>
      <c r="BA75" s="9"/>
      <c r="BB75" s="9"/>
      <c r="BC75" s="9"/>
      <c r="BD75" s="9"/>
      <c r="BE75"/>
      <c r="BF75"/>
      <c r="BG75"/>
      <c r="BH75"/>
      <c r="BI75"/>
      <c r="BJ75"/>
      <c r="BK75"/>
      <c r="BL75"/>
      <c r="BM75"/>
      <c r="BN75"/>
    </row>
    <row r="76" spans="1:66" s="8" customFormat="1" ht="13.5" customHeight="1" x14ac:dyDescent="0.2">
      <c r="A76" s="83"/>
      <c r="B76" s="207"/>
      <c r="C76" s="207"/>
      <c r="D76" s="207"/>
      <c r="E76" s="207"/>
      <c r="F76" s="207"/>
      <c r="G76" s="207"/>
      <c r="H76" s="207"/>
      <c r="I76" s="207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83"/>
      <c r="AG76" s="83"/>
      <c r="AH76" s="83"/>
      <c r="AI76" s="83"/>
      <c r="AJ76" s="109"/>
      <c r="AK76" s="83"/>
      <c r="AL76" s="108"/>
      <c r="AM76" s="104"/>
      <c r="AN76" s="104"/>
      <c r="AO76" s="4"/>
      <c r="AP76" s="4"/>
      <c r="AQ76" s="4"/>
      <c r="AR76" s="4"/>
      <c r="AS76"/>
      <c r="AU76" s="47"/>
      <c r="AV76" s="45"/>
      <c r="AW76" s="45"/>
      <c r="AX76" s="45"/>
      <c r="AY76" s="47"/>
      <c r="AZ76" s="47"/>
      <c r="BA76" s="9"/>
      <c r="BB76" s="9"/>
      <c r="BC76" s="9"/>
      <c r="BD76" s="9"/>
    </row>
    <row r="77" spans="1:66" x14ac:dyDescent="0.2">
      <c r="A77" s="106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208"/>
      <c r="AB77" s="208"/>
      <c r="AC77" s="208"/>
      <c r="AD77" s="208"/>
      <c r="AE77" s="210"/>
      <c r="AF77" s="210"/>
      <c r="AG77" s="210"/>
      <c r="AH77" s="210"/>
      <c r="AI77" s="210"/>
      <c r="AJ77" s="210"/>
      <c r="AK77" s="210"/>
      <c r="AL77" s="210"/>
      <c r="AM77" s="106"/>
      <c r="AN77" s="104"/>
      <c r="AS77" s="4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6"/>
      <c r="B78" s="99"/>
      <c r="C78" s="99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83"/>
      <c r="AK78" s="107"/>
      <c r="AL78" s="107"/>
      <c r="AM78" s="107"/>
      <c r="AN78" s="104"/>
      <c r="AS78" s="4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6"/>
      <c r="B79" s="99"/>
      <c r="C79" s="214"/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104"/>
      <c r="AS79" s="4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1"/>
      <c r="AE80" s="13"/>
      <c r="AF80" s="18"/>
      <c r="AG80" s="18"/>
      <c r="AH80" s="18"/>
      <c r="AI80" s="18"/>
      <c r="AJ80" s="37"/>
      <c r="AK80" s="11"/>
      <c r="AL80" s="11"/>
      <c r="AU80" s="45"/>
      <c r="AV80" s="47"/>
      <c r="AW80" s="47"/>
      <c r="AX80" s="45"/>
      <c r="AY80" s="45"/>
      <c r="AZ80" s="4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3"/>
      <c r="AF81" s="18"/>
      <c r="AG81" s="18"/>
      <c r="AH81" s="18"/>
      <c r="AI81" s="18"/>
      <c r="AJ81" s="45"/>
      <c r="AU81" s="45"/>
      <c r="AV81" s="47"/>
      <c r="AW81" s="47"/>
      <c r="AX81" s="45"/>
      <c r="AY81" s="45"/>
      <c r="AZ81" s="45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3"/>
      <c r="AJ82" s="60"/>
      <c r="AU82" s="45"/>
      <c r="AV82" s="47"/>
      <c r="AW82" s="47"/>
      <c r="AX82" s="47"/>
      <c r="AY82" s="45"/>
      <c r="AZ82" s="45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83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100"/>
      <c r="AG83" s="83"/>
      <c r="AJ83" s="60"/>
      <c r="AU83" s="45"/>
      <c r="AV83" s="47"/>
      <c r="AW83" s="47"/>
      <c r="AX83" s="47"/>
      <c r="AY83" s="45"/>
      <c r="AZ83" s="45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8"/>
      <c r="B84" s="84"/>
      <c r="C84" s="85"/>
      <c r="D84" s="85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7"/>
      <c r="AK84" s="88"/>
      <c r="AL84" s="37"/>
      <c r="AM84" s="37"/>
      <c r="AN84" s="37"/>
      <c r="AO84" s="37"/>
      <c r="AP84" s="37"/>
      <c r="AQ84" s="37"/>
      <c r="AR84" s="37"/>
      <c r="AS84" s="37"/>
      <c r="AU84" s="37"/>
      <c r="AX84" s="45"/>
      <c r="AY84" s="45"/>
      <c r="AZ84" s="45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8"/>
      <c r="B85" s="89"/>
      <c r="C85" s="77"/>
      <c r="D85" s="77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66" t="s">
        <v>100</v>
      </c>
      <c r="AI85" s="66"/>
      <c r="AJ85" s="78"/>
      <c r="AK85" s="92"/>
      <c r="AL85" s="38"/>
      <c r="AM85" s="38"/>
      <c r="AN85" s="37"/>
      <c r="AO85" s="37"/>
      <c r="AP85" s="37"/>
      <c r="AQ85" s="37"/>
      <c r="AR85" s="37"/>
      <c r="AS85" s="37"/>
      <c r="AU85" s="37"/>
      <c r="AX85" s="45"/>
      <c r="AY85" s="45"/>
      <c r="AZ85" s="4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8"/>
      <c r="B86" s="89"/>
      <c r="C86" s="77"/>
      <c r="D86" s="77">
        <v>1</v>
      </c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77">
        <v>7</v>
      </c>
      <c r="K86" s="77">
        <v>8</v>
      </c>
      <c r="L86" s="77">
        <v>9</v>
      </c>
      <c r="M86" s="77">
        <v>10</v>
      </c>
      <c r="N86" s="77">
        <v>11</v>
      </c>
      <c r="O86" s="77">
        <v>12</v>
      </c>
      <c r="P86" s="77">
        <v>13</v>
      </c>
      <c r="Q86" s="77">
        <v>14</v>
      </c>
      <c r="R86" s="77">
        <v>15</v>
      </c>
      <c r="S86" s="77">
        <v>16</v>
      </c>
      <c r="T86" s="77">
        <v>17</v>
      </c>
      <c r="U86" s="77">
        <v>18</v>
      </c>
      <c r="V86" s="77">
        <v>19</v>
      </c>
      <c r="W86" s="77">
        <v>20</v>
      </c>
      <c r="X86" s="77">
        <v>21</v>
      </c>
      <c r="Y86" s="77">
        <v>22</v>
      </c>
      <c r="Z86" s="77">
        <v>23</v>
      </c>
      <c r="AA86" s="77">
        <v>24</v>
      </c>
      <c r="AB86" s="77">
        <v>25</v>
      </c>
      <c r="AC86" s="77">
        <v>26</v>
      </c>
      <c r="AD86" s="77">
        <v>27</v>
      </c>
      <c r="AE86" s="77">
        <v>28</v>
      </c>
      <c r="AF86" s="78"/>
      <c r="AG86" s="78"/>
      <c r="AH86" s="78" t="str">
        <f>B12</f>
        <v>１
期
間
目</v>
      </c>
      <c r="AI86" s="82" t="str">
        <f>AI18</f>
        <v/>
      </c>
      <c r="AJ86" s="78"/>
      <c r="AK86" s="92"/>
      <c r="AL86" s="38"/>
      <c r="AM86" s="38"/>
      <c r="AN86" s="37"/>
      <c r="AO86" s="37"/>
      <c r="AP86" s="37"/>
      <c r="AQ86" s="37"/>
      <c r="AR86" s="37"/>
      <c r="AS86" s="37"/>
      <c r="AU86" s="37"/>
      <c r="AY86" s="45"/>
      <c r="AZ86" s="45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81"/>
      <c r="B87" s="91"/>
      <c r="C87" s="79">
        <v>1</v>
      </c>
      <c r="D87" s="80">
        <f>DATE(E6,G6,I6)</f>
        <v>45509</v>
      </c>
      <c r="E87" s="80">
        <f>D87+1</f>
        <v>45510</v>
      </c>
      <c r="F87" s="80">
        <f>E87+1</f>
        <v>45511</v>
      </c>
      <c r="G87" s="80">
        <f t="shared" ref="G87:V102" si="32">F87+1</f>
        <v>45512</v>
      </c>
      <c r="H87" s="80">
        <f t="shared" si="32"/>
        <v>45513</v>
      </c>
      <c r="I87" s="80">
        <f t="shared" si="32"/>
        <v>45514</v>
      </c>
      <c r="J87" s="80">
        <f t="shared" si="32"/>
        <v>45515</v>
      </c>
      <c r="K87" s="80">
        <f t="shared" si="32"/>
        <v>45516</v>
      </c>
      <c r="L87" s="80">
        <f t="shared" si="32"/>
        <v>45517</v>
      </c>
      <c r="M87" s="80">
        <f t="shared" si="32"/>
        <v>45518</v>
      </c>
      <c r="N87" s="80">
        <f t="shared" si="32"/>
        <v>45519</v>
      </c>
      <c r="O87" s="80">
        <f t="shared" si="32"/>
        <v>45520</v>
      </c>
      <c r="P87" s="80">
        <f t="shared" si="32"/>
        <v>45521</v>
      </c>
      <c r="Q87" s="80">
        <f t="shared" si="32"/>
        <v>45522</v>
      </c>
      <c r="R87" s="80">
        <f t="shared" si="32"/>
        <v>45523</v>
      </c>
      <c r="S87" s="80">
        <f t="shared" si="32"/>
        <v>45524</v>
      </c>
      <c r="T87" s="80">
        <f t="shared" si="32"/>
        <v>45525</v>
      </c>
      <c r="U87" s="80">
        <f t="shared" si="32"/>
        <v>45526</v>
      </c>
      <c r="V87" s="80">
        <f t="shared" si="32"/>
        <v>45527</v>
      </c>
      <c r="W87" s="80">
        <f t="shared" ref="W87:AE102" si="33">V87+1</f>
        <v>45528</v>
      </c>
      <c r="X87" s="80">
        <f t="shared" si="33"/>
        <v>45529</v>
      </c>
      <c r="Y87" s="80">
        <f t="shared" si="33"/>
        <v>45530</v>
      </c>
      <c r="Z87" s="80">
        <f t="shared" si="33"/>
        <v>45531</v>
      </c>
      <c r="AA87" s="80">
        <f t="shared" si="33"/>
        <v>45532</v>
      </c>
      <c r="AB87" s="80">
        <f t="shared" si="33"/>
        <v>45533</v>
      </c>
      <c r="AC87" s="80">
        <f t="shared" si="33"/>
        <v>45534</v>
      </c>
      <c r="AD87" s="80">
        <f t="shared" si="33"/>
        <v>45535</v>
      </c>
      <c r="AE87" s="80">
        <f>AD87+1</f>
        <v>45536</v>
      </c>
      <c r="AF87" s="81"/>
      <c r="AG87" s="81"/>
      <c r="AH87" s="78" t="str">
        <f>B19</f>
        <v>２
期
間
目</v>
      </c>
      <c r="AI87" s="82" t="str">
        <f>AI25</f>
        <v/>
      </c>
      <c r="AJ87" s="78"/>
      <c r="AK87" s="92"/>
      <c r="AL87" s="38"/>
      <c r="AM87" s="38"/>
      <c r="AN87" s="38"/>
      <c r="AO87" s="37"/>
      <c r="AP87" s="37"/>
      <c r="AQ87" s="37"/>
      <c r="AR87" s="37"/>
      <c r="AS87" s="37"/>
      <c r="AU87" s="37"/>
      <c r="AY87" s="45"/>
      <c r="AZ87" s="45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81"/>
      <c r="B88" s="91"/>
      <c r="C88" s="79">
        <v>2</v>
      </c>
      <c r="D88" s="80">
        <f>AE87+1</f>
        <v>45537</v>
      </c>
      <c r="E88" s="80">
        <f>D88+1</f>
        <v>45538</v>
      </c>
      <c r="F88" s="80">
        <f>E88+1</f>
        <v>45539</v>
      </c>
      <c r="G88" s="80">
        <f t="shared" si="32"/>
        <v>45540</v>
      </c>
      <c r="H88" s="80">
        <f t="shared" si="32"/>
        <v>45541</v>
      </c>
      <c r="I88" s="80">
        <f t="shared" si="32"/>
        <v>45542</v>
      </c>
      <c r="J88" s="80">
        <f t="shared" si="32"/>
        <v>45543</v>
      </c>
      <c r="K88" s="80">
        <f t="shared" si="32"/>
        <v>45544</v>
      </c>
      <c r="L88" s="80">
        <f t="shared" si="32"/>
        <v>45545</v>
      </c>
      <c r="M88" s="80">
        <f t="shared" si="32"/>
        <v>45546</v>
      </c>
      <c r="N88" s="80">
        <f t="shared" si="32"/>
        <v>45547</v>
      </c>
      <c r="O88" s="80">
        <f t="shared" si="32"/>
        <v>45548</v>
      </c>
      <c r="P88" s="80">
        <f t="shared" si="32"/>
        <v>45549</v>
      </c>
      <c r="Q88" s="80">
        <f t="shared" si="32"/>
        <v>45550</v>
      </c>
      <c r="R88" s="80">
        <f t="shared" si="32"/>
        <v>45551</v>
      </c>
      <c r="S88" s="80">
        <f t="shared" si="32"/>
        <v>45552</v>
      </c>
      <c r="T88" s="80">
        <f t="shared" si="32"/>
        <v>45553</v>
      </c>
      <c r="U88" s="80">
        <f t="shared" si="32"/>
        <v>45554</v>
      </c>
      <c r="V88" s="80">
        <f t="shared" si="32"/>
        <v>45555</v>
      </c>
      <c r="W88" s="80">
        <f t="shared" si="33"/>
        <v>45556</v>
      </c>
      <c r="X88" s="80">
        <f t="shared" si="33"/>
        <v>45557</v>
      </c>
      <c r="Y88" s="80">
        <f t="shared" si="33"/>
        <v>45558</v>
      </c>
      <c r="Z88" s="80">
        <f t="shared" si="33"/>
        <v>45559</v>
      </c>
      <c r="AA88" s="80">
        <f t="shared" si="33"/>
        <v>45560</v>
      </c>
      <c r="AB88" s="80">
        <f t="shared" si="33"/>
        <v>45561</v>
      </c>
      <c r="AC88" s="80">
        <f t="shared" si="33"/>
        <v>45562</v>
      </c>
      <c r="AD88" s="80">
        <f t="shared" si="33"/>
        <v>45563</v>
      </c>
      <c r="AE88" s="80">
        <f t="shared" si="33"/>
        <v>45564</v>
      </c>
      <c r="AF88" s="81"/>
      <c r="AG88" s="81"/>
      <c r="AH88" s="78" t="str">
        <f>B26</f>
        <v>３
期
間
目</v>
      </c>
      <c r="AI88" s="82" t="str">
        <f>AI32</f>
        <v/>
      </c>
      <c r="AJ88" s="78"/>
      <c r="AK88" s="92"/>
      <c r="AL88" s="38"/>
      <c r="AM88" s="38"/>
      <c r="AN88" s="38"/>
      <c r="AO88" s="38"/>
      <c r="AP88" s="38"/>
      <c r="AQ88" s="38"/>
      <c r="AR88" s="38"/>
      <c r="AS88" s="38"/>
      <c r="AU88" s="37"/>
      <c r="AY88" s="45"/>
      <c r="AZ88" s="45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81"/>
      <c r="B89" s="91"/>
      <c r="C89" s="79">
        <v>3</v>
      </c>
      <c r="D89" s="80">
        <f t="shared" ref="D89:D126" si="34">AE88+1</f>
        <v>45565</v>
      </c>
      <c r="E89" s="80">
        <f t="shared" ref="E89:T104" si="35">D89+1</f>
        <v>45566</v>
      </c>
      <c r="F89" s="80">
        <f t="shared" si="35"/>
        <v>45567</v>
      </c>
      <c r="G89" s="80">
        <f t="shared" si="35"/>
        <v>45568</v>
      </c>
      <c r="H89" s="80">
        <f t="shared" si="35"/>
        <v>45569</v>
      </c>
      <c r="I89" s="80">
        <f t="shared" si="35"/>
        <v>45570</v>
      </c>
      <c r="J89" s="80">
        <f t="shared" si="35"/>
        <v>45571</v>
      </c>
      <c r="K89" s="80">
        <f t="shared" si="35"/>
        <v>45572</v>
      </c>
      <c r="L89" s="80">
        <f t="shared" si="35"/>
        <v>45573</v>
      </c>
      <c r="M89" s="80">
        <f t="shared" si="35"/>
        <v>45574</v>
      </c>
      <c r="N89" s="80">
        <f t="shared" si="35"/>
        <v>45575</v>
      </c>
      <c r="O89" s="80">
        <f t="shared" si="35"/>
        <v>45576</v>
      </c>
      <c r="P89" s="80">
        <f t="shared" si="35"/>
        <v>45577</v>
      </c>
      <c r="Q89" s="80">
        <f t="shared" si="35"/>
        <v>45578</v>
      </c>
      <c r="R89" s="80">
        <f t="shared" si="35"/>
        <v>45579</v>
      </c>
      <c r="S89" s="80">
        <f t="shared" si="35"/>
        <v>45580</v>
      </c>
      <c r="T89" s="80">
        <f t="shared" si="35"/>
        <v>45581</v>
      </c>
      <c r="U89" s="80">
        <f t="shared" si="32"/>
        <v>45582</v>
      </c>
      <c r="V89" s="80">
        <f t="shared" si="32"/>
        <v>45583</v>
      </c>
      <c r="W89" s="80">
        <f t="shared" si="33"/>
        <v>45584</v>
      </c>
      <c r="X89" s="80">
        <f t="shared" si="33"/>
        <v>45585</v>
      </c>
      <c r="Y89" s="80">
        <f t="shared" si="33"/>
        <v>45586</v>
      </c>
      <c r="Z89" s="80">
        <f t="shared" si="33"/>
        <v>45587</v>
      </c>
      <c r="AA89" s="80">
        <f t="shared" si="33"/>
        <v>45588</v>
      </c>
      <c r="AB89" s="80">
        <f t="shared" si="33"/>
        <v>45589</v>
      </c>
      <c r="AC89" s="80">
        <f t="shared" si="33"/>
        <v>45590</v>
      </c>
      <c r="AD89" s="80">
        <f t="shared" si="33"/>
        <v>45591</v>
      </c>
      <c r="AE89" s="80">
        <f t="shared" si="33"/>
        <v>45592</v>
      </c>
      <c r="AF89" s="81"/>
      <c r="AG89" s="81"/>
      <c r="AH89" s="78" t="str">
        <f>B33</f>
        <v>４
期
間
目</v>
      </c>
      <c r="AI89" s="82" t="str">
        <f>AI39</f>
        <v/>
      </c>
      <c r="AJ89" s="78"/>
      <c r="AK89" s="92"/>
      <c r="AL89" s="38"/>
      <c r="AM89" s="38"/>
      <c r="AN89" s="38"/>
      <c r="AO89" s="38"/>
      <c r="AP89" s="38"/>
      <c r="AQ89" s="38"/>
      <c r="AR89" s="38"/>
      <c r="AS89" s="38"/>
      <c r="AU89" s="37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81"/>
      <c r="B90" s="91"/>
      <c r="C90" s="79">
        <v>4</v>
      </c>
      <c r="D90" s="80">
        <f t="shared" si="34"/>
        <v>45593</v>
      </c>
      <c r="E90" s="80">
        <f t="shared" si="35"/>
        <v>45594</v>
      </c>
      <c r="F90" s="80">
        <f t="shared" si="35"/>
        <v>45595</v>
      </c>
      <c r="G90" s="80">
        <f t="shared" si="35"/>
        <v>45596</v>
      </c>
      <c r="H90" s="80">
        <f t="shared" si="35"/>
        <v>45597</v>
      </c>
      <c r="I90" s="80">
        <f t="shared" si="35"/>
        <v>45598</v>
      </c>
      <c r="J90" s="80">
        <f t="shared" si="35"/>
        <v>45599</v>
      </c>
      <c r="K90" s="80">
        <f t="shared" si="35"/>
        <v>45600</v>
      </c>
      <c r="L90" s="80">
        <f t="shared" si="35"/>
        <v>45601</v>
      </c>
      <c r="M90" s="80">
        <f t="shared" si="35"/>
        <v>45602</v>
      </c>
      <c r="N90" s="80">
        <f t="shared" si="35"/>
        <v>45603</v>
      </c>
      <c r="O90" s="80">
        <f t="shared" si="35"/>
        <v>45604</v>
      </c>
      <c r="P90" s="80">
        <f t="shared" si="35"/>
        <v>45605</v>
      </c>
      <c r="Q90" s="80">
        <f t="shared" si="35"/>
        <v>45606</v>
      </c>
      <c r="R90" s="80">
        <f t="shared" si="35"/>
        <v>45607</v>
      </c>
      <c r="S90" s="80">
        <f t="shared" si="35"/>
        <v>45608</v>
      </c>
      <c r="T90" s="80">
        <f t="shared" si="35"/>
        <v>45609</v>
      </c>
      <c r="U90" s="80">
        <f t="shared" si="32"/>
        <v>45610</v>
      </c>
      <c r="V90" s="80">
        <f t="shared" si="32"/>
        <v>45611</v>
      </c>
      <c r="W90" s="80">
        <f t="shared" si="33"/>
        <v>45612</v>
      </c>
      <c r="X90" s="80">
        <f t="shared" si="33"/>
        <v>45613</v>
      </c>
      <c r="Y90" s="80">
        <f t="shared" si="33"/>
        <v>45614</v>
      </c>
      <c r="Z90" s="80">
        <f t="shared" si="33"/>
        <v>45615</v>
      </c>
      <c r="AA90" s="80">
        <f t="shared" si="33"/>
        <v>45616</v>
      </c>
      <c r="AB90" s="80">
        <f t="shared" si="33"/>
        <v>45617</v>
      </c>
      <c r="AC90" s="80">
        <f t="shared" si="33"/>
        <v>45618</v>
      </c>
      <c r="AD90" s="80">
        <f t="shared" si="33"/>
        <v>45619</v>
      </c>
      <c r="AE90" s="80">
        <f t="shared" si="33"/>
        <v>45620</v>
      </c>
      <c r="AF90" s="81"/>
      <c r="AG90" s="81"/>
      <c r="AH90" s="78" t="str">
        <f>B40</f>
        <v>５
期
間
目</v>
      </c>
      <c r="AI90" s="82" t="str">
        <f>AI46</f>
        <v/>
      </c>
      <c r="AJ90" s="81"/>
      <c r="AK90" s="92"/>
      <c r="AL90" s="38"/>
      <c r="AM90" s="38"/>
      <c r="AN90" s="38"/>
      <c r="AO90" s="38"/>
      <c r="AP90" s="38"/>
      <c r="AQ90" s="38"/>
      <c r="AR90" s="38"/>
      <c r="AS90" s="38"/>
      <c r="AU90" s="37"/>
      <c r="BE90"/>
      <c r="BF90"/>
      <c r="BG90"/>
      <c r="BH90"/>
      <c r="BI90"/>
      <c r="BJ90"/>
      <c r="BK90"/>
      <c r="BL90"/>
      <c r="BM90"/>
      <c r="BN90"/>
    </row>
    <row r="91" spans="1:66" s="37" customFormat="1" ht="12.75" customHeight="1" x14ac:dyDescent="0.2">
      <c r="A91" s="81"/>
      <c r="B91" s="91"/>
      <c r="C91" s="79">
        <v>5</v>
      </c>
      <c r="D91" s="80">
        <f t="shared" si="34"/>
        <v>45621</v>
      </c>
      <c r="E91" s="80">
        <f t="shared" si="35"/>
        <v>45622</v>
      </c>
      <c r="F91" s="80">
        <f t="shared" si="35"/>
        <v>45623</v>
      </c>
      <c r="G91" s="80">
        <f t="shared" si="35"/>
        <v>45624</v>
      </c>
      <c r="H91" s="80">
        <f t="shared" si="35"/>
        <v>45625</v>
      </c>
      <c r="I91" s="80">
        <f t="shared" si="35"/>
        <v>45626</v>
      </c>
      <c r="J91" s="80">
        <f t="shared" si="35"/>
        <v>45627</v>
      </c>
      <c r="K91" s="80">
        <f t="shared" si="35"/>
        <v>45628</v>
      </c>
      <c r="L91" s="80">
        <f t="shared" si="35"/>
        <v>45629</v>
      </c>
      <c r="M91" s="80">
        <f t="shared" si="35"/>
        <v>45630</v>
      </c>
      <c r="N91" s="80">
        <f t="shared" si="35"/>
        <v>45631</v>
      </c>
      <c r="O91" s="80">
        <f t="shared" si="35"/>
        <v>45632</v>
      </c>
      <c r="P91" s="80">
        <f t="shared" si="35"/>
        <v>45633</v>
      </c>
      <c r="Q91" s="80">
        <f t="shared" si="35"/>
        <v>45634</v>
      </c>
      <c r="R91" s="80">
        <f t="shared" si="35"/>
        <v>45635</v>
      </c>
      <c r="S91" s="80">
        <f t="shared" si="35"/>
        <v>45636</v>
      </c>
      <c r="T91" s="80">
        <f t="shared" si="35"/>
        <v>45637</v>
      </c>
      <c r="U91" s="80">
        <f t="shared" si="32"/>
        <v>45638</v>
      </c>
      <c r="V91" s="80">
        <f t="shared" si="32"/>
        <v>45639</v>
      </c>
      <c r="W91" s="80">
        <f t="shared" si="33"/>
        <v>45640</v>
      </c>
      <c r="X91" s="80">
        <f t="shared" si="33"/>
        <v>45641</v>
      </c>
      <c r="Y91" s="80">
        <f t="shared" si="33"/>
        <v>45642</v>
      </c>
      <c r="Z91" s="80">
        <f t="shared" si="33"/>
        <v>45643</v>
      </c>
      <c r="AA91" s="80">
        <f t="shared" si="33"/>
        <v>45644</v>
      </c>
      <c r="AB91" s="80">
        <f t="shared" si="33"/>
        <v>45645</v>
      </c>
      <c r="AC91" s="80">
        <f t="shared" si="33"/>
        <v>45646</v>
      </c>
      <c r="AD91" s="80">
        <f t="shared" si="33"/>
        <v>45647</v>
      </c>
      <c r="AE91" s="80">
        <f t="shared" si="33"/>
        <v>45648</v>
      </c>
      <c r="AF91" s="81"/>
      <c r="AG91" s="81"/>
      <c r="AH91" s="78" t="str">
        <f>B47</f>
        <v>６
期
間
目</v>
      </c>
      <c r="AI91" s="82" t="str">
        <f>AI53</f>
        <v/>
      </c>
      <c r="AJ91" s="81"/>
      <c r="AK91" s="92"/>
      <c r="AL91" s="38"/>
      <c r="AM91" s="38"/>
      <c r="AN91" s="38"/>
      <c r="AO91" s="38"/>
      <c r="AP91" s="38"/>
      <c r="AQ91" s="38"/>
      <c r="AR91" s="38"/>
      <c r="AS91" s="38"/>
    </row>
    <row r="92" spans="1:66" s="37" customFormat="1" ht="12.75" customHeight="1" x14ac:dyDescent="0.2">
      <c r="A92" s="81"/>
      <c r="B92" s="91"/>
      <c r="C92" s="79">
        <v>6</v>
      </c>
      <c r="D92" s="80">
        <f t="shared" si="34"/>
        <v>45649</v>
      </c>
      <c r="E92" s="80">
        <f t="shared" si="35"/>
        <v>45650</v>
      </c>
      <c r="F92" s="80">
        <f t="shared" si="35"/>
        <v>45651</v>
      </c>
      <c r="G92" s="80">
        <f t="shared" si="35"/>
        <v>45652</v>
      </c>
      <c r="H92" s="80">
        <f t="shared" si="35"/>
        <v>45653</v>
      </c>
      <c r="I92" s="80">
        <f t="shared" si="35"/>
        <v>45654</v>
      </c>
      <c r="J92" s="80">
        <f t="shared" si="35"/>
        <v>45655</v>
      </c>
      <c r="K92" s="80">
        <f t="shared" si="35"/>
        <v>45656</v>
      </c>
      <c r="L92" s="80">
        <f t="shared" si="35"/>
        <v>45657</v>
      </c>
      <c r="M92" s="80">
        <f t="shared" si="35"/>
        <v>45658</v>
      </c>
      <c r="N92" s="80">
        <f t="shared" si="35"/>
        <v>45659</v>
      </c>
      <c r="O92" s="80">
        <f t="shared" si="35"/>
        <v>45660</v>
      </c>
      <c r="P92" s="80">
        <f t="shared" si="35"/>
        <v>45661</v>
      </c>
      <c r="Q92" s="80">
        <f t="shared" si="35"/>
        <v>45662</v>
      </c>
      <c r="R92" s="80">
        <f t="shared" si="35"/>
        <v>45663</v>
      </c>
      <c r="S92" s="80">
        <f t="shared" si="35"/>
        <v>45664</v>
      </c>
      <c r="T92" s="80">
        <f t="shared" si="35"/>
        <v>45665</v>
      </c>
      <c r="U92" s="80">
        <f t="shared" si="32"/>
        <v>45666</v>
      </c>
      <c r="V92" s="80">
        <f t="shared" si="32"/>
        <v>45667</v>
      </c>
      <c r="W92" s="80">
        <f t="shared" si="33"/>
        <v>45668</v>
      </c>
      <c r="X92" s="80">
        <f t="shared" si="33"/>
        <v>45669</v>
      </c>
      <c r="Y92" s="80">
        <f t="shared" si="33"/>
        <v>45670</v>
      </c>
      <c r="Z92" s="80">
        <f t="shared" si="33"/>
        <v>45671</v>
      </c>
      <c r="AA92" s="80">
        <f t="shared" si="33"/>
        <v>45672</v>
      </c>
      <c r="AB92" s="80">
        <f t="shared" si="33"/>
        <v>45673</v>
      </c>
      <c r="AC92" s="80">
        <f t="shared" si="33"/>
        <v>45674</v>
      </c>
      <c r="AD92" s="80">
        <f t="shared" si="33"/>
        <v>45675</v>
      </c>
      <c r="AE92" s="80">
        <f t="shared" si="33"/>
        <v>45676</v>
      </c>
      <c r="AF92" s="81"/>
      <c r="AG92" s="81"/>
      <c r="AH92" s="78" t="str">
        <f>B54</f>
        <v>７
期
間
目</v>
      </c>
      <c r="AI92" s="82" t="str">
        <f>AI60</f>
        <v/>
      </c>
      <c r="AJ92" s="81"/>
      <c r="AK92" s="92"/>
      <c r="AL92" s="38"/>
      <c r="AM92" s="38"/>
      <c r="AN92" s="38"/>
      <c r="AO92" s="38"/>
      <c r="AP92" s="38"/>
      <c r="AQ92" s="38"/>
      <c r="AR92" s="38"/>
      <c r="AS92" s="38"/>
    </row>
    <row r="93" spans="1:66" s="37" customFormat="1" ht="12.75" customHeight="1" x14ac:dyDescent="0.2">
      <c r="A93" s="81"/>
      <c r="B93" s="91"/>
      <c r="C93" s="79">
        <v>7</v>
      </c>
      <c r="D93" s="80">
        <f t="shared" si="34"/>
        <v>45677</v>
      </c>
      <c r="E93" s="80">
        <f t="shared" si="35"/>
        <v>45678</v>
      </c>
      <c r="F93" s="80">
        <f t="shared" si="35"/>
        <v>45679</v>
      </c>
      <c r="G93" s="80">
        <f t="shared" si="35"/>
        <v>45680</v>
      </c>
      <c r="H93" s="80">
        <f t="shared" si="35"/>
        <v>45681</v>
      </c>
      <c r="I93" s="80">
        <f t="shared" si="35"/>
        <v>45682</v>
      </c>
      <c r="J93" s="80">
        <f t="shared" si="35"/>
        <v>45683</v>
      </c>
      <c r="K93" s="80">
        <f t="shared" si="35"/>
        <v>45684</v>
      </c>
      <c r="L93" s="80">
        <f t="shared" si="35"/>
        <v>45685</v>
      </c>
      <c r="M93" s="80">
        <f t="shared" si="35"/>
        <v>45686</v>
      </c>
      <c r="N93" s="80">
        <f t="shared" si="35"/>
        <v>45687</v>
      </c>
      <c r="O93" s="80">
        <f t="shared" si="35"/>
        <v>45688</v>
      </c>
      <c r="P93" s="80">
        <f t="shared" si="35"/>
        <v>45689</v>
      </c>
      <c r="Q93" s="80">
        <f t="shared" si="35"/>
        <v>45690</v>
      </c>
      <c r="R93" s="80">
        <f t="shared" si="35"/>
        <v>45691</v>
      </c>
      <c r="S93" s="80">
        <f t="shared" si="35"/>
        <v>45692</v>
      </c>
      <c r="T93" s="80">
        <f t="shared" si="35"/>
        <v>45693</v>
      </c>
      <c r="U93" s="80">
        <f t="shared" si="32"/>
        <v>45694</v>
      </c>
      <c r="V93" s="80">
        <f t="shared" si="32"/>
        <v>45695</v>
      </c>
      <c r="W93" s="80">
        <f t="shared" si="33"/>
        <v>45696</v>
      </c>
      <c r="X93" s="80">
        <f t="shared" si="33"/>
        <v>45697</v>
      </c>
      <c r="Y93" s="80">
        <f t="shared" si="33"/>
        <v>45698</v>
      </c>
      <c r="Z93" s="80">
        <f t="shared" si="33"/>
        <v>45699</v>
      </c>
      <c r="AA93" s="80">
        <f t="shared" si="33"/>
        <v>45700</v>
      </c>
      <c r="AB93" s="80">
        <f t="shared" si="33"/>
        <v>45701</v>
      </c>
      <c r="AC93" s="80">
        <f t="shared" si="33"/>
        <v>45702</v>
      </c>
      <c r="AD93" s="80">
        <f t="shared" si="33"/>
        <v>45703</v>
      </c>
      <c r="AE93" s="80">
        <f t="shared" si="33"/>
        <v>45704</v>
      </c>
      <c r="AF93" s="81"/>
      <c r="AG93" s="81"/>
      <c r="AH93" s="78" t="str">
        <f>B61</f>
        <v>８
期
間
目</v>
      </c>
      <c r="AI93" s="82" t="str">
        <f>AI67</f>
        <v/>
      </c>
      <c r="AJ93" s="81"/>
      <c r="AK93" s="92"/>
      <c r="AL93" s="38"/>
      <c r="AM93" s="38"/>
      <c r="AN93" s="38"/>
      <c r="AO93" s="38"/>
      <c r="AP93" s="38"/>
      <c r="AQ93" s="38"/>
      <c r="AR93" s="38"/>
      <c r="AS93" s="38"/>
    </row>
    <row r="94" spans="1:66" s="37" customFormat="1" ht="12.75" customHeight="1" x14ac:dyDescent="0.2">
      <c r="A94" s="81"/>
      <c r="B94" s="91"/>
      <c r="C94" s="79">
        <v>8</v>
      </c>
      <c r="D94" s="80">
        <f t="shared" si="34"/>
        <v>45705</v>
      </c>
      <c r="E94" s="80">
        <f t="shared" si="35"/>
        <v>45706</v>
      </c>
      <c r="F94" s="80">
        <f t="shared" si="35"/>
        <v>45707</v>
      </c>
      <c r="G94" s="80">
        <f t="shared" si="35"/>
        <v>45708</v>
      </c>
      <c r="H94" s="80">
        <f t="shared" si="35"/>
        <v>45709</v>
      </c>
      <c r="I94" s="80">
        <f t="shared" si="35"/>
        <v>45710</v>
      </c>
      <c r="J94" s="80">
        <f t="shared" si="35"/>
        <v>45711</v>
      </c>
      <c r="K94" s="80">
        <f t="shared" si="35"/>
        <v>45712</v>
      </c>
      <c r="L94" s="80">
        <f t="shared" si="35"/>
        <v>45713</v>
      </c>
      <c r="M94" s="80">
        <f t="shared" si="35"/>
        <v>45714</v>
      </c>
      <c r="N94" s="80">
        <f t="shared" si="35"/>
        <v>45715</v>
      </c>
      <c r="O94" s="80">
        <f t="shared" si="35"/>
        <v>45716</v>
      </c>
      <c r="P94" s="80">
        <f t="shared" si="35"/>
        <v>45717</v>
      </c>
      <c r="Q94" s="80">
        <f t="shared" si="35"/>
        <v>45718</v>
      </c>
      <c r="R94" s="80">
        <f t="shared" si="35"/>
        <v>45719</v>
      </c>
      <c r="S94" s="80">
        <f t="shared" si="35"/>
        <v>45720</v>
      </c>
      <c r="T94" s="80">
        <f t="shared" si="35"/>
        <v>45721</v>
      </c>
      <c r="U94" s="80">
        <f t="shared" si="32"/>
        <v>45722</v>
      </c>
      <c r="V94" s="80">
        <f t="shared" si="32"/>
        <v>45723</v>
      </c>
      <c r="W94" s="80">
        <f t="shared" si="33"/>
        <v>45724</v>
      </c>
      <c r="X94" s="80">
        <f t="shared" si="33"/>
        <v>45725</v>
      </c>
      <c r="Y94" s="80">
        <f t="shared" si="33"/>
        <v>45726</v>
      </c>
      <c r="Z94" s="80">
        <f t="shared" si="33"/>
        <v>45727</v>
      </c>
      <c r="AA94" s="80">
        <f t="shared" si="33"/>
        <v>45728</v>
      </c>
      <c r="AB94" s="80">
        <f t="shared" si="33"/>
        <v>45729</v>
      </c>
      <c r="AC94" s="80">
        <f t="shared" si="33"/>
        <v>45730</v>
      </c>
      <c r="AD94" s="80">
        <f t="shared" si="33"/>
        <v>45731</v>
      </c>
      <c r="AE94" s="80">
        <f t="shared" si="33"/>
        <v>45732</v>
      </c>
      <c r="AF94" s="81"/>
      <c r="AG94" s="81"/>
      <c r="AH94" s="81"/>
      <c r="AI94" s="81"/>
      <c r="AJ94" s="78"/>
      <c r="AK94" s="92"/>
      <c r="AL94" s="38"/>
      <c r="AM94" s="38"/>
      <c r="AN94" s="38"/>
      <c r="AO94" s="38"/>
      <c r="AP94" s="38"/>
      <c r="AQ94" s="38"/>
      <c r="AR94" s="38"/>
      <c r="AS94" s="38"/>
    </row>
    <row r="95" spans="1:66" s="37" customFormat="1" ht="12.75" customHeight="1" x14ac:dyDescent="0.2">
      <c r="A95" s="81"/>
      <c r="B95" s="91"/>
      <c r="C95" s="79">
        <v>9</v>
      </c>
      <c r="D95" s="80">
        <f t="shared" si="34"/>
        <v>45733</v>
      </c>
      <c r="E95" s="80">
        <f t="shared" si="35"/>
        <v>45734</v>
      </c>
      <c r="F95" s="80">
        <f t="shared" si="35"/>
        <v>45735</v>
      </c>
      <c r="G95" s="80">
        <f t="shared" si="35"/>
        <v>45736</v>
      </c>
      <c r="H95" s="80">
        <f t="shared" si="35"/>
        <v>45737</v>
      </c>
      <c r="I95" s="80">
        <f t="shared" si="35"/>
        <v>45738</v>
      </c>
      <c r="J95" s="80">
        <f t="shared" si="35"/>
        <v>45739</v>
      </c>
      <c r="K95" s="80">
        <f t="shared" si="35"/>
        <v>45740</v>
      </c>
      <c r="L95" s="80">
        <f t="shared" si="35"/>
        <v>45741</v>
      </c>
      <c r="M95" s="80">
        <f t="shared" si="35"/>
        <v>45742</v>
      </c>
      <c r="N95" s="80">
        <f t="shared" si="35"/>
        <v>45743</v>
      </c>
      <c r="O95" s="80">
        <f t="shared" si="35"/>
        <v>45744</v>
      </c>
      <c r="P95" s="80">
        <f t="shared" si="35"/>
        <v>45745</v>
      </c>
      <c r="Q95" s="80">
        <f t="shared" si="35"/>
        <v>45746</v>
      </c>
      <c r="R95" s="80">
        <f t="shared" si="35"/>
        <v>45747</v>
      </c>
      <c r="S95" s="80">
        <f t="shared" si="35"/>
        <v>45748</v>
      </c>
      <c r="T95" s="80">
        <f t="shared" si="35"/>
        <v>45749</v>
      </c>
      <c r="U95" s="80">
        <f t="shared" si="32"/>
        <v>45750</v>
      </c>
      <c r="V95" s="80">
        <f t="shared" si="32"/>
        <v>45751</v>
      </c>
      <c r="W95" s="80">
        <f t="shared" si="33"/>
        <v>45752</v>
      </c>
      <c r="X95" s="80">
        <f t="shared" si="33"/>
        <v>45753</v>
      </c>
      <c r="Y95" s="80">
        <f t="shared" si="33"/>
        <v>45754</v>
      </c>
      <c r="Z95" s="80">
        <f t="shared" si="33"/>
        <v>45755</v>
      </c>
      <c r="AA95" s="80">
        <f t="shared" si="33"/>
        <v>45756</v>
      </c>
      <c r="AB95" s="80">
        <f t="shared" si="33"/>
        <v>45757</v>
      </c>
      <c r="AC95" s="80">
        <f t="shared" si="33"/>
        <v>45758</v>
      </c>
      <c r="AD95" s="80">
        <f t="shared" si="33"/>
        <v>45759</v>
      </c>
      <c r="AE95" s="80">
        <f t="shared" si="33"/>
        <v>45760</v>
      </c>
      <c r="AF95" s="81"/>
      <c r="AG95" s="81"/>
      <c r="AH95" s="78"/>
      <c r="AI95" s="78"/>
      <c r="AJ95" s="78"/>
      <c r="AK95" s="92"/>
      <c r="AL95" s="38"/>
      <c r="AN95" s="38"/>
      <c r="AO95" s="38"/>
      <c r="AP95" s="38"/>
      <c r="AQ95" s="38"/>
      <c r="AR95" s="38"/>
      <c r="AS95" s="38"/>
    </row>
    <row r="96" spans="1:66" s="37" customFormat="1" ht="12.75" customHeight="1" x14ac:dyDescent="0.2">
      <c r="A96" s="81"/>
      <c r="B96" s="91"/>
      <c r="C96" s="79">
        <v>10</v>
      </c>
      <c r="D96" s="80">
        <f t="shared" si="34"/>
        <v>45761</v>
      </c>
      <c r="E96" s="80">
        <f t="shared" si="35"/>
        <v>45762</v>
      </c>
      <c r="F96" s="80">
        <f t="shared" si="35"/>
        <v>45763</v>
      </c>
      <c r="G96" s="80">
        <f t="shared" si="35"/>
        <v>45764</v>
      </c>
      <c r="H96" s="80">
        <f t="shared" si="35"/>
        <v>45765</v>
      </c>
      <c r="I96" s="80">
        <f t="shared" si="35"/>
        <v>45766</v>
      </c>
      <c r="J96" s="80">
        <f t="shared" si="35"/>
        <v>45767</v>
      </c>
      <c r="K96" s="80">
        <f t="shared" si="35"/>
        <v>45768</v>
      </c>
      <c r="L96" s="80">
        <f t="shared" si="35"/>
        <v>45769</v>
      </c>
      <c r="M96" s="80">
        <f t="shared" si="35"/>
        <v>45770</v>
      </c>
      <c r="N96" s="80">
        <f t="shared" si="35"/>
        <v>45771</v>
      </c>
      <c r="O96" s="80">
        <f t="shared" si="35"/>
        <v>45772</v>
      </c>
      <c r="P96" s="80">
        <f t="shared" si="35"/>
        <v>45773</v>
      </c>
      <c r="Q96" s="80">
        <f t="shared" si="35"/>
        <v>45774</v>
      </c>
      <c r="R96" s="80">
        <f t="shared" si="35"/>
        <v>45775</v>
      </c>
      <c r="S96" s="80">
        <f t="shared" si="35"/>
        <v>45776</v>
      </c>
      <c r="T96" s="80">
        <f t="shared" si="35"/>
        <v>45777</v>
      </c>
      <c r="U96" s="80">
        <f t="shared" si="32"/>
        <v>45778</v>
      </c>
      <c r="V96" s="80">
        <f t="shared" si="32"/>
        <v>45779</v>
      </c>
      <c r="W96" s="80">
        <f t="shared" si="33"/>
        <v>45780</v>
      </c>
      <c r="X96" s="80">
        <f t="shared" si="33"/>
        <v>45781</v>
      </c>
      <c r="Y96" s="80">
        <f t="shared" si="33"/>
        <v>45782</v>
      </c>
      <c r="Z96" s="80">
        <f t="shared" si="33"/>
        <v>45783</v>
      </c>
      <c r="AA96" s="80">
        <f t="shared" si="33"/>
        <v>45784</v>
      </c>
      <c r="AB96" s="80">
        <f t="shared" si="33"/>
        <v>45785</v>
      </c>
      <c r="AC96" s="80">
        <f t="shared" si="33"/>
        <v>45786</v>
      </c>
      <c r="AD96" s="80">
        <f t="shared" si="33"/>
        <v>45787</v>
      </c>
      <c r="AE96" s="80">
        <f t="shared" si="33"/>
        <v>45788</v>
      </c>
      <c r="AF96" s="81"/>
      <c r="AG96" s="81"/>
      <c r="AH96" s="78"/>
      <c r="AI96" s="78"/>
      <c r="AJ96" s="78"/>
      <c r="AK96" s="92"/>
      <c r="AN96" s="38"/>
      <c r="AO96" s="38"/>
      <c r="AP96" s="38"/>
      <c r="AQ96" s="38"/>
      <c r="AR96" s="38"/>
      <c r="AS96" s="38"/>
    </row>
    <row r="97" spans="1:56" s="37" customFormat="1" ht="12.75" customHeight="1" x14ac:dyDescent="0.2">
      <c r="A97" s="81"/>
      <c r="B97" s="91"/>
      <c r="C97" s="79">
        <v>11</v>
      </c>
      <c r="D97" s="80">
        <f t="shared" si="34"/>
        <v>45789</v>
      </c>
      <c r="E97" s="80">
        <f t="shared" si="35"/>
        <v>45790</v>
      </c>
      <c r="F97" s="80">
        <f t="shared" si="35"/>
        <v>45791</v>
      </c>
      <c r="G97" s="80">
        <f t="shared" si="35"/>
        <v>45792</v>
      </c>
      <c r="H97" s="80">
        <f t="shared" si="35"/>
        <v>45793</v>
      </c>
      <c r="I97" s="80">
        <f t="shared" si="35"/>
        <v>45794</v>
      </c>
      <c r="J97" s="80">
        <f t="shared" si="35"/>
        <v>45795</v>
      </c>
      <c r="K97" s="80">
        <f t="shared" si="35"/>
        <v>45796</v>
      </c>
      <c r="L97" s="80">
        <f t="shared" si="35"/>
        <v>45797</v>
      </c>
      <c r="M97" s="80">
        <f t="shared" si="35"/>
        <v>45798</v>
      </c>
      <c r="N97" s="80">
        <f t="shared" si="35"/>
        <v>45799</v>
      </c>
      <c r="O97" s="80">
        <f t="shared" si="35"/>
        <v>45800</v>
      </c>
      <c r="P97" s="80">
        <f t="shared" si="35"/>
        <v>45801</v>
      </c>
      <c r="Q97" s="80">
        <f t="shared" si="35"/>
        <v>45802</v>
      </c>
      <c r="R97" s="80">
        <f t="shared" si="35"/>
        <v>45803</v>
      </c>
      <c r="S97" s="80">
        <f t="shared" si="35"/>
        <v>45804</v>
      </c>
      <c r="T97" s="80">
        <f t="shared" si="35"/>
        <v>45805</v>
      </c>
      <c r="U97" s="80">
        <f t="shared" si="32"/>
        <v>45806</v>
      </c>
      <c r="V97" s="80">
        <f t="shared" si="32"/>
        <v>45807</v>
      </c>
      <c r="W97" s="80">
        <f t="shared" si="33"/>
        <v>45808</v>
      </c>
      <c r="X97" s="80">
        <f t="shared" si="33"/>
        <v>45809</v>
      </c>
      <c r="Y97" s="80">
        <f t="shared" si="33"/>
        <v>45810</v>
      </c>
      <c r="Z97" s="80">
        <f t="shared" si="33"/>
        <v>45811</v>
      </c>
      <c r="AA97" s="80">
        <f t="shared" si="33"/>
        <v>45812</v>
      </c>
      <c r="AB97" s="80">
        <f t="shared" si="33"/>
        <v>45813</v>
      </c>
      <c r="AC97" s="80">
        <f t="shared" si="33"/>
        <v>45814</v>
      </c>
      <c r="AD97" s="80">
        <f t="shared" si="33"/>
        <v>45815</v>
      </c>
      <c r="AE97" s="80">
        <f t="shared" si="33"/>
        <v>45816</v>
      </c>
      <c r="AF97" s="81"/>
      <c r="AG97" s="81"/>
      <c r="AH97" s="78"/>
      <c r="AI97" s="78"/>
      <c r="AJ97" s="78"/>
      <c r="AK97" s="92"/>
      <c r="AN97" s="38"/>
      <c r="AO97" s="38"/>
      <c r="AP97" s="38"/>
      <c r="AQ97" s="38"/>
      <c r="AR97" s="38"/>
      <c r="AS97" s="38"/>
    </row>
    <row r="98" spans="1:56" s="37" customFormat="1" ht="12.75" customHeight="1" x14ac:dyDescent="0.2">
      <c r="A98" s="81"/>
      <c r="B98" s="91"/>
      <c r="C98" s="79">
        <v>12</v>
      </c>
      <c r="D98" s="80">
        <f t="shared" si="34"/>
        <v>45817</v>
      </c>
      <c r="E98" s="80">
        <f t="shared" si="35"/>
        <v>45818</v>
      </c>
      <c r="F98" s="80">
        <f t="shared" si="35"/>
        <v>45819</v>
      </c>
      <c r="G98" s="80">
        <f t="shared" si="35"/>
        <v>45820</v>
      </c>
      <c r="H98" s="80">
        <f t="shared" si="35"/>
        <v>45821</v>
      </c>
      <c r="I98" s="80">
        <f t="shared" si="35"/>
        <v>45822</v>
      </c>
      <c r="J98" s="80">
        <f t="shared" si="35"/>
        <v>45823</v>
      </c>
      <c r="K98" s="80">
        <f t="shared" si="35"/>
        <v>45824</v>
      </c>
      <c r="L98" s="80">
        <f t="shared" si="35"/>
        <v>45825</v>
      </c>
      <c r="M98" s="80">
        <f t="shared" si="35"/>
        <v>45826</v>
      </c>
      <c r="N98" s="80">
        <f t="shared" si="35"/>
        <v>45827</v>
      </c>
      <c r="O98" s="80">
        <f t="shared" si="35"/>
        <v>45828</v>
      </c>
      <c r="P98" s="80">
        <f t="shared" si="35"/>
        <v>45829</v>
      </c>
      <c r="Q98" s="80">
        <f t="shared" si="35"/>
        <v>45830</v>
      </c>
      <c r="R98" s="80">
        <f t="shared" si="35"/>
        <v>45831</v>
      </c>
      <c r="S98" s="80">
        <f t="shared" si="35"/>
        <v>45832</v>
      </c>
      <c r="T98" s="80">
        <f t="shared" si="35"/>
        <v>45833</v>
      </c>
      <c r="U98" s="80">
        <f t="shared" si="32"/>
        <v>45834</v>
      </c>
      <c r="V98" s="80">
        <f t="shared" si="32"/>
        <v>45835</v>
      </c>
      <c r="W98" s="80">
        <f t="shared" si="33"/>
        <v>45836</v>
      </c>
      <c r="X98" s="80">
        <f t="shared" si="33"/>
        <v>45837</v>
      </c>
      <c r="Y98" s="80">
        <f t="shared" si="33"/>
        <v>45838</v>
      </c>
      <c r="Z98" s="80">
        <f t="shared" si="33"/>
        <v>45839</v>
      </c>
      <c r="AA98" s="80">
        <f t="shared" si="33"/>
        <v>45840</v>
      </c>
      <c r="AB98" s="80">
        <f t="shared" si="33"/>
        <v>45841</v>
      </c>
      <c r="AC98" s="80">
        <f t="shared" si="33"/>
        <v>45842</v>
      </c>
      <c r="AD98" s="80">
        <f t="shared" si="33"/>
        <v>45843</v>
      </c>
      <c r="AE98" s="80">
        <f t="shared" si="33"/>
        <v>45844</v>
      </c>
      <c r="AF98" s="81"/>
      <c r="AG98" s="81"/>
      <c r="AH98" s="78"/>
      <c r="AI98" s="78"/>
      <c r="AJ98" s="78"/>
      <c r="AK98" s="90"/>
      <c r="AN98" s="38"/>
      <c r="AO98" s="38"/>
      <c r="AP98" s="38"/>
      <c r="AQ98" s="38"/>
      <c r="AR98" s="38"/>
      <c r="AS98" s="38"/>
    </row>
    <row r="99" spans="1:56" s="37" customFormat="1" ht="12.75" customHeight="1" x14ac:dyDescent="0.2">
      <c r="A99" s="81"/>
      <c r="B99" s="91"/>
      <c r="C99" s="79">
        <v>13</v>
      </c>
      <c r="D99" s="80">
        <f t="shared" si="34"/>
        <v>45845</v>
      </c>
      <c r="E99" s="80">
        <f t="shared" si="35"/>
        <v>45846</v>
      </c>
      <c r="F99" s="80">
        <f t="shared" si="35"/>
        <v>45847</v>
      </c>
      <c r="G99" s="80">
        <f t="shared" si="35"/>
        <v>45848</v>
      </c>
      <c r="H99" s="80">
        <f t="shared" si="35"/>
        <v>45849</v>
      </c>
      <c r="I99" s="80">
        <f t="shared" si="35"/>
        <v>45850</v>
      </c>
      <c r="J99" s="80">
        <f t="shared" si="35"/>
        <v>45851</v>
      </c>
      <c r="K99" s="80">
        <f t="shared" si="35"/>
        <v>45852</v>
      </c>
      <c r="L99" s="80">
        <f t="shared" si="35"/>
        <v>45853</v>
      </c>
      <c r="M99" s="80">
        <f t="shared" si="35"/>
        <v>45854</v>
      </c>
      <c r="N99" s="80">
        <f t="shared" si="35"/>
        <v>45855</v>
      </c>
      <c r="O99" s="80">
        <f t="shared" si="35"/>
        <v>45856</v>
      </c>
      <c r="P99" s="80">
        <f t="shared" si="35"/>
        <v>45857</v>
      </c>
      <c r="Q99" s="80">
        <f t="shared" si="35"/>
        <v>45858</v>
      </c>
      <c r="R99" s="80">
        <f t="shared" si="35"/>
        <v>45859</v>
      </c>
      <c r="S99" s="80">
        <f t="shared" si="35"/>
        <v>45860</v>
      </c>
      <c r="T99" s="80">
        <f t="shared" si="35"/>
        <v>45861</v>
      </c>
      <c r="U99" s="80">
        <f t="shared" si="32"/>
        <v>45862</v>
      </c>
      <c r="V99" s="80">
        <f t="shared" si="32"/>
        <v>45863</v>
      </c>
      <c r="W99" s="80">
        <f t="shared" si="33"/>
        <v>45864</v>
      </c>
      <c r="X99" s="80">
        <f t="shared" si="33"/>
        <v>45865</v>
      </c>
      <c r="Y99" s="80">
        <f t="shared" si="33"/>
        <v>45866</v>
      </c>
      <c r="Z99" s="80">
        <f t="shared" si="33"/>
        <v>45867</v>
      </c>
      <c r="AA99" s="80">
        <f t="shared" si="33"/>
        <v>45868</v>
      </c>
      <c r="AB99" s="80">
        <f t="shared" si="33"/>
        <v>45869</v>
      </c>
      <c r="AC99" s="80">
        <f t="shared" si="33"/>
        <v>45870</v>
      </c>
      <c r="AD99" s="80">
        <f t="shared" si="33"/>
        <v>45871</v>
      </c>
      <c r="AE99" s="80">
        <f t="shared" si="33"/>
        <v>45872</v>
      </c>
      <c r="AF99" s="81"/>
      <c r="AG99" s="81"/>
      <c r="AH99" s="78"/>
      <c r="AI99" s="78"/>
      <c r="AJ99" s="78"/>
      <c r="AK99" s="90"/>
      <c r="AN99" s="38"/>
      <c r="AO99" s="38"/>
      <c r="AP99" s="38"/>
      <c r="AQ99" s="38"/>
      <c r="AR99" s="38"/>
      <c r="AS99" s="38"/>
    </row>
    <row r="100" spans="1:56" s="37" customFormat="1" ht="12.75" customHeight="1" x14ac:dyDescent="0.2">
      <c r="A100" s="81"/>
      <c r="B100" s="91"/>
      <c r="C100" s="79">
        <v>14</v>
      </c>
      <c r="D100" s="80">
        <f t="shared" si="34"/>
        <v>45873</v>
      </c>
      <c r="E100" s="80">
        <f t="shared" si="35"/>
        <v>45874</v>
      </c>
      <c r="F100" s="80">
        <f t="shared" si="35"/>
        <v>45875</v>
      </c>
      <c r="G100" s="80">
        <f t="shared" si="35"/>
        <v>45876</v>
      </c>
      <c r="H100" s="80">
        <f t="shared" si="35"/>
        <v>45877</v>
      </c>
      <c r="I100" s="80">
        <f t="shared" si="35"/>
        <v>45878</v>
      </c>
      <c r="J100" s="80">
        <f t="shared" si="35"/>
        <v>45879</v>
      </c>
      <c r="K100" s="80">
        <f t="shared" si="35"/>
        <v>45880</v>
      </c>
      <c r="L100" s="80">
        <f t="shared" si="35"/>
        <v>45881</v>
      </c>
      <c r="M100" s="80">
        <f t="shared" si="35"/>
        <v>45882</v>
      </c>
      <c r="N100" s="80">
        <f t="shared" si="35"/>
        <v>45883</v>
      </c>
      <c r="O100" s="80">
        <f t="shared" si="35"/>
        <v>45884</v>
      </c>
      <c r="P100" s="80">
        <f t="shared" si="35"/>
        <v>45885</v>
      </c>
      <c r="Q100" s="80">
        <f t="shared" si="35"/>
        <v>45886</v>
      </c>
      <c r="R100" s="80">
        <f t="shared" si="35"/>
        <v>45887</v>
      </c>
      <c r="S100" s="80">
        <f t="shared" si="35"/>
        <v>45888</v>
      </c>
      <c r="T100" s="80">
        <f t="shared" si="35"/>
        <v>45889</v>
      </c>
      <c r="U100" s="80">
        <f t="shared" si="32"/>
        <v>45890</v>
      </c>
      <c r="V100" s="80">
        <f t="shared" si="32"/>
        <v>45891</v>
      </c>
      <c r="W100" s="80">
        <f t="shared" si="33"/>
        <v>45892</v>
      </c>
      <c r="X100" s="80">
        <f t="shared" si="33"/>
        <v>45893</v>
      </c>
      <c r="Y100" s="80">
        <f t="shared" si="33"/>
        <v>45894</v>
      </c>
      <c r="Z100" s="80">
        <f t="shared" si="33"/>
        <v>45895</v>
      </c>
      <c r="AA100" s="80">
        <f t="shared" si="33"/>
        <v>45896</v>
      </c>
      <c r="AB100" s="80">
        <f t="shared" si="33"/>
        <v>45897</v>
      </c>
      <c r="AC100" s="80">
        <f t="shared" si="33"/>
        <v>45898</v>
      </c>
      <c r="AD100" s="80">
        <f t="shared" si="33"/>
        <v>45899</v>
      </c>
      <c r="AE100" s="80">
        <f t="shared" si="33"/>
        <v>45900</v>
      </c>
      <c r="AF100" s="81"/>
      <c r="AG100" s="81"/>
      <c r="AH100" s="78"/>
      <c r="AI100" s="78"/>
      <c r="AJ100" s="78"/>
      <c r="AK100" s="90"/>
      <c r="AN100" s="38"/>
      <c r="AO100" s="38"/>
      <c r="AP100" s="38"/>
      <c r="AQ100" s="38"/>
      <c r="AR100" s="38"/>
      <c r="AS100" s="38"/>
      <c r="AU100" s="38"/>
    </row>
    <row r="101" spans="1:56" s="37" customFormat="1" ht="12.75" customHeight="1" x14ac:dyDescent="0.2">
      <c r="A101" s="81"/>
      <c r="B101" s="91"/>
      <c r="C101" s="79">
        <v>15</v>
      </c>
      <c r="D101" s="80">
        <f t="shared" si="34"/>
        <v>45901</v>
      </c>
      <c r="E101" s="80">
        <f t="shared" si="35"/>
        <v>45902</v>
      </c>
      <c r="F101" s="80">
        <f t="shared" si="35"/>
        <v>45903</v>
      </c>
      <c r="G101" s="80">
        <f t="shared" si="35"/>
        <v>45904</v>
      </c>
      <c r="H101" s="80">
        <f t="shared" si="35"/>
        <v>45905</v>
      </c>
      <c r="I101" s="80">
        <f t="shared" si="35"/>
        <v>45906</v>
      </c>
      <c r="J101" s="80">
        <f t="shared" si="35"/>
        <v>45907</v>
      </c>
      <c r="K101" s="80">
        <f t="shared" si="35"/>
        <v>45908</v>
      </c>
      <c r="L101" s="80">
        <f t="shared" si="35"/>
        <v>45909</v>
      </c>
      <c r="M101" s="80">
        <f t="shared" si="35"/>
        <v>45910</v>
      </c>
      <c r="N101" s="80">
        <f t="shared" si="35"/>
        <v>45911</v>
      </c>
      <c r="O101" s="80">
        <f t="shared" si="35"/>
        <v>45912</v>
      </c>
      <c r="P101" s="80">
        <f t="shared" si="35"/>
        <v>45913</v>
      </c>
      <c r="Q101" s="80">
        <f t="shared" si="35"/>
        <v>45914</v>
      </c>
      <c r="R101" s="80">
        <f t="shared" si="35"/>
        <v>45915</v>
      </c>
      <c r="S101" s="80">
        <f t="shared" si="35"/>
        <v>45916</v>
      </c>
      <c r="T101" s="80">
        <f t="shared" si="35"/>
        <v>45917</v>
      </c>
      <c r="U101" s="80">
        <f t="shared" si="32"/>
        <v>45918</v>
      </c>
      <c r="V101" s="80">
        <f t="shared" si="32"/>
        <v>45919</v>
      </c>
      <c r="W101" s="80">
        <f t="shared" si="33"/>
        <v>45920</v>
      </c>
      <c r="X101" s="80">
        <f t="shared" si="33"/>
        <v>45921</v>
      </c>
      <c r="Y101" s="80">
        <f t="shared" si="33"/>
        <v>45922</v>
      </c>
      <c r="Z101" s="80">
        <f t="shared" si="33"/>
        <v>45923</v>
      </c>
      <c r="AA101" s="80">
        <f t="shared" si="33"/>
        <v>45924</v>
      </c>
      <c r="AB101" s="80">
        <f t="shared" si="33"/>
        <v>45925</v>
      </c>
      <c r="AC101" s="80">
        <f t="shared" si="33"/>
        <v>45926</v>
      </c>
      <c r="AD101" s="80">
        <f t="shared" si="33"/>
        <v>45927</v>
      </c>
      <c r="AE101" s="80">
        <f t="shared" si="33"/>
        <v>45928</v>
      </c>
      <c r="AF101" s="81"/>
      <c r="AG101" s="81"/>
      <c r="AH101" s="78"/>
      <c r="AI101" s="78"/>
      <c r="AJ101" s="78"/>
      <c r="AK101" s="90"/>
      <c r="AN101" s="38"/>
      <c r="AO101" s="38"/>
      <c r="AP101" s="38"/>
      <c r="AQ101" s="38"/>
      <c r="AR101" s="38"/>
      <c r="AS101" s="38"/>
      <c r="AU101" s="38"/>
    </row>
    <row r="102" spans="1:56" s="37" customFormat="1" ht="12.75" customHeight="1" x14ac:dyDescent="0.2">
      <c r="A102" s="81"/>
      <c r="B102" s="91"/>
      <c r="C102" s="79">
        <v>16</v>
      </c>
      <c r="D102" s="80">
        <f t="shared" si="34"/>
        <v>45929</v>
      </c>
      <c r="E102" s="80">
        <f t="shared" si="35"/>
        <v>45930</v>
      </c>
      <c r="F102" s="80">
        <f t="shared" si="35"/>
        <v>45931</v>
      </c>
      <c r="G102" s="80">
        <f t="shared" si="35"/>
        <v>45932</v>
      </c>
      <c r="H102" s="80">
        <f t="shared" si="35"/>
        <v>45933</v>
      </c>
      <c r="I102" s="80">
        <f t="shared" si="35"/>
        <v>45934</v>
      </c>
      <c r="J102" s="80">
        <f t="shared" si="35"/>
        <v>45935</v>
      </c>
      <c r="K102" s="80">
        <f t="shared" si="35"/>
        <v>45936</v>
      </c>
      <c r="L102" s="80">
        <f t="shared" si="35"/>
        <v>45937</v>
      </c>
      <c r="M102" s="80">
        <f t="shared" si="35"/>
        <v>45938</v>
      </c>
      <c r="N102" s="80">
        <f t="shared" si="35"/>
        <v>45939</v>
      </c>
      <c r="O102" s="80">
        <f t="shared" si="35"/>
        <v>45940</v>
      </c>
      <c r="P102" s="80">
        <f t="shared" si="35"/>
        <v>45941</v>
      </c>
      <c r="Q102" s="80">
        <f t="shared" si="35"/>
        <v>45942</v>
      </c>
      <c r="R102" s="80">
        <f t="shared" si="35"/>
        <v>45943</v>
      </c>
      <c r="S102" s="80">
        <f t="shared" si="35"/>
        <v>45944</v>
      </c>
      <c r="T102" s="80">
        <f t="shared" si="35"/>
        <v>45945</v>
      </c>
      <c r="U102" s="80">
        <f t="shared" si="32"/>
        <v>45946</v>
      </c>
      <c r="V102" s="80">
        <f t="shared" si="32"/>
        <v>45947</v>
      </c>
      <c r="W102" s="80">
        <f t="shared" si="33"/>
        <v>45948</v>
      </c>
      <c r="X102" s="80">
        <f t="shared" si="33"/>
        <v>45949</v>
      </c>
      <c r="Y102" s="80">
        <f t="shared" si="33"/>
        <v>45950</v>
      </c>
      <c r="Z102" s="80">
        <f t="shared" si="33"/>
        <v>45951</v>
      </c>
      <c r="AA102" s="80">
        <f t="shared" si="33"/>
        <v>45952</v>
      </c>
      <c r="AB102" s="80">
        <f t="shared" si="33"/>
        <v>45953</v>
      </c>
      <c r="AC102" s="80">
        <f t="shared" si="33"/>
        <v>45954</v>
      </c>
      <c r="AD102" s="80">
        <f t="shared" si="33"/>
        <v>45955</v>
      </c>
      <c r="AE102" s="80">
        <f t="shared" si="33"/>
        <v>45956</v>
      </c>
      <c r="AF102" s="81"/>
      <c r="AG102" s="81"/>
      <c r="AH102" s="78"/>
      <c r="AI102" s="78"/>
      <c r="AJ102" s="78"/>
      <c r="AK102" s="90"/>
      <c r="AN102" s="38"/>
      <c r="AO102" s="38"/>
      <c r="AP102" s="38"/>
      <c r="AQ102" s="38"/>
      <c r="AR102" s="38"/>
      <c r="AS102" s="38"/>
      <c r="AU102" s="38"/>
    </row>
    <row r="103" spans="1:56" s="37" customFormat="1" ht="12.75" customHeight="1" x14ac:dyDescent="0.2">
      <c r="A103" s="81"/>
      <c r="B103" s="91"/>
      <c r="C103" s="79">
        <v>17</v>
      </c>
      <c r="D103" s="80">
        <f t="shared" si="34"/>
        <v>45957</v>
      </c>
      <c r="E103" s="80">
        <f t="shared" si="35"/>
        <v>45958</v>
      </c>
      <c r="F103" s="80">
        <f t="shared" si="35"/>
        <v>45959</v>
      </c>
      <c r="G103" s="80">
        <f t="shared" si="35"/>
        <v>45960</v>
      </c>
      <c r="H103" s="80">
        <f t="shared" si="35"/>
        <v>45961</v>
      </c>
      <c r="I103" s="80">
        <f t="shared" si="35"/>
        <v>45962</v>
      </c>
      <c r="J103" s="80">
        <f t="shared" si="35"/>
        <v>45963</v>
      </c>
      <c r="K103" s="80">
        <f t="shared" si="35"/>
        <v>45964</v>
      </c>
      <c r="L103" s="80">
        <f t="shared" si="35"/>
        <v>45965</v>
      </c>
      <c r="M103" s="80">
        <f t="shared" si="35"/>
        <v>45966</v>
      </c>
      <c r="N103" s="80">
        <f t="shared" si="35"/>
        <v>45967</v>
      </c>
      <c r="O103" s="80">
        <f t="shared" si="35"/>
        <v>45968</v>
      </c>
      <c r="P103" s="80">
        <f t="shared" si="35"/>
        <v>45969</v>
      </c>
      <c r="Q103" s="80">
        <f t="shared" si="35"/>
        <v>45970</v>
      </c>
      <c r="R103" s="80">
        <f t="shared" si="35"/>
        <v>45971</v>
      </c>
      <c r="S103" s="80">
        <f t="shared" si="35"/>
        <v>45972</v>
      </c>
      <c r="T103" s="80">
        <f t="shared" si="35"/>
        <v>45973</v>
      </c>
      <c r="U103" s="80">
        <f t="shared" ref="U103:AE118" si="36">T103+1</f>
        <v>45974</v>
      </c>
      <c r="V103" s="80">
        <f t="shared" si="36"/>
        <v>45975</v>
      </c>
      <c r="W103" s="80">
        <f t="shared" si="36"/>
        <v>45976</v>
      </c>
      <c r="X103" s="80">
        <f t="shared" si="36"/>
        <v>45977</v>
      </c>
      <c r="Y103" s="80">
        <f t="shared" si="36"/>
        <v>45978</v>
      </c>
      <c r="Z103" s="80">
        <f t="shared" si="36"/>
        <v>45979</v>
      </c>
      <c r="AA103" s="80">
        <f t="shared" si="36"/>
        <v>45980</v>
      </c>
      <c r="AB103" s="80">
        <f t="shared" si="36"/>
        <v>45981</v>
      </c>
      <c r="AC103" s="80">
        <f t="shared" si="36"/>
        <v>45982</v>
      </c>
      <c r="AD103" s="80">
        <f t="shared" si="36"/>
        <v>45983</v>
      </c>
      <c r="AE103" s="80">
        <f t="shared" si="36"/>
        <v>45984</v>
      </c>
      <c r="AF103" s="81"/>
      <c r="AG103" s="81"/>
      <c r="AH103" s="78"/>
      <c r="AI103" s="78"/>
      <c r="AJ103" s="78"/>
      <c r="AK103" s="90"/>
      <c r="AN103" s="38"/>
      <c r="AO103" s="38"/>
      <c r="AP103" s="38"/>
      <c r="AQ103" s="38"/>
      <c r="AR103" s="38"/>
      <c r="AS103" s="38"/>
      <c r="AU103" s="38"/>
    </row>
    <row r="104" spans="1:56" s="37" customFormat="1" ht="12.75" customHeight="1" x14ac:dyDescent="0.2">
      <c r="A104" s="81"/>
      <c r="B104" s="91"/>
      <c r="C104" s="79">
        <v>18</v>
      </c>
      <c r="D104" s="80">
        <f t="shared" si="34"/>
        <v>45985</v>
      </c>
      <c r="E104" s="80">
        <f t="shared" si="35"/>
        <v>45986</v>
      </c>
      <c r="F104" s="80">
        <f t="shared" si="35"/>
        <v>45987</v>
      </c>
      <c r="G104" s="80">
        <f t="shared" si="35"/>
        <v>45988</v>
      </c>
      <c r="H104" s="80">
        <f t="shared" si="35"/>
        <v>45989</v>
      </c>
      <c r="I104" s="80">
        <f t="shared" si="35"/>
        <v>45990</v>
      </c>
      <c r="J104" s="80">
        <f t="shared" si="35"/>
        <v>45991</v>
      </c>
      <c r="K104" s="80">
        <f t="shared" si="35"/>
        <v>45992</v>
      </c>
      <c r="L104" s="80">
        <f t="shared" si="35"/>
        <v>45993</v>
      </c>
      <c r="M104" s="80">
        <f t="shared" si="35"/>
        <v>45994</v>
      </c>
      <c r="N104" s="80">
        <f t="shared" si="35"/>
        <v>45995</v>
      </c>
      <c r="O104" s="80">
        <f t="shared" si="35"/>
        <v>45996</v>
      </c>
      <c r="P104" s="80">
        <f t="shared" si="35"/>
        <v>45997</v>
      </c>
      <c r="Q104" s="80">
        <f t="shared" si="35"/>
        <v>45998</v>
      </c>
      <c r="R104" s="80">
        <f t="shared" si="35"/>
        <v>45999</v>
      </c>
      <c r="S104" s="80">
        <f t="shared" si="35"/>
        <v>46000</v>
      </c>
      <c r="T104" s="80">
        <f t="shared" ref="Q104:AE119" si="37">S104+1</f>
        <v>46001</v>
      </c>
      <c r="U104" s="80">
        <f t="shared" si="37"/>
        <v>46002</v>
      </c>
      <c r="V104" s="80">
        <f t="shared" si="37"/>
        <v>46003</v>
      </c>
      <c r="W104" s="80">
        <f t="shared" si="37"/>
        <v>46004</v>
      </c>
      <c r="X104" s="80">
        <f t="shared" si="37"/>
        <v>46005</v>
      </c>
      <c r="Y104" s="80">
        <f t="shared" si="37"/>
        <v>46006</v>
      </c>
      <c r="Z104" s="80">
        <f t="shared" si="37"/>
        <v>46007</v>
      </c>
      <c r="AA104" s="80">
        <f t="shared" si="36"/>
        <v>46008</v>
      </c>
      <c r="AB104" s="80">
        <f t="shared" si="37"/>
        <v>46009</v>
      </c>
      <c r="AC104" s="80">
        <f t="shared" si="37"/>
        <v>46010</v>
      </c>
      <c r="AD104" s="80">
        <f t="shared" si="37"/>
        <v>46011</v>
      </c>
      <c r="AE104" s="80">
        <f t="shared" si="37"/>
        <v>46012</v>
      </c>
      <c r="AF104" s="81"/>
      <c r="AG104" s="81"/>
      <c r="AH104" s="78"/>
      <c r="AI104" s="78"/>
      <c r="AJ104" s="78"/>
      <c r="AK104" s="90"/>
      <c r="AN104" s="38"/>
      <c r="AO104" s="38"/>
      <c r="AP104" s="38"/>
      <c r="AQ104" s="38"/>
      <c r="AR104" s="38"/>
      <c r="AS104" s="38"/>
      <c r="AU104" s="38"/>
      <c r="AV104" s="38"/>
      <c r="AW104" s="38"/>
    </row>
    <row r="105" spans="1:56" s="37" customFormat="1" ht="12.75" customHeight="1" x14ac:dyDescent="0.2">
      <c r="A105" s="81"/>
      <c r="B105" s="91"/>
      <c r="C105" s="79">
        <v>19</v>
      </c>
      <c r="D105" s="80">
        <f t="shared" si="34"/>
        <v>46013</v>
      </c>
      <c r="E105" s="80">
        <f t="shared" ref="E105:T120" si="38">D105+1</f>
        <v>46014</v>
      </c>
      <c r="F105" s="80">
        <f t="shared" si="38"/>
        <v>46015</v>
      </c>
      <c r="G105" s="80">
        <f t="shared" si="38"/>
        <v>46016</v>
      </c>
      <c r="H105" s="80">
        <f t="shared" si="38"/>
        <v>46017</v>
      </c>
      <c r="I105" s="80">
        <f t="shared" si="38"/>
        <v>46018</v>
      </c>
      <c r="J105" s="80">
        <f t="shared" si="38"/>
        <v>46019</v>
      </c>
      <c r="K105" s="80">
        <f t="shared" si="38"/>
        <v>46020</v>
      </c>
      <c r="L105" s="80">
        <f t="shared" si="38"/>
        <v>46021</v>
      </c>
      <c r="M105" s="80">
        <f t="shared" si="38"/>
        <v>46022</v>
      </c>
      <c r="N105" s="80">
        <f t="shared" si="38"/>
        <v>46023</v>
      </c>
      <c r="O105" s="80">
        <f t="shared" si="38"/>
        <v>46024</v>
      </c>
      <c r="P105" s="80">
        <f t="shared" si="38"/>
        <v>46025</v>
      </c>
      <c r="Q105" s="80">
        <f t="shared" si="38"/>
        <v>46026</v>
      </c>
      <c r="R105" s="80">
        <f t="shared" si="38"/>
        <v>46027</v>
      </c>
      <c r="S105" s="80">
        <f t="shared" si="38"/>
        <v>46028</v>
      </c>
      <c r="T105" s="80">
        <f t="shared" si="38"/>
        <v>46029</v>
      </c>
      <c r="U105" s="80">
        <f t="shared" si="37"/>
        <v>46030</v>
      </c>
      <c r="V105" s="80">
        <f t="shared" si="37"/>
        <v>46031</v>
      </c>
      <c r="W105" s="80">
        <f t="shared" si="37"/>
        <v>46032</v>
      </c>
      <c r="X105" s="80">
        <f t="shared" si="37"/>
        <v>46033</v>
      </c>
      <c r="Y105" s="80">
        <f t="shared" si="37"/>
        <v>46034</v>
      </c>
      <c r="Z105" s="80">
        <f t="shared" si="37"/>
        <v>46035</v>
      </c>
      <c r="AA105" s="80">
        <f t="shared" si="36"/>
        <v>46036</v>
      </c>
      <c r="AB105" s="80">
        <f t="shared" si="37"/>
        <v>46037</v>
      </c>
      <c r="AC105" s="80">
        <f t="shared" si="37"/>
        <v>46038</v>
      </c>
      <c r="AD105" s="80">
        <f t="shared" si="37"/>
        <v>46039</v>
      </c>
      <c r="AE105" s="80">
        <f t="shared" si="37"/>
        <v>46040</v>
      </c>
      <c r="AF105" s="81"/>
      <c r="AG105" s="81"/>
      <c r="AH105" s="78"/>
      <c r="AI105" s="78"/>
      <c r="AJ105" s="78"/>
      <c r="AK105" s="90"/>
      <c r="AN105" s="38"/>
      <c r="AO105" s="38"/>
      <c r="AP105" s="38"/>
      <c r="AQ105" s="38"/>
      <c r="AR105" s="38"/>
      <c r="AS105" s="38"/>
      <c r="AU105" s="38"/>
      <c r="AV105" s="38"/>
      <c r="AW105" s="38"/>
    </row>
    <row r="106" spans="1:56" s="37" customFormat="1" ht="12.75" customHeight="1" x14ac:dyDescent="0.2">
      <c r="A106" s="81"/>
      <c r="B106" s="91"/>
      <c r="C106" s="79">
        <v>20</v>
      </c>
      <c r="D106" s="80">
        <f t="shared" si="34"/>
        <v>46041</v>
      </c>
      <c r="E106" s="80">
        <f t="shared" si="38"/>
        <v>46042</v>
      </c>
      <c r="F106" s="80">
        <f t="shared" si="38"/>
        <v>46043</v>
      </c>
      <c r="G106" s="80">
        <f t="shared" si="38"/>
        <v>46044</v>
      </c>
      <c r="H106" s="80">
        <f t="shared" si="38"/>
        <v>46045</v>
      </c>
      <c r="I106" s="80">
        <f t="shared" si="38"/>
        <v>46046</v>
      </c>
      <c r="J106" s="80">
        <f t="shared" si="38"/>
        <v>46047</v>
      </c>
      <c r="K106" s="80">
        <f t="shared" si="38"/>
        <v>46048</v>
      </c>
      <c r="L106" s="80">
        <f t="shared" si="38"/>
        <v>46049</v>
      </c>
      <c r="M106" s="80">
        <f t="shared" si="38"/>
        <v>46050</v>
      </c>
      <c r="N106" s="80">
        <f t="shared" si="38"/>
        <v>46051</v>
      </c>
      <c r="O106" s="80">
        <f t="shared" si="38"/>
        <v>46052</v>
      </c>
      <c r="P106" s="80">
        <f t="shared" si="38"/>
        <v>46053</v>
      </c>
      <c r="Q106" s="80">
        <f t="shared" si="38"/>
        <v>46054</v>
      </c>
      <c r="R106" s="80">
        <f t="shared" si="38"/>
        <v>46055</v>
      </c>
      <c r="S106" s="80">
        <f t="shared" si="38"/>
        <v>46056</v>
      </c>
      <c r="T106" s="80">
        <f t="shared" si="38"/>
        <v>46057</v>
      </c>
      <c r="U106" s="80">
        <f t="shared" si="37"/>
        <v>46058</v>
      </c>
      <c r="V106" s="80">
        <f t="shared" si="37"/>
        <v>46059</v>
      </c>
      <c r="W106" s="80">
        <f t="shared" si="37"/>
        <v>46060</v>
      </c>
      <c r="X106" s="80">
        <f t="shared" si="37"/>
        <v>46061</v>
      </c>
      <c r="Y106" s="80">
        <f t="shared" si="37"/>
        <v>46062</v>
      </c>
      <c r="Z106" s="80">
        <f t="shared" si="37"/>
        <v>46063</v>
      </c>
      <c r="AA106" s="80">
        <f t="shared" si="36"/>
        <v>46064</v>
      </c>
      <c r="AB106" s="80">
        <f t="shared" si="37"/>
        <v>46065</v>
      </c>
      <c r="AC106" s="80">
        <f t="shared" si="37"/>
        <v>46066</v>
      </c>
      <c r="AD106" s="80">
        <f t="shared" si="37"/>
        <v>46067</v>
      </c>
      <c r="AE106" s="80">
        <f t="shared" si="37"/>
        <v>46068</v>
      </c>
      <c r="AF106" s="81"/>
      <c r="AG106" s="81"/>
      <c r="AH106" s="78"/>
      <c r="AI106" s="78"/>
      <c r="AJ106" s="78"/>
      <c r="AK106" s="90"/>
      <c r="AN106" s="38"/>
      <c r="AO106" s="38"/>
      <c r="AP106" s="38"/>
      <c r="AQ106" s="38"/>
      <c r="AR106" s="38"/>
      <c r="AS106" s="38"/>
      <c r="AU106" s="38"/>
      <c r="AV106" s="38"/>
      <c r="AW106" s="38"/>
      <c r="AX106" s="38"/>
    </row>
    <row r="107" spans="1:56" s="37" customFormat="1" ht="12.75" customHeight="1" x14ac:dyDescent="0.2">
      <c r="A107" s="81"/>
      <c r="B107" s="91"/>
      <c r="C107" s="79">
        <v>21</v>
      </c>
      <c r="D107" s="80">
        <f t="shared" si="34"/>
        <v>46069</v>
      </c>
      <c r="E107" s="80">
        <f t="shared" si="38"/>
        <v>46070</v>
      </c>
      <c r="F107" s="80">
        <f t="shared" si="38"/>
        <v>46071</v>
      </c>
      <c r="G107" s="80">
        <f t="shared" si="38"/>
        <v>46072</v>
      </c>
      <c r="H107" s="80">
        <f t="shared" si="38"/>
        <v>46073</v>
      </c>
      <c r="I107" s="80">
        <f t="shared" si="38"/>
        <v>46074</v>
      </c>
      <c r="J107" s="80">
        <f t="shared" si="38"/>
        <v>46075</v>
      </c>
      <c r="K107" s="80">
        <f t="shared" si="38"/>
        <v>46076</v>
      </c>
      <c r="L107" s="80">
        <f t="shared" si="38"/>
        <v>46077</v>
      </c>
      <c r="M107" s="80">
        <f t="shared" si="38"/>
        <v>46078</v>
      </c>
      <c r="N107" s="80">
        <f t="shared" si="38"/>
        <v>46079</v>
      </c>
      <c r="O107" s="80">
        <f t="shared" si="38"/>
        <v>46080</v>
      </c>
      <c r="P107" s="80">
        <f t="shared" si="38"/>
        <v>46081</v>
      </c>
      <c r="Q107" s="80">
        <f t="shared" si="38"/>
        <v>46082</v>
      </c>
      <c r="R107" s="80">
        <f t="shared" si="38"/>
        <v>46083</v>
      </c>
      <c r="S107" s="80">
        <f t="shared" si="38"/>
        <v>46084</v>
      </c>
      <c r="T107" s="80">
        <f t="shared" si="38"/>
        <v>46085</v>
      </c>
      <c r="U107" s="80">
        <f t="shared" si="37"/>
        <v>46086</v>
      </c>
      <c r="V107" s="80">
        <f t="shared" si="37"/>
        <v>46087</v>
      </c>
      <c r="W107" s="80">
        <f t="shared" si="37"/>
        <v>46088</v>
      </c>
      <c r="X107" s="80">
        <f t="shared" si="37"/>
        <v>46089</v>
      </c>
      <c r="Y107" s="80">
        <f t="shared" si="37"/>
        <v>46090</v>
      </c>
      <c r="Z107" s="80">
        <f t="shared" si="37"/>
        <v>46091</v>
      </c>
      <c r="AA107" s="80">
        <f t="shared" si="36"/>
        <v>46092</v>
      </c>
      <c r="AB107" s="80">
        <f t="shared" si="37"/>
        <v>46093</v>
      </c>
      <c r="AC107" s="80">
        <f t="shared" si="37"/>
        <v>46094</v>
      </c>
      <c r="AD107" s="80">
        <f t="shared" si="37"/>
        <v>46095</v>
      </c>
      <c r="AE107" s="80">
        <f t="shared" si="37"/>
        <v>46096</v>
      </c>
      <c r="AF107" s="81"/>
      <c r="AG107" s="81"/>
      <c r="AH107" s="78"/>
      <c r="AI107" s="78"/>
      <c r="AJ107" s="78"/>
      <c r="AK107" s="90"/>
      <c r="AN107" s="38"/>
      <c r="AO107" s="38"/>
      <c r="AP107" s="38"/>
      <c r="AQ107" s="38"/>
      <c r="AR107" s="38"/>
      <c r="AS107" s="38"/>
      <c r="AU107" s="38"/>
      <c r="AV107" s="38"/>
      <c r="AW107" s="38"/>
      <c r="AX107" s="38"/>
    </row>
    <row r="108" spans="1:56" s="37" customFormat="1" ht="12.75" customHeight="1" x14ac:dyDescent="0.2">
      <c r="A108" s="78"/>
      <c r="B108" s="91"/>
      <c r="C108" s="79">
        <v>22</v>
      </c>
      <c r="D108" s="80">
        <f t="shared" si="34"/>
        <v>46097</v>
      </c>
      <c r="E108" s="80">
        <f t="shared" si="38"/>
        <v>46098</v>
      </c>
      <c r="F108" s="80">
        <f t="shared" si="38"/>
        <v>46099</v>
      </c>
      <c r="G108" s="80">
        <f t="shared" si="38"/>
        <v>46100</v>
      </c>
      <c r="H108" s="80">
        <f t="shared" si="38"/>
        <v>46101</v>
      </c>
      <c r="I108" s="80">
        <f t="shared" si="38"/>
        <v>46102</v>
      </c>
      <c r="J108" s="80">
        <f t="shared" si="38"/>
        <v>46103</v>
      </c>
      <c r="K108" s="80">
        <f t="shared" si="38"/>
        <v>46104</v>
      </c>
      <c r="L108" s="80">
        <f t="shared" si="38"/>
        <v>46105</v>
      </c>
      <c r="M108" s="80">
        <f t="shared" si="38"/>
        <v>46106</v>
      </c>
      <c r="N108" s="80">
        <f t="shared" si="38"/>
        <v>46107</v>
      </c>
      <c r="O108" s="80">
        <f t="shared" si="38"/>
        <v>46108</v>
      </c>
      <c r="P108" s="80">
        <f t="shared" si="38"/>
        <v>46109</v>
      </c>
      <c r="Q108" s="80">
        <f t="shared" si="38"/>
        <v>46110</v>
      </c>
      <c r="R108" s="80">
        <f t="shared" si="38"/>
        <v>46111</v>
      </c>
      <c r="S108" s="80">
        <f t="shared" si="38"/>
        <v>46112</v>
      </c>
      <c r="T108" s="80">
        <f t="shared" si="38"/>
        <v>46113</v>
      </c>
      <c r="U108" s="80">
        <f t="shared" si="37"/>
        <v>46114</v>
      </c>
      <c r="V108" s="80">
        <f t="shared" si="37"/>
        <v>46115</v>
      </c>
      <c r="W108" s="80">
        <f t="shared" si="37"/>
        <v>46116</v>
      </c>
      <c r="X108" s="80">
        <f t="shared" si="37"/>
        <v>46117</v>
      </c>
      <c r="Y108" s="80">
        <f t="shared" si="37"/>
        <v>46118</v>
      </c>
      <c r="Z108" s="80">
        <f t="shared" si="37"/>
        <v>46119</v>
      </c>
      <c r="AA108" s="80">
        <f t="shared" si="36"/>
        <v>46120</v>
      </c>
      <c r="AB108" s="80">
        <f t="shared" si="37"/>
        <v>46121</v>
      </c>
      <c r="AC108" s="80">
        <f t="shared" si="37"/>
        <v>46122</v>
      </c>
      <c r="AD108" s="80">
        <f t="shared" si="37"/>
        <v>46123</v>
      </c>
      <c r="AE108" s="80">
        <f t="shared" si="37"/>
        <v>46124</v>
      </c>
      <c r="AF108" s="78"/>
      <c r="AG108" s="78"/>
      <c r="AH108" s="78"/>
      <c r="AI108" s="78"/>
      <c r="AJ108" s="78"/>
      <c r="AK108" s="90"/>
      <c r="AO108" s="38"/>
      <c r="AP108" s="38"/>
      <c r="AQ108" s="38"/>
      <c r="AR108" s="38"/>
      <c r="AS108" s="38"/>
      <c r="AU108" s="38"/>
      <c r="AV108" s="38"/>
      <c r="AW108" s="38"/>
      <c r="AX108" s="38"/>
    </row>
    <row r="109" spans="1:56" s="37" customFormat="1" ht="12.75" customHeight="1" x14ac:dyDescent="0.2">
      <c r="A109" s="78"/>
      <c r="B109" s="91"/>
      <c r="C109" s="79">
        <v>23</v>
      </c>
      <c r="D109" s="80">
        <f t="shared" si="34"/>
        <v>46125</v>
      </c>
      <c r="E109" s="80">
        <f t="shared" si="38"/>
        <v>46126</v>
      </c>
      <c r="F109" s="80">
        <f t="shared" si="38"/>
        <v>46127</v>
      </c>
      <c r="G109" s="80">
        <f t="shared" si="38"/>
        <v>46128</v>
      </c>
      <c r="H109" s="80">
        <f t="shared" si="38"/>
        <v>46129</v>
      </c>
      <c r="I109" s="80">
        <f t="shared" si="38"/>
        <v>46130</v>
      </c>
      <c r="J109" s="80">
        <f t="shared" si="38"/>
        <v>46131</v>
      </c>
      <c r="K109" s="80">
        <f t="shared" si="38"/>
        <v>46132</v>
      </c>
      <c r="L109" s="80">
        <f t="shared" si="38"/>
        <v>46133</v>
      </c>
      <c r="M109" s="80">
        <f t="shared" si="38"/>
        <v>46134</v>
      </c>
      <c r="N109" s="80">
        <f t="shared" si="38"/>
        <v>46135</v>
      </c>
      <c r="O109" s="80">
        <f t="shared" si="38"/>
        <v>46136</v>
      </c>
      <c r="P109" s="80">
        <f t="shared" si="38"/>
        <v>46137</v>
      </c>
      <c r="Q109" s="80">
        <f t="shared" si="37"/>
        <v>46138</v>
      </c>
      <c r="R109" s="80">
        <f t="shared" si="37"/>
        <v>46139</v>
      </c>
      <c r="S109" s="80">
        <f t="shared" si="37"/>
        <v>46140</v>
      </c>
      <c r="T109" s="80">
        <f t="shared" si="37"/>
        <v>46141</v>
      </c>
      <c r="U109" s="80">
        <f t="shared" si="37"/>
        <v>46142</v>
      </c>
      <c r="V109" s="80">
        <f t="shared" si="37"/>
        <v>46143</v>
      </c>
      <c r="W109" s="80">
        <f t="shared" si="37"/>
        <v>46144</v>
      </c>
      <c r="X109" s="80">
        <f t="shared" si="37"/>
        <v>46145</v>
      </c>
      <c r="Y109" s="80">
        <f t="shared" si="37"/>
        <v>46146</v>
      </c>
      <c r="Z109" s="80">
        <f t="shared" si="37"/>
        <v>46147</v>
      </c>
      <c r="AA109" s="80">
        <f t="shared" si="36"/>
        <v>46148</v>
      </c>
      <c r="AB109" s="80">
        <f t="shared" si="37"/>
        <v>46149</v>
      </c>
      <c r="AC109" s="80">
        <f t="shared" si="37"/>
        <v>46150</v>
      </c>
      <c r="AD109" s="80">
        <f t="shared" si="37"/>
        <v>46151</v>
      </c>
      <c r="AE109" s="80">
        <f t="shared" si="37"/>
        <v>46152</v>
      </c>
      <c r="AF109" s="78"/>
      <c r="AG109" s="78"/>
      <c r="AH109" s="78"/>
      <c r="AI109" s="78"/>
      <c r="AJ109" s="78"/>
      <c r="AK109" s="90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</row>
    <row r="110" spans="1:56" s="37" customFormat="1" ht="12.75" customHeight="1" x14ac:dyDescent="0.2">
      <c r="A110" s="78"/>
      <c r="B110" s="91"/>
      <c r="C110" s="79">
        <v>24</v>
      </c>
      <c r="D110" s="80">
        <f t="shared" si="34"/>
        <v>46153</v>
      </c>
      <c r="E110" s="80">
        <f t="shared" si="38"/>
        <v>46154</v>
      </c>
      <c r="F110" s="80">
        <f t="shared" si="38"/>
        <v>46155</v>
      </c>
      <c r="G110" s="80">
        <f t="shared" si="38"/>
        <v>46156</v>
      </c>
      <c r="H110" s="80">
        <f t="shared" si="38"/>
        <v>46157</v>
      </c>
      <c r="I110" s="80">
        <f t="shared" si="38"/>
        <v>46158</v>
      </c>
      <c r="J110" s="80">
        <f t="shared" si="38"/>
        <v>46159</v>
      </c>
      <c r="K110" s="80">
        <f t="shared" si="38"/>
        <v>46160</v>
      </c>
      <c r="L110" s="80">
        <f t="shared" si="38"/>
        <v>46161</v>
      </c>
      <c r="M110" s="80">
        <f t="shared" si="38"/>
        <v>46162</v>
      </c>
      <c r="N110" s="80">
        <f t="shared" si="38"/>
        <v>46163</v>
      </c>
      <c r="O110" s="80">
        <f t="shared" si="38"/>
        <v>46164</v>
      </c>
      <c r="P110" s="80">
        <f t="shared" si="38"/>
        <v>46165</v>
      </c>
      <c r="Q110" s="80">
        <f t="shared" si="37"/>
        <v>46166</v>
      </c>
      <c r="R110" s="80">
        <f t="shared" si="37"/>
        <v>46167</v>
      </c>
      <c r="S110" s="80">
        <f t="shared" si="37"/>
        <v>46168</v>
      </c>
      <c r="T110" s="80">
        <f t="shared" si="37"/>
        <v>46169</v>
      </c>
      <c r="U110" s="80">
        <f t="shared" si="37"/>
        <v>46170</v>
      </c>
      <c r="V110" s="80">
        <f t="shared" si="37"/>
        <v>46171</v>
      </c>
      <c r="W110" s="80">
        <f t="shared" si="37"/>
        <v>46172</v>
      </c>
      <c r="X110" s="80">
        <f t="shared" si="37"/>
        <v>46173</v>
      </c>
      <c r="Y110" s="80">
        <f t="shared" si="37"/>
        <v>46174</v>
      </c>
      <c r="Z110" s="80">
        <f t="shared" si="37"/>
        <v>46175</v>
      </c>
      <c r="AA110" s="80">
        <f t="shared" si="36"/>
        <v>46176</v>
      </c>
      <c r="AB110" s="80">
        <f t="shared" si="37"/>
        <v>46177</v>
      </c>
      <c r="AC110" s="80">
        <f t="shared" si="37"/>
        <v>46178</v>
      </c>
      <c r="AD110" s="80">
        <f t="shared" si="37"/>
        <v>46179</v>
      </c>
      <c r="AE110" s="80">
        <f t="shared" si="37"/>
        <v>46180</v>
      </c>
      <c r="AF110" s="78"/>
      <c r="AG110" s="78"/>
      <c r="AH110" s="78"/>
      <c r="AI110" s="78"/>
      <c r="AJ110" s="78"/>
      <c r="AK110" s="90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</row>
    <row r="111" spans="1:56" s="38" customFormat="1" ht="12.75" customHeight="1" x14ac:dyDescent="0.2">
      <c r="A111" s="78"/>
      <c r="B111" s="91"/>
      <c r="C111" s="79">
        <v>25</v>
      </c>
      <c r="D111" s="80">
        <f t="shared" si="34"/>
        <v>46181</v>
      </c>
      <c r="E111" s="80">
        <f t="shared" si="38"/>
        <v>46182</v>
      </c>
      <c r="F111" s="80">
        <f t="shared" si="38"/>
        <v>46183</v>
      </c>
      <c r="G111" s="80">
        <f t="shared" si="38"/>
        <v>46184</v>
      </c>
      <c r="H111" s="80">
        <f t="shared" si="38"/>
        <v>46185</v>
      </c>
      <c r="I111" s="80">
        <f t="shared" si="38"/>
        <v>46186</v>
      </c>
      <c r="J111" s="80">
        <f t="shared" si="38"/>
        <v>46187</v>
      </c>
      <c r="K111" s="80">
        <f t="shared" si="38"/>
        <v>46188</v>
      </c>
      <c r="L111" s="80">
        <f t="shared" si="38"/>
        <v>46189</v>
      </c>
      <c r="M111" s="80">
        <f t="shared" si="38"/>
        <v>46190</v>
      </c>
      <c r="N111" s="80">
        <f t="shared" si="38"/>
        <v>46191</v>
      </c>
      <c r="O111" s="80">
        <f t="shared" si="38"/>
        <v>46192</v>
      </c>
      <c r="P111" s="80">
        <f t="shared" si="38"/>
        <v>46193</v>
      </c>
      <c r="Q111" s="80">
        <f t="shared" si="37"/>
        <v>46194</v>
      </c>
      <c r="R111" s="80">
        <f t="shared" si="37"/>
        <v>46195</v>
      </c>
      <c r="S111" s="80">
        <f t="shared" si="37"/>
        <v>46196</v>
      </c>
      <c r="T111" s="80">
        <f t="shared" si="37"/>
        <v>46197</v>
      </c>
      <c r="U111" s="80">
        <f t="shared" si="37"/>
        <v>46198</v>
      </c>
      <c r="V111" s="80">
        <f t="shared" si="37"/>
        <v>46199</v>
      </c>
      <c r="W111" s="80">
        <f t="shared" si="37"/>
        <v>46200</v>
      </c>
      <c r="X111" s="80">
        <f t="shared" si="37"/>
        <v>46201</v>
      </c>
      <c r="Y111" s="80">
        <f t="shared" si="37"/>
        <v>46202</v>
      </c>
      <c r="Z111" s="80">
        <f t="shared" si="37"/>
        <v>46203</v>
      </c>
      <c r="AA111" s="80">
        <f t="shared" si="36"/>
        <v>46204</v>
      </c>
      <c r="AB111" s="80">
        <f t="shared" si="37"/>
        <v>46205</v>
      </c>
      <c r="AC111" s="80">
        <f t="shared" si="37"/>
        <v>46206</v>
      </c>
      <c r="AD111" s="80">
        <f t="shared" si="37"/>
        <v>46207</v>
      </c>
      <c r="AE111" s="80">
        <f t="shared" si="37"/>
        <v>46208</v>
      </c>
      <c r="AF111" s="78"/>
      <c r="AG111" s="78"/>
      <c r="AH111" s="78"/>
      <c r="AI111" s="78"/>
      <c r="AJ111" s="78"/>
      <c r="AK111" s="90"/>
      <c r="AL111" s="37"/>
      <c r="AM111" s="37"/>
      <c r="AN111" s="37"/>
      <c r="AO111" s="37"/>
      <c r="AP111" s="37"/>
      <c r="AQ111" s="37"/>
      <c r="AR111" s="37"/>
      <c r="AS111" s="37"/>
    </row>
    <row r="112" spans="1:56" s="38" customFormat="1" ht="12.75" customHeight="1" x14ac:dyDescent="0.2">
      <c r="A112" s="78"/>
      <c r="B112" s="91"/>
      <c r="C112" s="79">
        <v>26</v>
      </c>
      <c r="D112" s="80">
        <f t="shared" si="34"/>
        <v>46209</v>
      </c>
      <c r="E112" s="80">
        <f t="shared" si="38"/>
        <v>46210</v>
      </c>
      <c r="F112" s="80">
        <f t="shared" si="38"/>
        <v>46211</v>
      </c>
      <c r="G112" s="80">
        <f t="shared" si="38"/>
        <v>46212</v>
      </c>
      <c r="H112" s="80">
        <f t="shared" si="38"/>
        <v>46213</v>
      </c>
      <c r="I112" s="80">
        <f t="shared" si="38"/>
        <v>46214</v>
      </c>
      <c r="J112" s="80">
        <f t="shared" si="38"/>
        <v>46215</v>
      </c>
      <c r="K112" s="80">
        <f t="shared" si="38"/>
        <v>46216</v>
      </c>
      <c r="L112" s="80">
        <f t="shared" si="38"/>
        <v>46217</v>
      </c>
      <c r="M112" s="80">
        <f t="shared" si="38"/>
        <v>46218</v>
      </c>
      <c r="N112" s="80">
        <f t="shared" si="38"/>
        <v>46219</v>
      </c>
      <c r="O112" s="80">
        <f t="shared" si="38"/>
        <v>46220</v>
      </c>
      <c r="P112" s="80">
        <f t="shared" si="38"/>
        <v>46221</v>
      </c>
      <c r="Q112" s="80">
        <f t="shared" si="37"/>
        <v>46222</v>
      </c>
      <c r="R112" s="80">
        <f t="shared" si="37"/>
        <v>46223</v>
      </c>
      <c r="S112" s="80">
        <f t="shared" si="37"/>
        <v>46224</v>
      </c>
      <c r="T112" s="80">
        <f t="shared" si="37"/>
        <v>46225</v>
      </c>
      <c r="U112" s="80">
        <f t="shared" si="37"/>
        <v>46226</v>
      </c>
      <c r="V112" s="80">
        <f t="shared" si="37"/>
        <v>46227</v>
      </c>
      <c r="W112" s="80">
        <f t="shared" si="37"/>
        <v>46228</v>
      </c>
      <c r="X112" s="80">
        <f t="shared" si="37"/>
        <v>46229</v>
      </c>
      <c r="Y112" s="80">
        <f t="shared" si="37"/>
        <v>46230</v>
      </c>
      <c r="Z112" s="80">
        <f t="shared" si="37"/>
        <v>46231</v>
      </c>
      <c r="AA112" s="80">
        <f t="shared" si="36"/>
        <v>46232</v>
      </c>
      <c r="AB112" s="80">
        <f t="shared" si="37"/>
        <v>46233</v>
      </c>
      <c r="AC112" s="80">
        <f t="shared" si="37"/>
        <v>46234</v>
      </c>
      <c r="AD112" s="80">
        <f t="shared" si="37"/>
        <v>46235</v>
      </c>
      <c r="AE112" s="80">
        <f t="shared" si="37"/>
        <v>46236</v>
      </c>
      <c r="AF112" s="78"/>
      <c r="AG112" s="78"/>
      <c r="AH112" s="78"/>
      <c r="AI112" s="78"/>
      <c r="AJ112" s="83"/>
      <c r="AK112" s="90"/>
      <c r="AL112" s="37"/>
      <c r="AM112" s="37"/>
      <c r="AN112" s="37"/>
      <c r="AO112" s="37"/>
      <c r="AP112" s="37"/>
      <c r="AQ112" s="37"/>
      <c r="AR112" s="37"/>
      <c r="AS112" s="37"/>
    </row>
    <row r="113" spans="1:50" s="38" customFormat="1" ht="12.75" customHeight="1" x14ac:dyDescent="0.2">
      <c r="A113" s="78"/>
      <c r="B113" s="91"/>
      <c r="C113" s="79">
        <v>27</v>
      </c>
      <c r="D113" s="80">
        <f t="shared" si="34"/>
        <v>46237</v>
      </c>
      <c r="E113" s="80">
        <f t="shared" si="38"/>
        <v>46238</v>
      </c>
      <c r="F113" s="80">
        <f t="shared" si="38"/>
        <v>46239</v>
      </c>
      <c r="G113" s="80">
        <f t="shared" si="38"/>
        <v>46240</v>
      </c>
      <c r="H113" s="80">
        <f t="shared" si="38"/>
        <v>46241</v>
      </c>
      <c r="I113" s="80">
        <f t="shared" si="38"/>
        <v>46242</v>
      </c>
      <c r="J113" s="80">
        <f t="shared" si="38"/>
        <v>46243</v>
      </c>
      <c r="K113" s="80">
        <f t="shared" si="38"/>
        <v>46244</v>
      </c>
      <c r="L113" s="80">
        <f t="shared" si="38"/>
        <v>46245</v>
      </c>
      <c r="M113" s="80">
        <f t="shared" si="38"/>
        <v>46246</v>
      </c>
      <c r="N113" s="80">
        <f t="shared" si="38"/>
        <v>46247</v>
      </c>
      <c r="O113" s="80">
        <f t="shared" si="38"/>
        <v>46248</v>
      </c>
      <c r="P113" s="80">
        <f t="shared" si="38"/>
        <v>46249</v>
      </c>
      <c r="Q113" s="80">
        <f t="shared" si="37"/>
        <v>46250</v>
      </c>
      <c r="R113" s="80">
        <f t="shared" si="37"/>
        <v>46251</v>
      </c>
      <c r="S113" s="80">
        <f t="shared" si="37"/>
        <v>46252</v>
      </c>
      <c r="T113" s="80">
        <f t="shared" si="37"/>
        <v>46253</v>
      </c>
      <c r="U113" s="80">
        <f t="shared" si="37"/>
        <v>46254</v>
      </c>
      <c r="V113" s="80">
        <f t="shared" si="37"/>
        <v>46255</v>
      </c>
      <c r="W113" s="80">
        <f t="shared" si="37"/>
        <v>46256</v>
      </c>
      <c r="X113" s="80">
        <f t="shared" si="37"/>
        <v>46257</v>
      </c>
      <c r="Y113" s="80">
        <f t="shared" si="37"/>
        <v>46258</v>
      </c>
      <c r="Z113" s="80">
        <f t="shared" si="37"/>
        <v>46259</v>
      </c>
      <c r="AA113" s="80">
        <f t="shared" si="36"/>
        <v>46260</v>
      </c>
      <c r="AB113" s="80">
        <f t="shared" si="37"/>
        <v>46261</v>
      </c>
      <c r="AC113" s="80">
        <f t="shared" si="37"/>
        <v>46262</v>
      </c>
      <c r="AD113" s="80">
        <f t="shared" si="37"/>
        <v>46263</v>
      </c>
      <c r="AE113" s="80">
        <f t="shared" si="37"/>
        <v>46264</v>
      </c>
      <c r="AF113" s="78"/>
      <c r="AG113" s="78"/>
      <c r="AH113" s="78"/>
      <c r="AI113" s="78"/>
      <c r="AJ113" s="83"/>
      <c r="AK113" s="90"/>
      <c r="AL113" s="37"/>
      <c r="AM113" s="37"/>
      <c r="AN113" s="37"/>
      <c r="AO113" s="37"/>
      <c r="AP113" s="37"/>
      <c r="AQ113" s="37"/>
      <c r="AR113" s="37"/>
      <c r="AS113" s="37"/>
    </row>
    <row r="114" spans="1:50" s="38" customFormat="1" ht="12.75" customHeight="1" x14ac:dyDescent="0.2">
      <c r="A114" s="78"/>
      <c r="B114" s="91"/>
      <c r="C114" s="79">
        <v>28</v>
      </c>
      <c r="D114" s="80">
        <f t="shared" si="34"/>
        <v>46265</v>
      </c>
      <c r="E114" s="80">
        <f t="shared" si="38"/>
        <v>46266</v>
      </c>
      <c r="F114" s="80">
        <f t="shared" si="38"/>
        <v>46267</v>
      </c>
      <c r="G114" s="80">
        <f t="shared" si="38"/>
        <v>46268</v>
      </c>
      <c r="H114" s="80">
        <f t="shared" si="38"/>
        <v>46269</v>
      </c>
      <c r="I114" s="80">
        <f t="shared" si="38"/>
        <v>46270</v>
      </c>
      <c r="J114" s="80">
        <f t="shared" si="38"/>
        <v>46271</v>
      </c>
      <c r="K114" s="80">
        <f t="shared" si="38"/>
        <v>46272</v>
      </c>
      <c r="L114" s="80">
        <f t="shared" si="38"/>
        <v>46273</v>
      </c>
      <c r="M114" s="80">
        <f t="shared" si="38"/>
        <v>46274</v>
      </c>
      <c r="N114" s="80">
        <f t="shared" si="38"/>
        <v>46275</v>
      </c>
      <c r="O114" s="80">
        <f t="shared" si="38"/>
        <v>46276</v>
      </c>
      <c r="P114" s="80">
        <f t="shared" si="38"/>
        <v>46277</v>
      </c>
      <c r="Q114" s="80">
        <f t="shared" si="37"/>
        <v>46278</v>
      </c>
      <c r="R114" s="80">
        <f t="shared" si="37"/>
        <v>46279</v>
      </c>
      <c r="S114" s="80">
        <f t="shared" si="37"/>
        <v>46280</v>
      </c>
      <c r="T114" s="80">
        <f t="shared" si="37"/>
        <v>46281</v>
      </c>
      <c r="U114" s="80">
        <f t="shared" si="37"/>
        <v>46282</v>
      </c>
      <c r="V114" s="80">
        <f t="shared" si="37"/>
        <v>46283</v>
      </c>
      <c r="W114" s="80">
        <f t="shared" si="37"/>
        <v>46284</v>
      </c>
      <c r="X114" s="80">
        <f t="shared" si="37"/>
        <v>46285</v>
      </c>
      <c r="Y114" s="80">
        <f t="shared" si="37"/>
        <v>46286</v>
      </c>
      <c r="Z114" s="80">
        <f t="shared" si="37"/>
        <v>46287</v>
      </c>
      <c r="AA114" s="80">
        <f t="shared" si="36"/>
        <v>46288</v>
      </c>
      <c r="AB114" s="80">
        <f t="shared" si="37"/>
        <v>46289</v>
      </c>
      <c r="AC114" s="80">
        <f t="shared" si="37"/>
        <v>46290</v>
      </c>
      <c r="AD114" s="80">
        <f t="shared" si="37"/>
        <v>46291</v>
      </c>
      <c r="AE114" s="80">
        <f t="shared" si="37"/>
        <v>46292</v>
      </c>
      <c r="AF114" s="78"/>
      <c r="AG114" s="78"/>
      <c r="AH114" s="78"/>
      <c r="AI114" s="78"/>
      <c r="AJ114" s="83"/>
      <c r="AK114" s="90"/>
      <c r="AL114" s="37"/>
      <c r="AM114" s="37"/>
      <c r="AN114" s="37"/>
      <c r="AO114" s="37"/>
      <c r="AP114" s="37"/>
      <c r="AQ114" s="37"/>
      <c r="AR114" s="37"/>
      <c r="AS114" s="37"/>
    </row>
    <row r="115" spans="1:50" s="38" customFormat="1" ht="12.75" customHeight="1" x14ac:dyDescent="0.2">
      <c r="A115" s="78"/>
      <c r="B115" s="91"/>
      <c r="C115" s="79">
        <v>29</v>
      </c>
      <c r="D115" s="80">
        <f t="shared" si="34"/>
        <v>46293</v>
      </c>
      <c r="E115" s="80">
        <f t="shared" si="38"/>
        <v>46294</v>
      </c>
      <c r="F115" s="80">
        <f t="shared" si="38"/>
        <v>46295</v>
      </c>
      <c r="G115" s="80">
        <f t="shared" si="38"/>
        <v>46296</v>
      </c>
      <c r="H115" s="80">
        <f t="shared" si="38"/>
        <v>46297</v>
      </c>
      <c r="I115" s="80">
        <f t="shared" si="38"/>
        <v>46298</v>
      </c>
      <c r="J115" s="80">
        <f t="shared" si="38"/>
        <v>46299</v>
      </c>
      <c r="K115" s="80">
        <f t="shared" si="38"/>
        <v>46300</v>
      </c>
      <c r="L115" s="80">
        <f t="shared" si="38"/>
        <v>46301</v>
      </c>
      <c r="M115" s="80">
        <f t="shared" si="38"/>
        <v>46302</v>
      </c>
      <c r="N115" s="80">
        <f t="shared" si="38"/>
        <v>46303</v>
      </c>
      <c r="O115" s="80">
        <f t="shared" si="38"/>
        <v>46304</v>
      </c>
      <c r="P115" s="80">
        <f t="shared" si="38"/>
        <v>46305</v>
      </c>
      <c r="Q115" s="80">
        <f t="shared" si="37"/>
        <v>46306</v>
      </c>
      <c r="R115" s="80">
        <f t="shared" si="37"/>
        <v>46307</v>
      </c>
      <c r="S115" s="80">
        <f t="shared" si="37"/>
        <v>46308</v>
      </c>
      <c r="T115" s="80">
        <f t="shared" si="37"/>
        <v>46309</v>
      </c>
      <c r="U115" s="80">
        <f t="shared" si="37"/>
        <v>46310</v>
      </c>
      <c r="V115" s="80">
        <f t="shared" si="37"/>
        <v>46311</v>
      </c>
      <c r="W115" s="80">
        <f t="shared" si="37"/>
        <v>46312</v>
      </c>
      <c r="X115" s="80">
        <f t="shared" si="37"/>
        <v>46313</v>
      </c>
      <c r="Y115" s="80">
        <f t="shared" si="37"/>
        <v>46314</v>
      </c>
      <c r="Z115" s="80">
        <f t="shared" si="37"/>
        <v>46315</v>
      </c>
      <c r="AA115" s="80">
        <f t="shared" si="36"/>
        <v>46316</v>
      </c>
      <c r="AB115" s="80">
        <f t="shared" si="37"/>
        <v>46317</v>
      </c>
      <c r="AC115" s="80">
        <f t="shared" si="37"/>
        <v>46318</v>
      </c>
      <c r="AD115" s="80">
        <f t="shared" si="37"/>
        <v>46319</v>
      </c>
      <c r="AE115" s="80">
        <f t="shared" si="37"/>
        <v>46320</v>
      </c>
      <c r="AF115" s="78"/>
      <c r="AG115" s="78"/>
      <c r="AH115" s="78"/>
      <c r="AI115" s="78"/>
      <c r="AJ115" s="83"/>
      <c r="AK115" s="90"/>
      <c r="AL115" s="37"/>
      <c r="AM115" s="37"/>
      <c r="AN115" s="37"/>
      <c r="AO115" s="37"/>
      <c r="AP115" s="37"/>
      <c r="AQ115" s="37"/>
      <c r="AR115" s="37"/>
      <c r="AS115" s="37"/>
    </row>
    <row r="116" spans="1:50" s="38" customFormat="1" ht="12.75" customHeight="1" x14ac:dyDescent="0.2">
      <c r="A116" s="78"/>
      <c r="B116" s="91"/>
      <c r="C116" s="79">
        <v>30</v>
      </c>
      <c r="D116" s="80">
        <f t="shared" si="34"/>
        <v>46321</v>
      </c>
      <c r="E116" s="80">
        <f t="shared" si="38"/>
        <v>46322</v>
      </c>
      <c r="F116" s="80">
        <f t="shared" si="38"/>
        <v>46323</v>
      </c>
      <c r="G116" s="80">
        <f t="shared" si="38"/>
        <v>46324</v>
      </c>
      <c r="H116" s="80">
        <f t="shared" si="38"/>
        <v>46325</v>
      </c>
      <c r="I116" s="80">
        <f t="shared" si="38"/>
        <v>46326</v>
      </c>
      <c r="J116" s="80">
        <f t="shared" si="38"/>
        <v>46327</v>
      </c>
      <c r="K116" s="80">
        <f t="shared" si="38"/>
        <v>46328</v>
      </c>
      <c r="L116" s="80">
        <f t="shared" si="38"/>
        <v>46329</v>
      </c>
      <c r="M116" s="80">
        <f t="shared" si="38"/>
        <v>46330</v>
      </c>
      <c r="N116" s="80">
        <f t="shared" si="38"/>
        <v>46331</v>
      </c>
      <c r="O116" s="80">
        <f t="shared" si="38"/>
        <v>46332</v>
      </c>
      <c r="P116" s="80">
        <f t="shared" si="38"/>
        <v>46333</v>
      </c>
      <c r="Q116" s="80">
        <f t="shared" si="37"/>
        <v>46334</v>
      </c>
      <c r="R116" s="80">
        <f t="shared" si="37"/>
        <v>46335</v>
      </c>
      <c r="S116" s="80">
        <f t="shared" si="37"/>
        <v>46336</v>
      </c>
      <c r="T116" s="80">
        <f t="shared" si="37"/>
        <v>46337</v>
      </c>
      <c r="U116" s="80">
        <f t="shared" si="37"/>
        <v>46338</v>
      </c>
      <c r="V116" s="80">
        <f t="shared" si="37"/>
        <v>46339</v>
      </c>
      <c r="W116" s="80">
        <f t="shared" si="37"/>
        <v>46340</v>
      </c>
      <c r="X116" s="80">
        <f t="shared" si="37"/>
        <v>46341</v>
      </c>
      <c r="Y116" s="80">
        <f t="shared" si="37"/>
        <v>46342</v>
      </c>
      <c r="Z116" s="80">
        <f t="shared" si="37"/>
        <v>46343</v>
      </c>
      <c r="AA116" s="80">
        <f t="shared" si="36"/>
        <v>46344</v>
      </c>
      <c r="AB116" s="80">
        <f t="shared" si="37"/>
        <v>46345</v>
      </c>
      <c r="AC116" s="80">
        <f t="shared" si="37"/>
        <v>46346</v>
      </c>
      <c r="AD116" s="80">
        <f t="shared" si="37"/>
        <v>46347</v>
      </c>
      <c r="AE116" s="80">
        <f t="shared" si="37"/>
        <v>46348</v>
      </c>
      <c r="AF116" s="78"/>
      <c r="AG116" s="78"/>
      <c r="AH116" s="83"/>
      <c r="AI116" s="83"/>
      <c r="AJ116" s="83"/>
      <c r="AK116" s="101"/>
      <c r="AL116"/>
      <c r="AM116" s="4"/>
      <c r="AN116" s="37"/>
      <c r="AO116" s="37"/>
      <c r="AP116" s="37"/>
      <c r="AQ116" s="37"/>
      <c r="AR116" s="37"/>
      <c r="AS116" s="37"/>
    </row>
    <row r="117" spans="1:50" s="38" customFormat="1" ht="12.75" customHeight="1" x14ac:dyDescent="0.2">
      <c r="A117" s="78"/>
      <c r="B117" s="91"/>
      <c r="C117" s="79">
        <v>31</v>
      </c>
      <c r="D117" s="80">
        <f t="shared" si="34"/>
        <v>46349</v>
      </c>
      <c r="E117" s="80">
        <f t="shared" si="38"/>
        <v>46350</v>
      </c>
      <c r="F117" s="80">
        <f t="shared" si="38"/>
        <v>46351</v>
      </c>
      <c r="G117" s="80">
        <f t="shared" si="38"/>
        <v>46352</v>
      </c>
      <c r="H117" s="80">
        <f t="shared" si="38"/>
        <v>46353</v>
      </c>
      <c r="I117" s="80">
        <f t="shared" si="38"/>
        <v>46354</v>
      </c>
      <c r="J117" s="80">
        <f t="shared" si="38"/>
        <v>46355</v>
      </c>
      <c r="K117" s="80">
        <f t="shared" si="38"/>
        <v>46356</v>
      </c>
      <c r="L117" s="80">
        <f t="shared" si="38"/>
        <v>46357</v>
      </c>
      <c r="M117" s="80">
        <f t="shared" si="38"/>
        <v>46358</v>
      </c>
      <c r="N117" s="80">
        <f t="shared" si="38"/>
        <v>46359</v>
      </c>
      <c r="O117" s="80">
        <f t="shared" si="38"/>
        <v>46360</v>
      </c>
      <c r="P117" s="80">
        <f t="shared" si="38"/>
        <v>46361</v>
      </c>
      <c r="Q117" s="80">
        <f t="shared" si="37"/>
        <v>46362</v>
      </c>
      <c r="R117" s="80">
        <f t="shared" si="37"/>
        <v>46363</v>
      </c>
      <c r="S117" s="80">
        <f t="shared" si="37"/>
        <v>46364</v>
      </c>
      <c r="T117" s="80">
        <f t="shared" si="37"/>
        <v>46365</v>
      </c>
      <c r="U117" s="80">
        <f t="shared" si="37"/>
        <v>46366</v>
      </c>
      <c r="V117" s="80">
        <f t="shared" si="37"/>
        <v>46367</v>
      </c>
      <c r="W117" s="80">
        <f t="shared" si="37"/>
        <v>46368</v>
      </c>
      <c r="X117" s="80">
        <f t="shared" si="37"/>
        <v>46369</v>
      </c>
      <c r="Y117" s="80">
        <f t="shared" si="37"/>
        <v>46370</v>
      </c>
      <c r="Z117" s="80">
        <f t="shared" si="37"/>
        <v>46371</v>
      </c>
      <c r="AA117" s="80">
        <f t="shared" si="36"/>
        <v>46372</v>
      </c>
      <c r="AB117" s="80">
        <f t="shared" si="37"/>
        <v>46373</v>
      </c>
      <c r="AC117" s="80">
        <f t="shared" si="37"/>
        <v>46374</v>
      </c>
      <c r="AD117" s="80">
        <f t="shared" si="37"/>
        <v>46375</v>
      </c>
      <c r="AE117" s="80">
        <f t="shared" si="37"/>
        <v>46376</v>
      </c>
      <c r="AF117" s="78"/>
      <c r="AG117" s="78"/>
      <c r="AH117" s="83"/>
      <c r="AI117" s="83"/>
      <c r="AJ117" s="83"/>
      <c r="AK117" s="101"/>
      <c r="AL117"/>
      <c r="AM117" s="4"/>
      <c r="AN117" s="37"/>
      <c r="AO117" s="37"/>
      <c r="AP117" s="37"/>
      <c r="AQ117" s="37"/>
      <c r="AR117" s="37"/>
      <c r="AS117" s="37"/>
    </row>
    <row r="118" spans="1:50" s="38" customFormat="1" ht="12.75" customHeight="1" x14ac:dyDescent="0.2">
      <c r="A118" s="78"/>
      <c r="B118" s="91"/>
      <c r="C118" s="79">
        <v>32</v>
      </c>
      <c r="D118" s="80">
        <f t="shared" si="34"/>
        <v>46377</v>
      </c>
      <c r="E118" s="80">
        <f t="shared" si="38"/>
        <v>46378</v>
      </c>
      <c r="F118" s="80">
        <f t="shared" si="38"/>
        <v>46379</v>
      </c>
      <c r="G118" s="80">
        <f t="shared" si="38"/>
        <v>46380</v>
      </c>
      <c r="H118" s="80">
        <f t="shared" si="38"/>
        <v>46381</v>
      </c>
      <c r="I118" s="80">
        <f t="shared" si="38"/>
        <v>46382</v>
      </c>
      <c r="J118" s="80">
        <f t="shared" si="38"/>
        <v>46383</v>
      </c>
      <c r="K118" s="80">
        <f t="shared" si="38"/>
        <v>46384</v>
      </c>
      <c r="L118" s="80">
        <f t="shared" si="38"/>
        <v>46385</v>
      </c>
      <c r="M118" s="80">
        <f t="shared" si="38"/>
        <v>46386</v>
      </c>
      <c r="N118" s="80">
        <f t="shared" si="38"/>
        <v>46387</v>
      </c>
      <c r="O118" s="80">
        <f t="shared" si="38"/>
        <v>46388</v>
      </c>
      <c r="P118" s="80">
        <f t="shared" si="38"/>
        <v>46389</v>
      </c>
      <c r="Q118" s="80">
        <f t="shared" si="37"/>
        <v>46390</v>
      </c>
      <c r="R118" s="80">
        <f t="shared" si="37"/>
        <v>46391</v>
      </c>
      <c r="S118" s="80">
        <f t="shared" si="37"/>
        <v>46392</v>
      </c>
      <c r="T118" s="80">
        <f t="shared" si="37"/>
        <v>46393</v>
      </c>
      <c r="U118" s="80">
        <f t="shared" si="37"/>
        <v>46394</v>
      </c>
      <c r="V118" s="80">
        <f t="shared" si="37"/>
        <v>46395</v>
      </c>
      <c r="W118" s="80">
        <f t="shared" si="37"/>
        <v>46396</v>
      </c>
      <c r="X118" s="80">
        <f t="shared" si="37"/>
        <v>46397</v>
      </c>
      <c r="Y118" s="80">
        <f t="shared" si="37"/>
        <v>46398</v>
      </c>
      <c r="Z118" s="80">
        <f t="shared" si="37"/>
        <v>46399</v>
      </c>
      <c r="AA118" s="80">
        <f t="shared" si="36"/>
        <v>46400</v>
      </c>
      <c r="AB118" s="80">
        <f t="shared" si="37"/>
        <v>46401</v>
      </c>
      <c r="AC118" s="80">
        <f t="shared" si="37"/>
        <v>46402</v>
      </c>
      <c r="AD118" s="80">
        <f t="shared" si="37"/>
        <v>46403</v>
      </c>
      <c r="AE118" s="80">
        <f t="shared" si="37"/>
        <v>46404</v>
      </c>
      <c r="AF118" s="78"/>
      <c r="AG118" s="78"/>
      <c r="AH118" s="83"/>
      <c r="AI118" s="83"/>
      <c r="AJ118" s="83"/>
      <c r="AK118" s="101"/>
      <c r="AL118"/>
      <c r="AM118"/>
      <c r="AN118" s="37"/>
      <c r="AO118" s="37"/>
      <c r="AP118" s="37"/>
      <c r="AQ118" s="37"/>
      <c r="AR118" s="37"/>
      <c r="AS118" s="37"/>
    </row>
    <row r="119" spans="1:50" s="38" customFormat="1" ht="12.75" customHeight="1" x14ac:dyDescent="0.2">
      <c r="A119" s="78"/>
      <c r="B119" s="91"/>
      <c r="C119" s="79">
        <v>33</v>
      </c>
      <c r="D119" s="80">
        <f t="shared" si="34"/>
        <v>46405</v>
      </c>
      <c r="E119" s="80">
        <f t="shared" si="38"/>
        <v>46406</v>
      </c>
      <c r="F119" s="80">
        <f t="shared" si="38"/>
        <v>46407</v>
      </c>
      <c r="G119" s="80">
        <f t="shared" si="38"/>
        <v>46408</v>
      </c>
      <c r="H119" s="80">
        <f t="shared" si="38"/>
        <v>46409</v>
      </c>
      <c r="I119" s="80">
        <f t="shared" si="38"/>
        <v>46410</v>
      </c>
      <c r="J119" s="80">
        <f t="shared" si="38"/>
        <v>46411</v>
      </c>
      <c r="K119" s="80">
        <f t="shared" si="38"/>
        <v>46412</v>
      </c>
      <c r="L119" s="80">
        <f t="shared" si="38"/>
        <v>46413</v>
      </c>
      <c r="M119" s="80">
        <f t="shared" si="38"/>
        <v>46414</v>
      </c>
      <c r="N119" s="80">
        <f t="shared" si="38"/>
        <v>46415</v>
      </c>
      <c r="O119" s="80">
        <f t="shared" si="38"/>
        <v>46416</v>
      </c>
      <c r="P119" s="80">
        <f t="shared" si="38"/>
        <v>46417</v>
      </c>
      <c r="Q119" s="80">
        <f t="shared" si="37"/>
        <v>46418</v>
      </c>
      <c r="R119" s="80">
        <f t="shared" si="37"/>
        <v>46419</v>
      </c>
      <c r="S119" s="80">
        <f t="shared" si="37"/>
        <v>46420</v>
      </c>
      <c r="T119" s="80">
        <f t="shared" si="37"/>
        <v>46421</v>
      </c>
      <c r="U119" s="80">
        <f t="shared" si="37"/>
        <v>46422</v>
      </c>
      <c r="V119" s="80">
        <f t="shared" si="37"/>
        <v>46423</v>
      </c>
      <c r="W119" s="80">
        <f t="shared" si="37"/>
        <v>46424</v>
      </c>
      <c r="X119" s="80">
        <f t="shared" si="37"/>
        <v>46425</v>
      </c>
      <c r="Y119" s="80">
        <f t="shared" si="37"/>
        <v>46426</v>
      </c>
      <c r="Z119" s="80">
        <f t="shared" si="37"/>
        <v>46427</v>
      </c>
      <c r="AA119" s="80">
        <f t="shared" si="37"/>
        <v>46428</v>
      </c>
      <c r="AB119" s="80">
        <f t="shared" si="37"/>
        <v>46429</v>
      </c>
      <c r="AC119" s="80">
        <f t="shared" si="37"/>
        <v>46430</v>
      </c>
      <c r="AD119" s="80">
        <f t="shared" si="37"/>
        <v>46431</v>
      </c>
      <c r="AE119" s="80">
        <f t="shared" si="37"/>
        <v>46432</v>
      </c>
      <c r="AF119" s="78"/>
      <c r="AG119" s="78"/>
      <c r="AH119" s="83"/>
      <c r="AI119" s="83"/>
      <c r="AJ119" s="83"/>
      <c r="AK119" s="101"/>
      <c r="AL119"/>
      <c r="AM119" s="4"/>
      <c r="AN119" s="37"/>
      <c r="AO119" s="37"/>
      <c r="AP119" s="37"/>
      <c r="AQ119" s="37"/>
      <c r="AR119" s="37"/>
      <c r="AS119" s="37"/>
    </row>
    <row r="120" spans="1:50" s="38" customFormat="1" ht="12.75" customHeight="1" x14ac:dyDescent="0.2">
      <c r="A120" s="78"/>
      <c r="B120" s="91"/>
      <c r="C120" s="79">
        <v>34</v>
      </c>
      <c r="D120" s="80">
        <f t="shared" si="34"/>
        <v>46433</v>
      </c>
      <c r="E120" s="80">
        <f t="shared" si="38"/>
        <v>46434</v>
      </c>
      <c r="F120" s="80">
        <f t="shared" si="38"/>
        <v>46435</v>
      </c>
      <c r="G120" s="80">
        <f t="shared" si="38"/>
        <v>46436</v>
      </c>
      <c r="H120" s="80">
        <f t="shared" si="38"/>
        <v>46437</v>
      </c>
      <c r="I120" s="80">
        <f t="shared" si="38"/>
        <v>46438</v>
      </c>
      <c r="J120" s="80">
        <f t="shared" si="38"/>
        <v>46439</v>
      </c>
      <c r="K120" s="80">
        <f t="shared" si="38"/>
        <v>46440</v>
      </c>
      <c r="L120" s="80">
        <f t="shared" si="38"/>
        <v>46441</v>
      </c>
      <c r="M120" s="80">
        <f t="shared" si="38"/>
        <v>46442</v>
      </c>
      <c r="N120" s="80">
        <f t="shared" si="38"/>
        <v>46443</v>
      </c>
      <c r="O120" s="80">
        <f t="shared" si="38"/>
        <v>46444</v>
      </c>
      <c r="P120" s="80">
        <f t="shared" si="38"/>
        <v>46445</v>
      </c>
      <c r="Q120" s="80">
        <f t="shared" si="38"/>
        <v>46446</v>
      </c>
      <c r="R120" s="80">
        <f t="shared" si="38"/>
        <v>46447</v>
      </c>
      <c r="S120" s="80">
        <f t="shared" si="38"/>
        <v>46448</v>
      </c>
      <c r="T120" s="80">
        <f t="shared" si="38"/>
        <v>46449</v>
      </c>
      <c r="U120" s="80">
        <f t="shared" ref="Q120:AE126" si="39">T120+1</f>
        <v>46450</v>
      </c>
      <c r="V120" s="80">
        <f t="shared" si="39"/>
        <v>46451</v>
      </c>
      <c r="W120" s="80">
        <f t="shared" si="39"/>
        <v>46452</v>
      </c>
      <c r="X120" s="80">
        <f t="shared" si="39"/>
        <v>46453</v>
      </c>
      <c r="Y120" s="80">
        <f t="shared" si="39"/>
        <v>46454</v>
      </c>
      <c r="Z120" s="80">
        <f t="shared" si="39"/>
        <v>46455</v>
      </c>
      <c r="AA120" s="80">
        <f t="shared" si="39"/>
        <v>46456</v>
      </c>
      <c r="AB120" s="80">
        <f t="shared" si="39"/>
        <v>46457</v>
      </c>
      <c r="AC120" s="80">
        <f t="shared" si="39"/>
        <v>46458</v>
      </c>
      <c r="AD120" s="80">
        <f t="shared" si="39"/>
        <v>46459</v>
      </c>
      <c r="AE120" s="80">
        <f t="shared" si="39"/>
        <v>46460</v>
      </c>
      <c r="AF120" s="78"/>
      <c r="AG120" s="78"/>
      <c r="AH120" s="83"/>
      <c r="AI120" s="83"/>
      <c r="AJ120" s="83"/>
      <c r="AK120" s="101"/>
      <c r="AL120"/>
      <c r="AM120" s="4"/>
      <c r="AN120" s="37"/>
      <c r="AO120" s="37"/>
      <c r="AP120" s="37"/>
      <c r="AQ120" s="37"/>
      <c r="AR120" s="37"/>
      <c r="AS120" s="37"/>
    </row>
    <row r="121" spans="1:50" s="38" customFormat="1" ht="12.75" customHeight="1" x14ac:dyDescent="0.2">
      <c r="A121" s="78"/>
      <c r="B121" s="91"/>
      <c r="C121" s="79">
        <v>35</v>
      </c>
      <c r="D121" s="80">
        <f t="shared" si="34"/>
        <v>46461</v>
      </c>
      <c r="E121" s="80">
        <f t="shared" ref="E121:T126" si="40">D121+1</f>
        <v>46462</v>
      </c>
      <c r="F121" s="80">
        <f t="shared" si="40"/>
        <v>46463</v>
      </c>
      <c r="G121" s="80">
        <f t="shared" si="40"/>
        <v>46464</v>
      </c>
      <c r="H121" s="80">
        <f t="shared" si="40"/>
        <v>46465</v>
      </c>
      <c r="I121" s="80">
        <f t="shared" si="40"/>
        <v>46466</v>
      </c>
      <c r="J121" s="80">
        <f t="shared" si="40"/>
        <v>46467</v>
      </c>
      <c r="K121" s="80">
        <f t="shared" si="40"/>
        <v>46468</v>
      </c>
      <c r="L121" s="80">
        <f t="shared" si="40"/>
        <v>46469</v>
      </c>
      <c r="M121" s="80">
        <f t="shared" si="40"/>
        <v>46470</v>
      </c>
      <c r="N121" s="80">
        <f t="shared" si="40"/>
        <v>46471</v>
      </c>
      <c r="O121" s="80">
        <f t="shared" si="40"/>
        <v>46472</v>
      </c>
      <c r="P121" s="80">
        <f t="shared" si="40"/>
        <v>46473</v>
      </c>
      <c r="Q121" s="80">
        <f t="shared" si="39"/>
        <v>46474</v>
      </c>
      <c r="R121" s="80">
        <f t="shared" si="39"/>
        <v>46475</v>
      </c>
      <c r="S121" s="80">
        <f t="shared" si="39"/>
        <v>46476</v>
      </c>
      <c r="T121" s="80">
        <f t="shared" si="39"/>
        <v>46477</v>
      </c>
      <c r="U121" s="80">
        <f t="shared" si="39"/>
        <v>46478</v>
      </c>
      <c r="V121" s="80">
        <f t="shared" si="39"/>
        <v>46479</v>
      </c>
      <c r="W121" s="80">
        <f t="shared" si="39"/>
        <v>46480</v>
      </c>
      <c r="X121" s="80">
        <f t="shared" si="39"/>
        <v>46481</v>
      </c>
      <c r="Y121" s="80">
        <f t="shared" si="39"/>
        <v>46482</v>
      </c>
      <c r="Z121" s="80">
        <f t="shared" si="39"/>
        <v>46483</v>
      </c>
      <c r="AA121" s="80">
        <f t="shared" si="39"/>
        <v>46484</v>
      </c>
      <c r="AB121" s="80">
        <f t="shared" si="39"/>
        <v>46485</v>
      </c>
      <c r="AC121" s="80">
        <f t="shared" si="39"/>
        <v>46486</v>
      </c>
      <c r="AD121" s="80">
        <f t="shared" si="39"/>
        <v>46487</v>
      </c>
      <c r="AE121" s="80">
        <f t="shared" si="39"/>
        <v>46488</v>
      </c>
      <c r="AF121" s="78"/>
      <c r="AG121" s="78"/>
      <c r="AH121" s="83"/>
      <c r="AI121" s="83"/>
      <c r="AJ121" s="83"/>
      <c r="AK121" s="101"/>
      <c r="AL121"/>
      <c r="AM121" s="4"/>
      <c r="AN121" s="37"/>
      <c r="AO121" s="37"/>
      <c r="AP121" s="37"/>
      <c r="AQ121" s="37"/>
      <c r="AR121" s="37"/>
      <c r="AS121" s="37"/>
      <c r="AU121" s="37"/>
    </row>
    <row r="122" spans="1:50" s="38" customFormat="1" ht="12.75" customHeight="1" x14ac:dyDescent="0.2">
      <c r="A122" s="78"/>
      <c r="B122" s="91"/>
      <c r="C122" s="79">
        <v>36</v>
      </c>
      <c r="D122" s="80">
        <f t="shared" si="34"/>
        <v>46489</v>
      </c>
      <c r="E122" s="80">
        <f t="shared" si="40"/>
        <v>46490</v>
      </c>
      <c r="F122" s="80">
        <f t="shared" si="40"/>
        <v>46491</v>
      </c>
      <c r="G122" s="80">
        <f t="shared" si="40"/>
        <v>46492</v>
      </c>
      <c r="H122" s="80">
        <f t="shared" si="40"/>
        <v>46493</v>
      </c>
      <c r="I122" s="80">
        <f t="shared" si="40"/>
        <v>46494</v>
      </c>
      <c r="J122" s="80">
        <f t="shared" si="40"/>
        <v>46495</v>
      </c>
      <c r="K122" s="80">
        <f t="shared" si="40"/>
        <v>46496</v>
      </c>
      <c r="L122" s="80">
        <f t="shared" si="40"/>
        <v>46497</v>
      </c>
      <c r="M122" s="80">
        <f t="shared" si="40"/>
        <v>46498</v>
      </c>
      <c r="N122" s="80">
        <f t="shared" si="40"/>
        <v>46499</v>
      </c>
      <c r="O122" s="80">
        <f t="shared" si="40"/>
        <v>46500</v>
      </c>
      <c r="P122" s="80">
        <f t="shared" si="40"/>
        <v>46501</v>
      </c>
      <c r="Q122" s="80">
        <f t="shared" si="39"/>
        <v>46502</v>
      </c>
      <c r="R122" s="80">
        <f t="shared" si="39"/>
        <v>46503</v>
      </c>
      <c r="S122" s="80">
        <f t="shared" si="39"/>
        <v>46504</v>
      </c>
      <c r="T122" s="80">
        <f t="shared" si="39"/>
        <v>46505</v>
      </c>
      <c r="U122" s="80">
        <f t="shared" si="39"/>
        <v>46506</v>
      </c>
      <c r="V122" s="80">
        <f t="shared" si="39"/>
        <v>46507</v>
      </c>
      <c r="W122" s="80">
        <f t="shared" si="39"/>
        <v>46508</v>
      </c>
      <c r="X122" s="80">
        <f t="shared" si="39"/>
        <v>46509</v>
      </c>
      <c r="Y122" s="80">
        <f t="shared" si="39"/>
        <v>46510</v>
      </c>
      <c r="Z122" s="80">
        <f t="shared" si="39"/>
        <v>46511</v>
      </c>
      <c r="AA122" s="80">
        <f t="shared" si="39"/>
        <v>46512</v>
      </c>
      <c r="AB122" s="80">
        <f t="shared" si="39"/>
        <v>46513</v>
      </c>
      <c r="AC122" s="80">
        <f t="shared" si="39"/>
        <v>46514</v>
      </c>
      <c r="AD122" s="80">
        <f t="shared" si="39"/>
        <v>46515</v>
      </c>
      <c r="AE122" s="80">
        <f t="shared" si="39"/>
        <v>46516</v>
      </c>
      <c r="AF122" s="78"/>
      <c r="AG122" s="78"/>
      <c r="AH122" s="83"/>
      <c r="AI122" s="83"/>
      <c r="AJ122" s="83"/>
      <c r="AK122" s="101"/>
      <c r="AL122"/>
      <c r="AM122" s="4"/>
      <c r="AN122" s="37"/>
      <c r="AO122" s="37"/>
      <c r="AP122" s="37"/>
      <c r="AQ122" s="37"/>
      <c r="AR122" s="37"/>
      <c r="AS122" s="37"/>
      <c r="AU122" s="37"/>
    </row>
    <row r="123" spans="1:50" s="38" customFormat="1" ht="12.75" customHeight="1" x14ac:dyDescent="0.2">
      <c r="A123" s="78"/>
      <c r="B123" s="91"/>
      <c r="C123" s="79">
        <v>37</v>
      </c>
      <c r="D123" s="80">
        <f t="shared" si="34"/>
        <v>46517</v>
      </c>
      <c r="E123" s="80">
        <f t="shared" si="40"/>
        <v>46518</v>
      </c>
      <c r="F123" s="80">
        <f t="shared" si="40"/>
        <v>46519</v>
      </c>
      <c r="G123" s="80">
        <f t="shared" si="40"/>
        <v>46520</v>
      </c>
      <c r="H123" s="80">
        <f t="shared" si="40"/>
        <v>46521</v>
      </c>
      <c r="I123" s="80">
        <f t="shared" si="40"/>
        <v>46522</v>
      </c>
      <c r="J123" s="80">
        <f t="shared" si="40"/>
        <v>46523</v>
      </c>
      <c r="K123" s="80">
        <f t="shared" si="40"/>
        <v>46524</v>
      </c>
      <c r="L123" s="80">
        <f t="shared" si="40"/>
        <v>46525</v>
      </c>
      <c r="M123" s="80">
        <f t="shared" si="40"/>
        <v>46526</v>
      </c>
      <c r="N123" s="80">
        <f t="shared" si="40"/>
        <v>46527</v>
      </c>
      <c r="O123" s="80">
        <f t="shared" si="40"/>
        <v>46528</v>
      </c>
      <c r="P123" s="80">
        <f t="shared" si="40"/>
        <v>46529</v>
      </c>
      <c r="Q123" s="80">
        <f t="shared" si="39"/>
        <v>46530</v>
      </c>
      <c r="R123" s="80">
        <f t="shared" si="39"/>
        <v>46531</v>
      </c>
      <c r="S123" s="80">
        <f t="shared" si="39"/>
        <v>46532</v>
      </c>
      <c r="T123" s="80">
        <f t="shared" si="39"/>
        <v>46533</v>
      </c>
      <c r="U123" s="80">
        <f t="shared" si="39"/>
        <v>46534</v>
      </c>
      <c r="V123" s="80">
        <f t="shared" si="39"/>
        <v>46535</v>
      </c>
      <c r="W123" s="80">
        <f t="shared" si="39"/>
        <v>46536</v>
      </c>
      <c r="X123" s="80">
        <f t="shared" si="39"/>
        <v>46537</v>
      </c>
      <c r="Y123" s="80">
        <f t="shared" si="39"/>
        <v>46538</v>
      </c>
      <c r="Z123" s="80">
        <f t="shared" si="39"/>
        <v>46539</v>
      </c>
      <c r="AA123" s="80">
        <f t="shared" si="39"/>
        <v>46540</v>
      </c>
      <c r="AB123" s="80">
        <f t="shared" si="39"/>
        <v>46541</v>
      </c>
      <c r="AC123" s="80">
        <f t="shared" si="39"/>
        <v>46542</v>
      </c>
      <c r="AD123" s="80">
        <f t="shared" si="39"/>
        <v>46543</v>
      </c>
      <c r="AE123" s="80">
        <f t="shared" si="39"/>
        <v>46544</v>
      </c>
      <c r="AF123" s="78"/>
      <c r="AG123" s="78"/>
      <c r="AH123" s="83"/>
      <c r="AI123" s="83"/>
      <c r="AJ123" s="83"/>
      <c r="AK123" s="101"/>
      <c r="AL123"/>
      <c r="AM123" s="4"/>
      <c r="AN123" s="37"/>
      <c r="AO123" s="37"/>
      <c r="AP123" s="37"/>
      <c r="AQ123" s="37"/>
      <c r="AR123" s="37"/>
      <c r="AS123" s="37"/>
      <c r="AU123" s="37"/>
    </row>
    <row r="124" spans="1:50" s="38" customFormat="1" ht="12.75" customHeight="1" x14ac:dyDescent="0.2">
      <c r="A124" s="78"/>
      <c r="B124" s="91"/>
      <c r="C124" s="79">
        <v>38</v>
      </c>
      <c r="D124" s="80">
        <f t="shared" si="34"/>
        <v>46545</v>
      </c>
      <c r="E124" s="80">
        <f t="shared" si="40"/>
        <v>46546</v>
      </c>
      <c r="F124" s="80">
        <f t="shared" si="40"/>
        <v>46547</v>
      </c>
      <c r="G124" s="80">
        <f t="shared" si="40"/>
        <v>46548</v>
      </c>
      <c r="H124" s="80">
        <f t="shared" si="40"/>
        <v>46549</v>
      </c>
      <c r="I124" s="80">
        <f t="shared" si="40"/>
        <v>46550</v>
      </c>
      <c r="J124" s="80">
        <f t="shared" si="40"/>
        <v>46551</v>
      </c>
      <c r="K124" s="80">
        <f t="shared" si="40"/>
        <v>46552</v>
      </c>
      <c r="L124" s="80">
        <f t="shared" si="40"/>
        <v>46553</v>
      </c>
      <c r="M124" s="80">
        <f t="shared" si="40"/>
        <v>46554</v>
      </c>
      <c r="N124" s="80">
        <f t="shared" si="40"/>
        <v>46555</v>
      </c>
      <c r="O124" s="80">
        <f t="shared" si="40"/>
        <v>46556</v>
      </c>
      <c r="P124" s="80">
        <f t="shared" si="40"/>
        <v>46557</v>
      </c>
      <c r="Q124" s="80">
        <f t="shared" si="39"/>
        <v>46558</v>
      </c>
      <c r="R124" s="80">
        <f t="shared" si="39"/>
        <v>46559</v>
      </c>
      <c r="S124" s="80">
        <f t="shared" si="39"/>
        <v>46560</v>
      </c>
      <c r="T124" s="80">
        <f t="shared" si="39"/>
        <v>46561</v>
      </c>
      <c r="U124" s="80">
        <f t="shared" si="39"/>
        <v>46562</v>
      </c>
      <c r="V124" s="80">
        <f t="shared" si="39"/>
        <v>46563</v>
      </c>
      <c r="W124" s="80">
        <f t="shared" si="39"/>
        <v>46564</v>
      </c>
      <c r="X124" s="80">
        <f t="shared" si="39"/>
        <v>46565</v>
      </c>
      <c r="Y124" s="80">
        <f t="shared" si="39"/>
        <v>46566</v>
      </c>
      <c r="Z124" s="80">
        <f t="shared" si="39"/>
        <v>46567</v>
      </c>
      <c r="AA124" s="80">
        <f t="shared" si="39"/>
        <v>46568</v>
      </c>
      <c r="AB124" s="80">
        <f t="shared" si="39"/>
        <v>46569</v>
      </c>
      <c r="AC124" s="80">
        <f t="shared" si="39"/>
        <v>46570</v>
      </c>
      <c r="AD124" s="80">
        <f t="shared" si="39"/>
        <v>46571</v>
      </c>
      <c r="AE124" s="80">
        <f t="shared" si="39"/>
        <v>46572</v>
      </c>
      <c r="AF124" s="78"/>
      <c r="AG124" s="78"/>
      <c r="AH124" s="83"/>
      <c r="AI124" s="83"/>
      <c r="AJ124" s="83"/>
      <c r="AK124" s="101"/>
      <c r="AL124"/>
      <c r="AM124" s="4"/>
      <c r="AN124" s="37"/>
      <c r="AO124" s="37"/>
      <c r="AP124" s="37"/>
      <c r="AQ124" s="37"/>
      <c r="AR124" s="37"/>
      <c r="AS124" s="37"/>
      <c r="AU124" s="37"/>
    </row>
    <row r="125" spans="1:50" s="38" customFormat="1" ht="12.75" customHeight="1" x14ac:dyDescent="0.2">
      <c r="A125" s="78"/>
      <c r="B125" s="91"/>
      <c r="C125" s="79">
        <v>39</v>
      </c>
      <c r="D125" s="80">
        <f t="shared" si="34"/>
        <v>46573</v>
      </c>
      <c r="E125" s="80">
        <f t="shared" si="40"/>
        <v>46574</v>
      </c>
      <c r="F125" s="80">
        <f t="shared" si="40"/>
        <v>46575</v>
      </c>
      <c r="G125" s="80">
        <f t="shared" si="40"/>
        <v>46576</v>
      </c>
      <c r="H125" s="80">
        <f t="shared" si="40"/>
        <v>46577</v>
      </c>
      <c r="I125" s="80">
        <f t="shared" si="40"/>
        <v>46578</v>
      </c>
      <c r="J125" s="80">
        <f t="shared" si="40"/>
        <v>46579</v>
      </c>
      <c r="K125" s="80">
        <f t="shared" si="40"/>
        <v>46580</v>
      </c>
      <c r="L125" s="80">
        <f t="shared" si="40"/>
        <v>46581</v>
      </c>
      <c r="M125" s="80">
        <f t="shared" si="40"/>
        <v>46582</v>
      </c>
      <c r="N125" s="80">
        <f t="shared" si="40"/>
        <v>46583</v>
      </c>
      <c r="O125" s="80">
        <f t="shared" si="40"/>
        <v>46584</v>
      </c>
      <c r="P125" s="80">
        <f t="shared" si="40"/>
        <v>46585</v>
      </c>
      <c r="Q125" s="80">
        <f t="shared" si="40"/>
        <v>46586</v>
      </c>
      <c r="R125" s="80">
        <f t="shared" si="40"/>
        <v>46587</v>
      </c>
      <c r="S125" s="80">
        <f t="shared" si="40"/>
        <v>46588</v>
      </c>
      <c r="T125" s="80">
        <f t="shared" si="40"/>
        <v>46589</v>
      </c>
      <c r="U125" s="80">
        <f t="shared" si="39"/>
        <v>46590</v>
      </c>
      <c r="V125" s="80">
        <f t="shared" si="39"/>
        <v>46591</v>
      </c>
      <c r="W125" s="80">
        <f t="shared" si="39"/>
        <v>46592</v>
      </c>
      <c r="X125" s="80">
        <f t="shared" si="39"/>
        <v>46593</v>
      </c>
      <c r="Y125" s="80">
        <f t="shared" si="39"/>
        <v>46594</v>
      </c>
      <c r="Z125" s="80">
        <f t="shared" si="39"/>
        <v>46595</v>
      </c>
      <c r="AA125" s="80">
        <f t="shared" si="39"/>
        <v>46596</v>
      </c>
      <c r="AB125" s="80">
        <f t="shared" si="39"/>
        <v>46597</v>
      </c>
      <c r="AC125" s="80">
        <f t="shared" si="39"/>
        <v>46598</v>
      </c>
      <c r="AD125" s="80">
        <f t="shared" si="39"/>
        <v>46599</v>
      </c>
      <c r="AE125" s="80">
        <f t="shared" si="39"/>
        <v>46600</v>
      </c>
      <c r="AF125" s="78"/>
      <c r="AG125" s="78"/>
      <c r="AH125" s="83"/>
      <c r="AI125" s="83"/>
      <c r="AJ125" s="83"/>
      <c r="AK125" s="101"/>
      <c r="AL125"/>
      <c r="AM125"/>
      <c r="AN125" s="37"/>
      <c r="AO125" s="37"/>
      <c r="AP125" s="37"/>
      <c r="AQ125" s="37"/>
      <c r="AR125" s="37"/>
      <c r="AS125" s="37"/>
      <c r="AU125" s="37"/>
      <c r="AV125" s="37"/>
      <c r="AW125" s="37"/>
    </row>
    <row r="126" spans="1:50" s="38" customFormat="1" ht="12.75" customHeight="1" x14ac:dyDescent="0.2">
      <c r="A126" s="78"/>
      <c r="B126" s="91"/>
      <c r="C126" s="79">
        <v>40</v>
      </c>
      <c r="D126" s="80">
        <f t="shared" si="34"/>
        <v>46601</v>
      </c>
      <c r="E126" s="80">
        <f t="shared" si="40"/>
        <v>46602</v>
      </c>
      <c r="F126" s="80">
        <f t="shared" si="40"/>
        <v>46603</v>
      </c>
      <c r="G126" s="80">
        <f t="shared" si="40"/>
        <v>46604</v>
      </c>
      <c r="H126" s="80">
        <f t="shared" si="40"/>
        <v>46605</v>
      </c>
      <c r="I126" s="80">
        <f t="shared" si="40"/>
        <v>46606</v>
      </c>
      <c r="J126" s="80">
        <f t="shared" si="40"/>
        <v>46607</v>
      </c>
      <c r="K126" s="80">
        <f t="shared" si="40"/>
        <v>46608</v>
      </c>
      <c r="L126" s="80">
        <f t="shared" si="40"/>
        <v>46609</v>
      </c>
      <c r="M126" s="80">
        <f t="shared" si="40"/>
        <v>46610</v>
      </c>
      <c r="N126" s="80">
        <f t="shared" si="40"/>
        <v>46611</v>
      </c>
      <c r="O126" s="80">
        <f t="shared" si="40"/>
        <v>46612</v>
      </c>
      <c r="P126" s="80">
        <f t="shared" si="40"/>
        <v>46613</v>
      </c>
      <c r="Q126" s="80">
        <f t="shared" si="40"/>
        <v>46614</v>
      </c>
      <c r="R126" s="80">
        <f t="shared" si="40"/>
        <v>46615</v>
      </c>
      <c r="S126" s="80">
        <f t="shared" si="40"/>
        <v>46616</v>
      </c>
      <c r="T126" s="80">
        <f t="shared" si="40"/>
        <v>46617</v>
      </c>
      <c r="U126" s="80">
        <f t="shared" si="39"/>
        <v>46618</v>
      </c>
      <c r="V126" s="80">
        <f t="shared" si="39"/>
        <v>46619</v>
      </c>
      <c r="W126" s="80">
        <f t="shared" si="39"/>
        <v>46620</v>
      </c>
      <c r="X126" s="80">
        <f t="shared" si="39"/>
        <v>46621</v>
      </c>
      <c r="Y126" s="80">
        <f t="shared" si="39"/>
        <v>46622</v>
      </c>
      <c r="Z126" s="80">
        <f t="shared" si="39"/>
        <v>46623</v>
      </c>
      <c r="AA126" s="80">
        <f t="shared" si="39"/>
        <v>46624</v>
      </c>
      <c r="AB126" s="80">
        <f t="shared" si="39"/>
        <v>46625</v>
      </c>
      <c r="AC126" s="80">
        <f t="shared" si="39"/>
        <v>46626</v>
      </c>
      <c r="AD126" s="80">
        <f t="shared" si="39"/>
        <v>46627</v>
      </c>
      <c r="AE126" s="80">
        <f t="shared" si="39"/>
        <v>46628</v>
      </c>
      <c r="AF126" s="78"/>
      <c r="AG126" s="78"/>
      <c r="AH126" s="83"/>
      <c r="AI126" s="83"/>
      <c r="AJ126" s="83"/>
      <c r="AK126" s="101"/>
      <c r="AL126"/>
      <c r="AM126" s="4"/>
      <c r="AN126" s="37"/>
      <c r="AO126" s="37"/>
      <c r="AP126" s="37"/>
      <c r="AQ126" s="37"/>
      <c r="AR126" s="37"/>
      <c r="AS126" s="37"/>
      <c r="AU126" s="37"/>
      <c r="AV126" s="37"/>
      <c r="AW126" s="37"/>
    </row>
    <row r="127" spans="1:50" s="38" customFormat="1" ht="8.25" customHeight="1" x14ac:dyDescent="0.2">
      <c r="A127" s="37"/>
      <c r="B127" s="89"/>
      <c r="C127" s="77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78"/>
      <c r="AG127" s="78"/>
      <c r="AH127" s="83"/>
      <c r="AI127" s="83"/>
      <c r="AJ127" s="83"/>
      <c r="AK127" s="101"/>
      <c r="AL127"/>
      <c r="AM127" s="4"/>
      <c r="AN127" s="37"/>
      <c r="AO127" s="37"/>
      <c r="AP127" s="37"/>
      <c r="AQ127" s="37"/>
      <c r="AR127" s="37"/>
      <c r="AS127" s="37"/>
      <c r="AU127" s="37"/>
      <c r="AV127" s="37"/>
      <c r="AW127" s="37"/>
      <c r="AX127" s="37"/>
    </row>
    <row r="128" spans="1:50" s="38" customFormat="1" ht="8.25" customHeight="1" thickBot="1" x14ac:dyDescent="0.25">
      <c r="A128" s="37"/>
      <c r="B128" s="93"/>
      <c r="C128" s="94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6"/>
      <c r="AG128" s="96"/>
      <c r="AH128" s="97"/>
      <c r="AI128" s="97"/>
      <c r="AJ128" s="97"/>
      <c r="AK128" s="102"/>
      <c r="AL128"/>
      <c r="AM128" s="4"/>
      <c r="AN128" s="37"/>
      <c r="AO128" s="37"/>
      <c r="AP128" s="37"/>
      <c r="AQ128" s="37"/>
      <c r="AR128" s="37"/>
      <c r="AS128" s="37"/>
      <c r="AU128" s="37"/>
      <c r="AV128" s="37"/>
      <c r="AW128" s="37"/>
      <c r="AX128" s="37"/>
    </row>
    <row r="129" spans="1:56" s="38" customFormat="1" ht="15" customHeight="1" x14ac:dyDescent="0.2">
      <c r="A12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/>
      <c r="AG129"/>
      <c r="AH129"/>
      <c r="AI129"/>
      <c r="AJ129"/>
      <c r="AK129"/>
      <c r="AL129"/>
      <c r="AM129" s="4"/>
      <c r="AN129" s="4"/>
      <c r="AO129" s="4"/>
      <c r="AP129" s="4"/>
      <c r="AQ129" s="4"/>
      <c r="AR129" s="4"/>
      <c r="AS129"/>
      <c r="AU129" s="37"/>
      <c r="AV129" s="37"/>
      <c r="AW129" s="37"/>
      <c r="AX129" s="37"/>
    </row>
    <row r="130" spans="1:56" s="38" customFormat="1" ht="15" customHeight="1" x14ac:dyDescent="0.2">
      <c r="A130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/>
      <c r="AG130"/>
      <c r="AH130"/>
      <c r="AI130"/>
      <c r="AJ130"/>
      <c r="AK130"/>
      <c r="AL130"/>
      <c r="AM130" s="4"/>
      <c r="AN130" s="4"/>
      <c r="AO130" s="4"/>
      <c r="AP130" s="4"/>
      <c r="AQ130" s="4"/>
      <c r="AR130" s="4"/>
      <c r="AS130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</row>
    <row r="131" spans="1:56" s="3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4"/>
      <c r="AN131"/>
      <c r="AO131"/>
      <c r="AP131"/>
      <c r="AQ131"/>
      <c r="AR131"/>
      <c r="AS131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</row>
    <row r="132" spans="1:56" s="37" customFormat="1" x14ac:dyDescent="0.2">
      <c r="A13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/>
      <c r="AG132"/>
      <c r="AH132"/>
      <c r="AI132"/>
      <c r="AJ132"/>
      <c r="AK132"/>
      <c r="AL132"/>
      <c r="AM132"/>
      <c r="AN132" s="4"/>
      <c r="AO132" s="4"/>
      <c r="AP132" s="4"/>
      <c r="AQ132" s="4"/>
      <c r="AR132" s="4"/>
      <c r="AS132"/>
    </row>
    <row r="133" spans="1:56" s="37" customFormat="1" x14ac:dyDescent="0.2">
      <c r="A13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/>
      <c r="AG133"/>
      <c r="AH133"/>
      <c r="AI133"/>
      <c r="AJ133"/>
      <c r="AK133"/>
      <c r="AL133"/>
      <c r="AM133" s="4"/>
      <c r="AN133" s="4"/>
      <c r="AO133" s="4"/>
      <c r="AP133" s="4"/>
      <c r="AQ133" s="4"/>
      <c r="AR133" s="4"/>
      <c r="AS133"/>
    </row>
    <row r="134" spans="1:56" s="37" customFormat="1" x14ac:dyDescent="0.2">
      <c r="A13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/>
      <c r="AG134"/>
      <c r="AH134"/>
      <c r="AI134"/>
      <c r="AJ134"/>
      <c r="AK134"/>
      <c r="AL134"/>
      <c r="AM134" s="4"/>
      <c r="AN134" s="4"/>
      <c r="AO134" s="4"/>
      <c r="AP134" s="4"/>
      <c r="AQ134" s="4"/>
      <c r="AR134" s="4"/>
      <c r="AS134"/>
    </row>
    <row r="135" spans="1:56" s="37" customFormat="1" x14ac:dyDescent="0.2">
      <c r="A13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/>
      <c r="AG135"/>
      <c r="AH135"/>
      <c r="AI135"/>
      <c r="AJ135"/>
      <c r="AK135"/>
      <c r="AL135"/>
      <c r="AM135" s="4"/>
      <c r="AN135" s="4"/>
      <c r="AO135" s="4"/>
      <c r="AP135" s="4"/>
      <c r="AQ135" s="4"/>
      <c r="AR135" s="4"/>
      <c r="AS135"/>
    </row>
    <row r="136" spans="1:56" s="37" customFormat="1" x14ac:dyDescent="0.2">
      <c r="A13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/>
      <c r="AG136"/>
      <c r="AH136"/>
      <c r="AI136"/>
      <c r="AJ136"/>
      <c r="AK136"/>
      <c r="AL136"/>
      <c r="AM136" s="4"/>
      <c r="AN136" s="4"/>
      <c r="AO136" s="4"/>
      <c r="AP136" s="4"/>
      <c r="AQ136" s="4"/>
      <c r="AR136" s="4"/>
      <c r="AS136"/>
    </row>
    <row r="137" spans="1:56" s="37" customFormat="1" x14ac:dyDescent="0.2">
      <c r="A1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/>
      <c r="AG137"/>
      <c r="AH137"/>
      <c r="AI137"/>
      <c r="AJ137"/>
      <c r="AK137"/>
      <c r="AL137"/>
      <c r="AM137" s="4"/>
      <c r="AN137" s="4"/>
      <c r="AO137" s="4"/>
      <c r="AP137" s="4"/>
      <c r="AQ137" s="4"/>
      <c r="AR137" s="4"/>
      <c r="AS137"/>
    </row>
    <row r="138" spans="1:56" s="37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4"/>
      <c r="AN138"/>
      <c r="AO138"/>
      <c r="AP138"/>
      <c r="AQ138"/>
      <c r="AR138"/>
      <c r="AS138"/>
    </row>
    <row r="139" spans="1:56" s="37" customFormat="1" x14ac:dyDescent="0.2">
      <c r="A13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/>
      <c r="AG139"/>
      <c r="AH139"/>
      <c r="AI139"/>
      <c r="AJ139"/>
      <c r="AK139"/>
      <c r="AL139"/>
      <c r="AM139"/>
      <c r="AN139" s="4"/>
      <c r="AO139" s="4"/>
      <c r="AP139" s="4"/>
      <c r="AQ139" s="4"/>
      <c r="AR139" s="4"/>
      <c r="AS139"/>
      <c r="AU139" s="45"/>
    </row>
    <row r="140" spans="1:56" s="37" customFormat="1" x14ac:dyDescent="0.2">
      <c r="A140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/>
      <c r="AG140"/>
      <c r="AH140"/>
      <c r="AI140"/>
      <c r="AJ140"/>
      <c r="AK140"/>
      <c r="AL140"/>
      <c r="AM140" s="4"/>
      <c r="AN140" s="4"/>
      <c r="AO140" s="4"/>
      <c r="AP140" s="4"/>
      <c r="AQ140" s="4"/>
      <c r="AR140" s="4"/>
      <c r="AS140"/>
      <c r="AU140" s="45"/>
    </row>
    <row r="141" spans="1:56" s="37" customFormat="1" x14ac:dyDescent="0.2">
      <c r="A141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/>
      <c r="AG141"/>
      <c r="AH141"/>
      <c r="AI141"/>
      <c r="AJ141"/>
      <c r="AK141"/>
      <c r="AL141"/>
      <c r="AM141" s="4"/>
      <c r="AN141" s="4"/>
      <c r="AO141" s="4"/>
      <c r="AP141" s="4"/>
      <c r="AQ141" s="4"/>
      <c r="AR141" s="4"/>
      <c r="AS141"/>
      <c r="AU141" s="45"/>
    </row>
    <row r="142" spans="1:56" s="37" customFormat="1" x14ac:dyDescent="0.2">
      <c r="A14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/>
      <c r="AG142"/>
      <c r="AH142"/>
      <c r="AI142"/>
      <c r="AJ142"/>
      <c r="AK142"/>
      <c r="AL142"/>
      <c r="AM142" s="4"/>
      <c r="AN142" s="4"/>
      <c r="AO142" s="4"/>
      <c r="AP142" s="4"/>
      <c r="AQ142" s="4"/>
      <c r="AR142" s="4"/>
      <c r="AS142"/>
      <c r="AU142" s="45"/>
    </row>
    <row r="143" spans="1:56" s="37" customFormat="1" x14ac:dyDescent="0.2">
      <c r="A14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/>
      <c r="AG143"/>
      <c r="AH143"/>
      <c r="AI143"/>
      <c r="AJ143"/>
      <c r="AK143"/>
      <c r="AL143"/>
      <c r="AM143" s="4"/>
      <c r="AN143" s="4"/>
      <c r="AO143" s="4"/>
      <c r="AP143" s="4"/>
      <c r="AQ143" s="4"/>
      <c r="AR143" s="4"/>
      <c r="AS143"/>
      <c r="AU143" s="45"/>
      <c r="AV143" s="45"/>
      <c r="AW143" s="45"/>
    </row>
    <row r="144" spans="1:56" s="37" customFormat="1" x14ac:dyDescent="0.2">
      <c r="A14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/>
      <c r="AG144"/>
      <c r="AH144"/>
      <c r="AI144"/>
      <c r="AJ144"/>
      <c r="AK144"/>
      <c r="AL144"/>
      <c r="AM144" s="4"/>
      <c r="AN144" s="4"/>
      <c r="AO144" s="4"/>
      <c r="AP144" s="4"/>
      <c r="AQ144" s="4"/>
      <c r="AR144" s="4"/>
      <c r="AS144"/>
      <c r="AU144" s="45"/>
      <c r="AV144" s="45"/>
      <c r="AW144" s="45"/>
    </row>
    <row r="145" spans="1:66" s="37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4"/>
      <c r="AN145"/>
      <c r="AO145"/>
      <c r="AP145"/>
      <c r="AQ145"/>
      <c r="AR145"/>
      <c r="AS145"/>
      <c r="AU145" s="45"/>
      <c r="AV145" s="45"/>
      <c r="AW145" s="45"/>
      <c r="AX145" s="45"/>
    </row>
    <row r="146" spans="1:66" s="37" customFormat="1" x14ac:dyDescent="0.2">
      <c r="A14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/>
      <c r="AG146"/>
      <c r="AH146"/>
      <c r="AI146"/>
      <c r="AJ146"/>
      <c r="AK146"/>
      <c r="AL146"/>
      <c r="AM146" s="4"/>
      <c r="AN146" s="4"/>
      <c r="AO146" s="4"/>
      <c r="AP146" s="4"/>
      <c r="AQ146" s="4"/>
      <c r="AR146" s="4"/>
      <c r="AS146"/>
      <c r="AU146" s="45"/>
      <c r="AV146" s="45"/>
      <c r="AW146" s="45"/>
      <c r="AX146" s="45"/>
    </row>
    <row r="147" spans="1:66" s="37" customFormat="1" x14ac:dyDescent="0.2">
      <c r="A14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/>
      <c r="AG147"/>
      <c r="AH147"/>
      <c r="AI147"/>
      <c r="AJ147"/>
      <c r="AK147"/>
      <c r="AL147"/>
      <c r="AM147" s="4"/>
      <c r="AN147" s="4"/>
      <c r="AO147" s="4"/>
      <c r="AP147" s="4"/>
      <c r="AQ147" s="4"/>
      <c r="AR147" s="4"/>
      <c r="AS147"/>
      <c r="AU147" s="45"/>
      <c r="AV147" s="45"/>
      <c r="AW147" s="45"/>
      <c r="AX147" s="45"/>
    </row>
    <row r="148" spans="1:66" s="37" customFormat="1" x14ac:dyDescent="0.2">
      <c r="A14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/>
      <c r="AG148"/>
      <c r="AH148"/>
      <c r="AI148"/>
      <c r="AJ148"/>
      <c r="AK148"/>
      <c r="AL148"/>
      <c r="AM148" s="4"/>
      <c r="AN148" s="4"/>
      <c r="AO148" s="4"/>
      <c r="AP148" s="4"/>
      <c r="AQ148" s="4"/>
      <c r="AR148" s="4"/>
      <c r="AS148"/>
      <c r="AU148" s="45"/>
      <c r="AV148" s="45"/>
      <c r="AW148" s="45"/>
      <c r="AX148" s="45"/>
      <c r="AY148" s="45"/>
      <c r="AZ148" s="45"/>
      <c r="BA148"/>
      <c r="BB148"/>
      <c r="BC148"/>
      <c r="BD148"/>
    </row>
    <row r="149" spans="1:66" s="37" customFormat="1" x14ac:dyDescent="0.2">
      <c r="A14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/>
      <c r="AG149"/>
      <c r="AH149"/>
      <c r="AI149"/>
      <c r="AJ149"/>
      <c r="AK149"/>
      <c r="AL149"/>
      <c r="AM149" s="4"/>
      <c r="AN149" s="4"/>
      <c r="AO149" s="4"/>
      <c r="AP149" s="4"/>
      <c r="AQ149" s="4"/>
      <c r="AR149" s="4"/>
      <c r="AS149"/>
      <c r="AU149" s="45"/>
      <c r="AV149" s="45"/>
      <c r="AW149" s="45"/>
      <c r="AX149" s="45"/>
      <c r="AY149" s="45"/>
      <c r="AZ149" s="45"/>
      <c r="BA149"/>
      <c r="BB149"/>
      <c r="BC149"/>
      <c r="BD149"/>
    </row>
    <row r="150" spans="1:66" x14ac:dyDescent="0.2">
      <c r="AU150" s="45"/>
      <c r="AV150" s="45"/>
      <c r="AW150" s="45"/>
      <c r="AX150" s="45"/>
      <c r="AY150" s="45"/>
      <c r="AZ150" s="45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45"/>
      <c r="AV151" s="45"/>
      <c r="AW151" s="45"/>
      <c r="AX151" s="45"/>
      <c r="AY151" s="45"/>
      <c r="AZ151" s="45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N152"/>
      <c r="AO152"/>
      <c r="AP152"/>
      <c r="AQ152"/>
      <c r="AR152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1:66" x14ac:dyDescent="0.2"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1:66" x14ac:dyDescent="0.2"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1:66" x14ac:dyDescent="0.2"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1:66" x14ac:dyDescent="0.2"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1:66" x14ac:dyDescent="0.2"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1:66" x14ac:dyDescent="0.2"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1:66" ht="13.5" customHeight="1" x14ac:dyDescent="0.2"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1:66" x14ac:dyDescent="0.2"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1:59" x14ac:dyDescent="0.2"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1:59" x14ac:dyDescent="0.2"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1:59" x14ac:dyDescent="0.2"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1:59" s="45" customFormat="1" x14ac:dyDescent="0.2">
      <c r="A16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/>
      <c r="AG164"/>
      <c r="AH164"/>
      <c r="AI164"/>
      <c r="AJ164"/>
      <c r="AK164"/>
      <c r="AL164"/>
      <c r="AM164" s="4"/>
      <c r="AN164" s="4"/>
      <c r="AO164" s="4"/>
      <c r="AP164" s="4"/>
      <c r="AQ164" s="4"/>
      <c r="AR164" s="4"/>
      <c r="AS164"/>
      <c r="AT164"/>
      <c r="AU164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1:59" s="45" customFormat="1" x14ac:dyDescent="0.2">
      <c r="A165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/>
      <c r="AG165"/>
      <c r="AH165"/>
      <c r="AI165"/>
      <c r="AJ165"/>
      <c r="AK165"/>
      <c r="AL165"/>
      <c r="AM165" s="4"/>
      <c r="AN165" s="4"/>
      <c r="AO165" s="4"/>
      <c r="AP165" s="4"/>
      <c r="AQ165" s="4"/>
      <c r="AR165" s="4"/>
      <c r="AS165"/>
      <c r="AT165"/>
      <c r="AU165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1:59" s="45" customFormat="1" ht="13.5" customHeight="1" x14ac:dyDescent="0.2">
      <c r="A166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/>
      <c r="AG166"/>
      <c r="AH166"/>
      <c r="AI166"/>
      <c r="AJ166"/>
      <c r="AK166"/>
      <c r="AL166"/>
      <c r="AM166" s="4"/>
      <c r="AN166" s="4"/>
      <c r="AO166" s="4"/>
      <c r="AP166" s="4"/>
      <c r="AQ166" s="4"/>
      <c r="AR166" s="4"/>
      <c r="AS166"/>
      <c r="AT166"/>
      <c r="AU166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1:59" s="45" customFormat="1" x14ac:dyDescent="0.2">
      <c r="A16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/>
      <c r="AG167"/>
      <c r="AH167"/>
      <c r="AI167"/>
      <c r="AJ167"/>
      <c r="AK167"/>
      <c r="AL167"/>
      <c r="AM167" s="4"/>
      <c r="AN167" s="4"/>
      <c r="AO167" s="4"/>
      <c r="AP167" s="4"/>
      <c r="AQ167" s="4"/>
      <c r="AR167" s="4"/>
      <c r="AS167"/>
      <c r="AT167"/>
      <c r="AU167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1:59" s="45" customFormat="1" x14ac:dyDescent="0.2">
      <c r="A168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/>
      <c r="AG168"/>
      <c r="AH168"/>
      <c r="AI168"/>
      <c r="AJ168"/>
      <c r="AK168"/>
      <c r="AL168"/>
      <c r="AM168" s="4"/>
      <c r="AN168" s="4"/>
      <c r="AO168" s="4"/>
      <c r="AP168" s="4"/>
      <c r="AQ168" s="4"/>
      <c r="AR168" s="4"/>
      <c r="AS168"/>
      <c r="AT168"/>
      <c r="AU16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1:59" s="45" customFormat="1" x14ac:dyDescent="0.2">
      <c r="A169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/>
      <c r="AG169"/>
      <c r="AH169"/>
      <c r="AI169"/>
      <c r="AJ169"/>
      <c r="AK169"/>
      <c r="AL169"/>
      <c r="AM169" s="4"/>
      <c r="AN169" s="4"/>
      <c r="AO169" s="4"/>
      <c r="AP169" s="4"/>
      <c r="AQ169" s="4"/>
      <c r="AR169" s="4"/>
      <c r="AS169"/>
      <c r="AT169"/>
      <c r="AU169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1:59" s="45" customFormat="1" x14ac:dyDescent="0.2">
      <c r="A170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/>
      <c r="AG170"/>
      <c r="AH170"/>
      <c r="AI170"/>
      <c r="AJ170"/>
      <c r="AK170"/>
      <c r="AL170"/>
      <c r="AM170" s="4"/>
      <c r="AN170" s="4"/>
      <c r="AO170" s="4"/>
      <c r="AP170" s="4"/>
      <c r="AQ170" s="4"/>
      <c r="AR170" s="4"/>
      <c r="AS170"/>
      <c r="AT170"/>
      <c r="AU170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1:59" s="45" customFormat="1" x14ac:dyDescent="0.2">
      <c r="A171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/>
      <c r="AG171"/>
      <c r="AH171"/>
      <c r="AI171"/>
      <c r="AJ171"/>
      <c r="AK171"/>
      <c r="AL171"/>
      <c r="AM171" s="4"/>
      <c r="AN171" s="4"/>
      <c r="AO171" s="4"/>
      <c r="AP171" s="4"/>
      <c r="AQ171" s="4"/>
      <c r="AR171" s="4"/>
      <c r="AS171"/>
      <c r="AT171"/>
      <c r="AU171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1:59" s="45" customFormat="1" x14ac:dyDescent="0.2">
      <c r="A17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/>
      <c r="AG172"/>
      <c r="AH172"/>
      <c r="AI172"/>
      <c r="AJ172"/>
      <c r="AK172"/>
      <c r="AL172"/>
      <c r="AM172" s="4"/>
      <c r="AN172" s="4"/>
      <c r="AO172" s="4"/>
      <c r="AP172" s="4"/>
      <c r="AQ172" s="4"/>
      <c r="AR172" s="4"/>
      <c r="AS172"/>
      <c r="AT172"/>
      <c r="AU172"/>
      <c r="AV172" s="38"/>
      <c r="AW172" s="37"/>
      <c r="AX172" s="37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1:59" s="45" customFormat="1" ht="13.5" customHeight="1" x14ac:dyDescent="0.2">
      <c r="A17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/>
      <c r="AG173"/>
      <c r="AH173"/>
      <c r="AI173"/>
      <c r="AJ173"/>
      <c r="AK173"/>
      <c r="AL173"/>
      <c r="AM173" s="4"/>
      <c r="AN173" s="4"/>
      <c r="AO173" s="4"/>
      <c r="AP173" s="4"/>
      <c r="AQ173" s="4"/>
      <c r="AR173" s="4"/>
      <c r="AS173"/>
      <c r="AT173"/>
      <c r="AU173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</row>
  </sheetData>
  <mergeCells count="245">
    <mergeCell ref="AJ3:AL3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O56:AO60"/>
    <mergeCell ref="AP56:AP60"/>
    <mergeCell ref="AQ56:AQ60"/>
    <mergeCell ref="AR56:AR60"/>
    <mergeCell ref="AS56:AS60"/>
    <mergeCell ref="C57:C58"/>
    <mergeCell ref="AO54:AO55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AM26:AM27"/>
    <mergeCell ref="AN26:AN27"/>
    <mergeCell ref="AK28:AK30"/>
    <mergeCell ref="AL28:AL30"/>
    <mergeCell ref="AM28:AM32"/>
    <mergeCell ref="AN28:AN32"/>
    <mergeCell ref="AO28:AO32"/>
    <mergeCell ref="AP28:AP32"/>
    <mergeCell ref="AQ28:AQ32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AM19:AM20"/>
    <mergeCell ref="AN19:AN20"/>
    <mergeCell ref="AK21:AK23"/>
    <mergeCell ref="AL21:AL23"/>
    <mergeCell ref="AM21:AM25"/>
    <mergeCell ref="AN21:AN25"/>
    <mergeCell ref="AO21:AO25"/>
    <mergeCell ref="AP21:AP25"/>
    <mergeCell ref="AQ21:AQ25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C79:AM79"/>
    <mergeCell ref="E4:Q4"/>
    <mergeCell ref="E5:F5"/>
    <mergeCell ref="G5:H5"/>
    <mergeCell ref="I5:J5"/>
    <mergeCell ref="L5:M5"/>
    <mergeCell ref="N5:O5"/>
    <mergeCell ref="P5:Q5"/>
    <mergeCell ref="Y10:AE10"/>
    <mergeCell ref="AF10:AL11"/>
    <mergeCell ref="AF12:AF13"/>
    <mergeCell ref="AG12:AJ13"/>
    <mergeCell ref="AK12:AL13"/>
    <mergeCell ref="P6:Q6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AG6:AL6"/>
    <mergeCell ref="AA70:AF70"/>
    <mergeCell ref="AH70:AI70"/>
    <mergeCell ref="B71:I72"/>
    <mergeCell ref="AA72:AD72"/>
    <mergeCell ref="AE72:AL72"/>
    <mergeCell ref="B75:I76"/>
    <mergeCell ref="AA77:AD77"/>
    <mergeCell ref="AE77:AL77"/>
    <mergeCell ref="B12:B18"/>
    <mergeCell ref="B10:B11"/>
    <mergeCell ref="G8:H8"/>
    <mergeCell ref="I8:J8"/>
    <mergeCell ref="L8:M8"/>
    <mergeCell ref="N8:O8"/>
    <mergeCell ref="P8:Q8"/>
    <mergeCell ref="B19:B25"/>
    <mergeCell ref="AF19:AF20"/>
    <mergeCell ref="AG19:AJ20"/>
    <mergeCell ref="AK19:AL20"/>
    <mergeCell ref="B26:B32"/>
    <mergeCell ref="AF26:AF27"/>
    <mergeCell ref="AG26:AJ27"/>
    <mergeCell ref="AK26:AL27"/>
  </mergeCells>
  <phoneticPr fontId="1"/>
  <conditionalFormatting sqref="D12:AE14 D16:AE18">
    <cfRule type="expression" dxfId="428" priority="49">
      <formula>COUNTIF(祝日,D$12)=1</formula>
    </cfRule>
    <cfRule type="expression" dxfId="427" priority="50">
      <formula>WEEKDAY(D$12)=7</formula>
    </cfRule>
    <cfRule type="expression" dxfId="426" priority="51">
      <formula>WEEKDAY(D$12)=1</formula>
    </cfRule>
  </conditionalFormatting>
  <conditionalFormatting sqref="D19:AE21 D23:AE25">
    <cfRule type="expression" dxfId="425" priority="34">
      <formula>COUNTIF(祝日,D$19)=1</formula>
    </cfRule>
    <cfRule type="expression" dxfId="424" priority="35">
      <formula>WEEKDAY(D$19)=7</formula>
    </cfRule>
    <cfRule type="expression" dxfId="423" priority="36">
      <formula>WEEKDAY(D$19)=1</formula>
    </cfRule>
  </conditionalFormatting>
  <conditionalFormatting sqref="D26:AE28 D30:AE32">
    <cfRule type="expression" dxfId="422" priority="31">
      <formula>COUNTIF(祝日,D$26)=1</formula>
    </cfRule>
    <cfRule type="expression" dxfId="421" priority="32">
      <formula>WEEKDAY(D$26)=7</formula>
    </cfRule>
    <cfRule type="expression" dxfId="420" priority="33">
      <formula>WEEKDAY(D$26)=1</formula>
    </cfRule>
  </conditionalFormatting>
  <conditionalFormatting sqref="D33:AE35 D37:AE39">
    <cfRule type="expression" dxfId="419" priority="28">
      <formula>COUNTIF(祝日,D$33)=1</formula>
    </cfRule>
    <cfRule type="expression" dxfId="418" priority="29">
      <formula>WEEKDAY(D$33)=7</formula>
    </cfRule>
    <cfRule type="expression" dxfId="417" priority="30">
      <formula>WEEKDAY(D$33)=1</formula>
    </cfRule>
  </conditionalFormatting>
  <conditionalFormatting sqref="D40:AE42 D44:AE46">
    <cfRule type="expression" dxfId="416" priority="46">
      <formula>COUNTIF(祝日,D$40)=1</formula>
    </cfRule>
    <cfRule type="expression" dxfId="415" priority="47">
      <formula>WEEKDAY(D$40)=7</formula>
    </cfRule>
    <cfRule type="expression" dxfId="414" priority="48">
      <formula>WEEKDAY(D$40)=1</formula>
    </cfRule>
  </conditionalFormatting>
  <conditionalFormatting sqref="D47:AE49 D51:AE53">
    <cfRule type="expression" dxfId="413" priority="43">
      <formula>COUNTIF(祝日,D$47)=1</formula>
    </cfRule>
    <cfRule type="expression" dxfId="412" priority="44">
      <formula>WEEKDAY(D$47)=7</formula>
    </cfRule>
    <cfRule type="expression" dxfId="411" priority="45">
      <formula>WEEKDAY(D$47)=1</formula>
    </cfRule>
  </conditionalFormatting>
  <conditionalFormatting sqref="D54:AE56 D58:AE60">
    <cfRule type="expression" dxfId="410" priority="40">
      <formula>COUNTIF(祝日,D$54)=1</formula>
    </cfRule>
    <cfRule type="expression" dxfId="409" priority="41">
      <formula>WEEKDAY(D$54)=7</formula>
    </cfRule>
    <cfRule type="expression" dxfId="408" priority="42">
      <formula>WEEKDAY(D$54)=1</formula>
    </cfRule>
  </conditionalFormatting>
  <conditionalFormatting sqref="D61:AE63 D65:AE67">
    <cfRule type="expression" dxfId="407" priority="37">
      <formula>COUNTIF(祝日,D$61)=1</formula>
    </cfRule>
    <cfRule type="expression" dxfId="406" priority="38">
      <formula>WEEKDAY(D$61)=7</formula>
    </cfRule>
    <cfRule type="expression" dxfId="405" priority="39">
      <formula>WEEKDAY(D$61)=1</formula>
    </cfRule>
  </conditionalFormatting>
  <conditionalFormatting sqref="D15:AE15">
    <cfRule type="expression" dxfId="404" priority="25">
      <formula>COUNTIF(祝日,D$12)=1</formula>
    </cfRule>
    <cfRule type="expression" dxfId="403" priority="26">
      <formula>WEEKDAY(D$12)=7</formula>
    </cfRule>
    <cfRule type="expression" dxfId="402" priority="27">
      <formula>WEEKDAY(D$12)=1</formula>
    </cfRule>
  </conditionalFormatting>
  <conditionalFormatting sqref="D22:AE22">
    <cfRule type="expression" dxfId="401" priority="22">
      <formula>COUNTIF(祝日,D$19)=1</formula>
    </cfRule>
    <cfRule type="expression" dxfId="400" priority="23">
      <formula>WEEKDAY(D$19)=7</formula>
    </cfRule>
    <cfRule type="expression" dxfId="399" priority="24">
      <formula>WEEKDAY(D$19)=1</formula>
    </cfRule>
  </conditionalFormatting>
  <conditionalFormatting sqref="D29:AE29">
    <cfRule type="expression" dxfId="398" priority="19">
      <formula>COUNTIF(祝日,D$26)=1</formula>
    </cfRule>
    <cfRule type="expression" dxfId="397" priority="20">
      <formula>WEEKDAY(D$26)=7</formula>
    </cfRule>
    <cfRule type="expression" dxfId="396" priority="21">
      <formula>WEEKDAY(D$26)=1</formula>
    </cfRule>
  </conditionalFormatting>
  <conditionalFormatting sqref="D36:AE36">
    <cfRule type="expression" dxfId="395" priority="13">
      <formula>COUNTIF(祝日,D$33)=1</formula>
    </cfRule>
    <cfRule type="expression" dxfId="394" priority="14">
      <formula>WEEKDAY(D$33)=7</formula>
    </cfRule>
    <cfRule type="expression" dxfId="393" priority="15">
      <formula>WEEKDAY(D$33)=1</formula>
    </cfRule>
  </conditionalFormatting>
  <conditionalFormatting sqref="D43:AE43">
    <cfRule type="expression" dxfId="392" priority="10">
      <formula>COUNTIF(祝日,D$40)=1</formula>
    </cfRule>
    <cfRule type="expression" dxfId="391" priority="11">
      <formula>WEEKDAY(D$40)=7</formula>
    </cfRule>
    <cfRule type="expression" dxfId="390" priority="12">
      <formula>WEEKDAY(D$40)=1</formula>
    </cfRule>
  </conditionalFormatting>
  <conditionalFormatting sqref="D50:AE50">
    <cfRule type="expression" dxfId="389" priority="7">
      <formula>COUNTIF(祝日,D$47)=1</formula>
    </cfRule>
    <cfRule type="expression" dxfId="388" priority="8">
      <formula>WEEKDAY(D$47)=7</formula>
    </cfRule>
    <cfRule type="expression" dxfId="387" priority="9">
      <formula>WEEKDAY(D$47)=1</formula>
    </cfRule>
  </conditionalFormatting>
  <conditionalFormatting sqref="D57:AE57">
    <cfRule type="expression" dxfId="386" priority="4">
      <formula>COUNTIF(祝日,D$54)=1</formula>
    </cfRule>
    <cfRule type="expression" dxfId="385" priority="5">
      <formula>WEEKDAY(D$54)=7</formula>
    </cfRule>
    <cfRule type="expression" dxfId="384" priority="6">
      <formula>WEEKDAY(D$54)=1</formula>
    </cfRule>
  </conditionalFormatting>
  <conditionalFormatting sqref="D64:AE64">
    <cfRule type="expression" dxfId="383" priority="1">
      <formula>COUNTIF(祝日,D$61)=1</formula>
    </cfRule>
    <cfRule type="expression" dxfId="382" priority="2">
      <formula>WEEKDAY(D$61)=7</formula>
    </cfRule>
    <cfRule type="expression" dxfId="381" priority="3">
      <formula>WEEKDAY(D$61)=1</formula>
    </cfRule>
  </conditionalFormatting>
  <dataValidations count="4">
    <dataValidation type="list" allowBlank="1" showInputMessage="1" showErrorMessage="1" sqref="AJ17:AJ18 AJ24:AJ25 AJ31:AJ32 AJ38:AJ39 AJ45:AJ46 AJ52:AJ53 AJ59:AJ60 AJ66:AJ67" xr:uid="{2F80E5A9-D72E-42C3-BF25-329F1A261D7F}">
      <formula1>"－,該当"</formula1>
    </dataValidation>
    <dataValidation type="list" allowBlank="1" showInputMessage="1" showErrorMessage="1" sqref="D25:AE25 D32:AE32 D39:AE39 D46:AE46 D53:AE53 D60:AE60 Y18:AC18 D18 F18:H18 L18:O18 R18:V18 D67:AE67" xr:uid="{378B717B-B57B-40E3-9994-B348693AD581}">
      <formula1>"○"</formula1>
    </dataValidation>
    <dataValidation type="list" allowBlank="1" showInputMessage="1" showErrorMessage="1" sqref="E18 D31:AE31 D38:AE38 D45:AE45 D52:AE52 D59:AE59 D66:AE66 D24:AE24 I18:K18 P18:Q18 W18:X18 D17:AE17 AD18:AE18" xr:uid="{97F6406E-6A50-4BDF-97DC-726B457433AF}">
      <formula1>"－,○,対象外"</formula1>
    </dataValidation>
    <dataValidation type="list" allowBlank="1" showInputMessage="1" showErrorMessage="1" sqref="D15:AE15 D22:AE22 D29:AE29 D36:AE36 D43:AE43 D50:AE50 D57:AE57 D64:AE64" xr:uid="{2CEB81DB-DFC5-49C6-BA5C-819DA2E6E0BC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ACA74-4F6A-4101-BACC-FA7336CAB042}">
  <sheetPr>
    <tabColor theme="5" tint="0.59999389629810485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3" customWidth="1"/>
    <col min="3" max="3" width="5.109375" style="3" customWidth="1"/>
    <col min="4" max="31" width="4.109375" style="3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4" customWidth="1"/>
    <col min="48" max="49" width="9" style="37" customWidth="1"/>
    <col min="50" max="59" width="9" style="37"/>
    <col min="60" max="66" width="9" style="45"/>
  </cols>
  <sheetData>
    <row r="1" spans="2:66" ht="23.4" x14ac:dyDescent="0.2">
      <c r="B1" s="2"/>
      <c r="C1" s="2"/>
      <c r="M1" s="2"/>
      <c r="AC1" s="2"/>
      <c r="AH1" s="123"/>
      <c r="AI1" s="123"/>
      <c r="AJ1" s="124"/>
      <c r="AK1" s="123"/>
      <c r="AL1" s="125"/>
    </row>
    <row r="2" spans="2:66" ht="23.4" x14ac:dyDescent="0.2">
      <c r="B2" s="2" t="s">
        <v>151</v>
      </c>
      <c r="C2" s="2"/>
      <c r="M2" s="2"/>
      <c r="AC2" s="2"/>
      <c r="AH2" s="123"/>
      <c r="AI2" s="123"/>
      <c r="AJ2" s="124"/>
      <c r="AK2" s="126"/>
      <c r="AL2" s="127"/>
    </row>
    <row r="3" spans="2:66" ht="23.4" x14ac:dyDescent="0.2">
      <c r="AH3" s="30"/>
      <c r="AI3" s="30"/>
      <c r="AJ3" s="215" t="s">
        <v>26</v>
      </c>
      <c r="AK3" s="215"/>
      <c r="AL3" s="215"/>
    </row>
    <row r="4" spans="2:66" x14ac:dyDescent="0.2">
      <c r="C4" s="110"/>
      <c r="D4" s="111" t="s">
        <v>128</v>
      </c>
      <c r="E4" s="216" t="str">
        <f>'別紙１ (16ヶ月以内シート１)'!E4</f>
        <v>〇〇〇新築工事</v>
      </c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S4" s="57"/>
      <c r="T4" s="57"/>
      <c r="AM4" s="5"/>
      <c r="AN4" s="5"/>
      <c r="AV4" s="48"/>
    </row>
    <row r="5" spans="2:66" x14ac:dyDescent="0.2">
      <c r="C5" s="110"/>
      <c r="D5" s="111" t="s">
        <v>94</v>
      </c>
      <c r="E5" s="217">
        <f>'別紙１ (16ヶ月以内シート１)'!E5</f>
        <v>2024</v>
      </c>
      <c r="F5" s="217"/>
      <c r="G5" s="218">
        <f>'別紙１ (16ヶ月以内シート１)'!G5</f>
        <v>6</v>
      </c>
      <c r="H5" s="218"/>
      <c r="I5" s="219">
        <f>'別紙１ (16ヶ月以内シート１)'!I5</f>
        <v>15</v>
      </c>
      <c r="J5" s="219"/>
      <c r="K5" s="57" t="s">
        <v>1</v>
      </c>
      <c r="L5" s="217">
        <f>'別紙１ (16ヶ月以内シート１)'!L5</f>
        <v>2025</v>
      </c>
      <c r="M5" s="217"/>
      <c r="N5" s="218">
        <f>'別紙１ (16ヶ月以内シート１)'!N5</f>
        <v>9</v>
      </c>
      <c r="O5" s="218"/>
      <c r="P5" s="219">
        <f>'別紙１ (16ヶ月以内シート１)'!P5</f>
        <v>30</v>
      </c>
      <c r="Q5" s="219"/>
      <c r="S5" s="57"/>
      <c r="T5" s="57"/>
      <c r="AM5" s="5"/>
      <c r="AN5" s="5"/>
      <c r="AV5" s="48"/>
    </row>
    <row r="6" spans="2:66" ht="15.6" x14ac:dyDescent="0.2">
      <c r="C6" s="110"/>
      <c r="D6" s="111" t="s">
        <v>127</v>
      </c>
      <c r="E6" s="217">
        <f>'別紙１ (16ヶ月以内シート１)'!E6</f>
        <v>2024</v>
      </c>
      <c r="F6" s="217"/>
      <c r="G6" s="218">
        <f>'別紙１ (16ヶ月以内シート１)'!G6</f>
        <v>8</v>
      </c>
      <c r="H6" s="218"/>
      <c r="I6" s="219">
        <f>'別紙１ (16ヶ月以内シート１)'!I6</f>
        <v>5</v>
      </c>
      <c r="J6" s="219"/>
      <c r="K6" s="57" t="s">
        <v>1</v>
      </c>
      <c r="L6" s="217">
        <f>'別紙１ (16ヶ月以内シート１)'!L6</f>
        <v>2025</v>
      </c>
      <c r="M6" s="217"/>
      <c r="N6" s="218">
        <f>'別紙１ (16ヶ月以内シート１)'!N6</f>
        <v>8</v>
      </c>
      <c r="O6" s="218"/>
      <c r="P6" s="219">
        <f>'別紙１ (16ヶ月以内シート１)'!P6</f>
        <v>29</v>
      </c>
      <c r="Q6" s="219"/>
      <c r="S6" s="49"/>
      <c r="T6" s="49"/>
      <c r="W6" s="115"/>
      <c r="X6" s="115"/>
      <c r="AF6" s="32"/>
      <c r="AG6" s="24"/>
      <c r="AH6" s="24"/>
      <c r="AI6" s="24"/>
      <c r="AJ6" s="24"/>
      <c r="AK6" s="24"/>
      <c r="AL6" s="59"/>
    </row>
    <row r="7" spans="2:66" ht="14.25" customHeight="1" x14ac:dyDescent="0.2">
      <c r="B7" s="112" t="s">
        <v>129</v>
      </c>
    </row>
    <row r="8" spans="2:66" ht="14.25" customHeight="1" x14ac:dyDescent="0.2">
      <c r="B8" s="112"/>
      <c r="D8" s="111" t="s">
        <v>147</v>
      </c>
      <c r="E8" s="213">
        <f>D95</f>
        <v>45733</v>
      </c>
      <c r="F8" s="213"/>
      <c r="G8" s="211">
        <f>D95</f>
        <v>45733</v>
      </c>
      <c r="H8" s="211"/>
      <c r="I8" s="212">
        <f>D95</f>
        <v>45733</v>
      </c>
      <c r="J8" s="212"/>
      <c r="K8" s="3" t="s">
        <v>1</v>
      </c>
      <c r="L8" s="213">
        <f>AE102</f>
        <v>45956</v>
      </c>
      <c r="M8" s="213"/>
      <c r="N8" s="211">
        <f>AE102</f>
        <v>45956</v>
      </c>
      <c r="O8" s="211"/>
      <c r="P8" s="212">
        <f>AE102</f>
        <v>45956</v>
      </c>
      <c r="Q8" s="212"/>
    </row>
    <row r="9" spans="2:66" ht="14.25" customHeight="1" thickBot="1" x14ac:dyDescent="0.25"/>
    <row r="10" spans="2:66" ht="13.5" customHeight="1" x14ac:dyDescent="0.2">
      <c r="B10" s="170"/>
      <c r="C10" s="170"/>
      <c r="D10" s="173" t="s">
        <v>90</v>
      </c>
      <c r="E10" s="174"/>
      <c r="F10" s="174"/>
      <c r="G10" s="174"/>
      <c r="H10" s="174"/>
      <c r="I10" s="174"/>
      <c r="J10" s="175"/>
      <c r="K10" s="173" t="s">
        <v>91</v>
      </c>
      <c r="L10" s="174"/>
      <c r="M10" s="174"/>
      <c r="N10" s="174"/>
      <c r="O10" s="174"/>
      <c r="P10" s="174"/>
      <c r="Q10" s="175"/>
      <c r="R10" s="173" t="s">
        <v>92</v>
      </c>
      <c r="S10" s="174"/>
      <c r="T10" s="174"/>
      <c r="U10" s="174"/>
      <c r="V10" s="174"/>
      <c r="W10" s="174"/>
      <c r="X10" s="175"/>
      <c r="Y10" s="176" t="s">
        <v>93</v>
      </c>
      <c r="Z10" s="176"/>
      <c r="AA10" s="176"/>
      <c r="AB10" s="176"/>
      <c r="AC10" s="176"/>
      <c r="AD10" s="176"/>
      <c r="AE10" s="176"/>
      <c r="AF10" s="135"/>
      <c r="AG10" s="136"/>
      <c r="AH10" s="136"/>
      <c r="AI10" s="136"/>
      <c r="AJ10" s="136"/>
      <c r="AK10" s="136"/>
      <c r="AL10" s="137"/>
      <c r="AM10"/>
      <c r="AN10"/>
      <c r="AO10"/>
      <c r="AP10"/>
      <c r="AQ10"/>
      <c r="AR10"/>
    </row>
    <row r="11" spans="2:66" ht="13.5" customHeight="1" thickBot="1" x14ac:dyDescent="0.25">
      <c r="B11" s="171"/>
      <c r="C11" s="172"/>
      <c r="D11" s="50">
        <v>1</v>
      </c>
      <c r="E11" s="51">
        <v>2</v>
      </c>
      <c r="F11" s="51">
        <v>3</v>
      </c>
      <c r="G11" s="51">
        <v>4</v>
      </c>
      <c r="H11" s="51">
        <v>5</v>
      </c>
      <c r="I11" s="51">
        <v>6</v>
      </c>
      <c r="J11" s="52">
        <v>7</v>
      </c>
      <c r="K11" s="51">
        <v>8</v>
      </c>
      <c r="L11" s="51">
        <v>9</v>
      </c>
      <c r="M11" s="51">
        <v>10</v>
      </c>
      <c r="N11" s="51">
        <v>11</v>
      </c>
      <c r="O11" s="51">
        <v>12</v>
      </c>
      <c r="P11" s="51">
        <v>13</v>
      </c>
      <c r="Q11" s="53">
        <v>14</v>
      </c>
      <c r="R11" s="51">
        <v>15</v>
      </c>
      <c r="S11" s="51">
        <v>16</v>
      </c>
      <c r="T11" s="51">
        <v>17</v>
      </c>
      <c r="U11" s="51">
        <v>18</v>
      </c>
      <c r="V11" s="51">
        <v>19</v>
      </c>
      <c r="W11" s="51">
        <v>20</v>
      </c>
      <c r="X11" s="53">
        <v>21</v>
      </c>
      <c r="Y11" s="68">
        <v>22</v>
      </c>
      <c r="Z11" s="68">
        <v>23</v>
      </c>
      <c r="AA11" s="68">
        <v>24</v>
      </c>
      <c r="AB11" s="68">
        <v>25</v>
      </c>
      <c r="AC11" s="68">
        <v>26</v>
      </c>
      <c r="AD11" s="68">
        <v>27</v>
      </c>
      <c r="AE11" s="68">
        <v>28</v>
      </c>
      <c r="AF11" s="138"/>
      <c r="AG11" s="139"/>
      <c r="AH11" s="139"/>
      <c r="AI11" s="139"/>
      <c r="AJ11" s="139"/>
      <c r="AK11" s="139"/>
      <c r="AL11" s="140"/>
      <c r="AM11"/>
      <c r="AN11"/>
      <c r="AO11"/>
      <c r="AP11"/>
      <c r="AQ11"/>
      <c r="AR11"/>
    </row>
    <row r="12" spans="2:66" ht="13.5" customHeight="1" x14ac:dyDescent="0.2">
      <c r="B12" s="141" t="s">
        <v>120</v>
      </c>
      <c r="C12" s="6" t="s">
        <v>2</v>
      </c>
      <c r="D12" s="54">
        <f>D95</f>
        <v>45733</v>
      </c>
      <c r="E12" s="54">
        <f t="shared" ref="E12:AE12" si="0">E95</f>
        <v>45734</v>
      </c>
      <c r="F12" s="54">
        <f t="shared" si="0"/>
        <v>45735</v>
      </c>
      <c r="G12" s="54">
        <f t="shared" si="0"/>
        <v>45736</v>
      </c>
      <c r="H12" s="54">
        <f t="shared" si="0"/>
        <v>45737</v>
      </c>
      <c r="I12" s="54">
        <f t="shared" si="0"/>
        <v>45738</v>
      </c>
      <c r="J12" s="54">
        <f t="shared" si="0"/>
        <v>45739</v>
      </c>
      <c r="K12" s="54">
        <f t="shared" si="0"/>
        <v>45740</v>
      </c>
      <c r="L12" s="54">
        <f t="shared" si="0"/>
        <v>45741</v>
      </c>
      <c r="M12" s="54">
        <f t="shared" si="0"/>
        <v>45742</v>
      </c>
      <c r="N12" s="54">
        <f t="shared" si="0"/>
        <v>45743</v>
      </c>
      <c r="O12" s="54">
        <f t="shared" si="0"/>
        <v>45744</v>
      </c>
      <c r="P12" s="54">
        <f t="shared" si="0"/>
        <v>45745</v>
      </c>
      <c r="Q12" s="54">
        <f t="shared" si="0"/>
        <v>45746</v>
      </c>
      <c r="R12" s="54">
        <f t="shared" si="0"/>
        <v>45747</v>
      </c>
      <c r="S12" s="54">
        <f t="shared" si="0"/>
        <v>45748</v>
      </c>
      <c r="T12" s="54">
        <f t="shared" si="0"/>
        <v>45749</v>
      </c>
      <c r="U12" s="54">
        <f t="shared" si="0"/>
        <v>45750</v>
      </c>
      <c r="V12" s="54">
        <f t="shared" si="0"/>
        <v>45751</v>
      </c>
      <c r="W12" s="54">
        <f t="shared" si="0"/>
        <v>45752</v>
      </c>
      <c r="X12" s="54">
        <f t="shared" si="0"/>
        <v>45753</v>
      </c>
      <c r="Y12" s="54">
        <f t="shared" si="0"/>
        <v>45754</v>
      </c>
      <c r="Z12" s="54">
        <f t="shared" si="0"/>
        <v>45755</v>
      </c>
      <c r="AA12" s="54">
        <f t="shared" si="0"/>
        <v>45756</v>
      </c>
      <c r="AB12" s="54">
        <f t="shared" si="0"/>
        <v>45757</v>
      </c>
      <c r="AC12" s="54">
        <f t="shared" si="0"/>
        <v>45758</v>
      </c>
      <c r="AD12" s="54">
        <f t="shared" si="0"/>
        <v>45759</v>
      </c>
      <c r="AE12" s="54">
        <f t="shared" si="0"/>
        <v>45760</v>
      </c>
      <c r="AF12" s="144" t="s">
        <v>3</v>
      </c>
      <c r="AG12" s="146" t="s">
        <v>4</v>
      </c>
      <c r="AH12" s="147"/>
      <c r="AI12" s="147"/>
      <c r="AJ12" s="148"/>
      <c r="AK12" s="152" t="s">
        <v>5</v>
      </c>
      <c r="AL12" s="153"/>
      <c r="AM12" s="156" t="s">
        <v>6</v>
      </c>
      <c r="AN12" s="133" t="s">
        <v>7</v>
      </c>
      <c r="AO12" s="133" t="s">
        <v>8</v>
      </c>
      <c r="AP12" s="133" t="s">
        <v>9</v>
      </c>
      <c r="AQ12" s="133" t="s">
        <v>10</v>
      </c>
      <c r="AR12" s="133" t="s">
        <v>11</v>
      </c>
      <c r="AS12" s="133" t="s">
        <v>12</v>
      </c>
    </row>
    <row r="13" spans="2:66" ht="13.5" customHeight="1" x14ac:dyDescent="0.2">
      <c r="B13" s="142"/>
      <c r="C13" s="7" t="s">
        <v>13</v>
      </c>
      <c r="D13" s="44">
        <f>D95</f>
        <v>45733</v>
      </c>
      <c r="E13" s="44">
        <f t="shared" ref="E13:AE13" si="1">E95</f>
        <v>45734</v>
      </c>
      <c r="F13" s="44">
        <f t="shared" si="1"/>
        <v>45735</v>
      </c>
      <c r="G13" s="44">
        <f t="shared" si="1"/>
        <v>45736</v>
      </c>
      <c r="H13" s="44">
        <f t="shared" si="1"/>
        <v>45737</v>
      </c>
      <c r="I13" s="44">
        <f t="shared" si="1"/>
        <v>45738</v>
      </c>
      <c r="J13" s="44">
        <f t="shared" si="1"/>
        <v>45739</v>
      </c>
      <c r="K13" s="44">
        <f t="shared" si="1"/>
        <v>45740</v>
      </c>
      <c r="L13" s="44">
        <f t="shared" si="1"/>
        <v>45741</v>
      </c>
      <c r="M13" s="44">
        <f t="shared" si="1"/>
        <v>45742</v>
      </c>
      <c r="N13" s="44">
        <f t="shared" si="1"/>
        <v>45743</v>
      </c>
      <c r="O13" s="44">
        <f t="shared" si="1"/>
        <v>45744</v>
      </c>
      <c r="P13" s="44">
        <f t="shared" si="1"/>
        <v>45745</v>
      </c>
      <c r="Q13" s="44">
        <f t="shared" si="1"/>
        <v>45746</v>
      </c>
      <c r="R13" s="44">
        <f t="shared" si="1"/>
        <v>45747</v>
      </c>
      <c r="S13" s="44">
        <f t="shared" si="1"/>
        <v>45748</v>
      </c>
      <c r="T13" s="44">
        <f t="shared" si="1"/>
        <v>45749</v>
      </c>
      <c r="U13" s="44">
        <f t="shared" si="1"/>
        <v>45750</v>
      </c>
      <c r="V13" s="44">
        <f t="shared" si="1"/>
        <v>45751</v>
      </c>
      <c r="W13" s="44">
        <f t="shared" si="1"/>
        <v>45752</v>
      </c>
      <c r="X13" s="44">
        <f t="shared" si="1"/>
        <v>45753</v>
      </c>
      <c r="Y13" s="44">
        <f t="shared" si="1"/>
        <v>45754</v>
      </c>
      <c r="Z13" s="44">
        <f t="shared" si="1"/>
        <v>45755</v>
      </c>
      <c r="AA13" s="44">
        <f t="shared" si="1"/>
        <v>45756</v>
      </c>
      <c r="AB13" s="44">
        <f t="shared" si="1"/>
        <v>45757</v>
      </c>
      <c r="AC13" s="44">
        <f t="shared" si="1"/>
        <v>45758</v>
      </c>
      <c r="AD13" s="44">
        <f t="shared" si="1"/>
        <v>45759</v>
      </c>
      <c r="AE13" s="44">
        <f t="shared" si="1"/>
        <v>45760</v>
      </c>
      <c r="AF13" s="145"/>
      <c r="AG13" s="149"/>
      <c r="AH13" s="150"/>
      <c r="AI13" s="150"/>
      <c r="AJ13" s="151"/>
      <c r="AK13" s="154"/>
      <c r="AL13" s="155"/>
      <c r="AM13" s="157"/>
      <c r="AN13" s="134"/>
      <c r="AO13" s="134"/>
      <c r="AP13" s="134"/>
      <c r="AQ13" s="134"/>
      <c r="AR13" s="134"/>
      <c r="AS13" s="134"/>
    </row>
    <row r="14" spans="2:66" ht="13.5" customHeight="1" x14ac:dyDescent="0.2">
      <c r="B14" s="142"/>
      <c r="C14" s="7" t="s">
        <v>14</v>
      </c>
      <c r="D14" s="42">
        <f>D95</f>
        <v>45733</v>
      </c>
      <c r="E14" s="42">
        <f t="shared" ref="E14:AE14" si="2">E95</f>
        <v>45734</v>
      </c>
      <c r="F14" s="42">
        <f t="shared" si="2"/>
        <v>45735</v>
      </c>
      <c r="G14" s="42">
        <f t="shared" si="2"/>
        <v>45736</v>
      </c>
      <c r="H14" s="42">
        <f t="shared" si="2"/>
        <v>45737</v>
      </c>
      <c r="I14" s="42">
        <f t="shared" si="2"/>
        <v>45738</v>
      </c>
      <c r="J14" s="42">
        <f t="shared" si="2"/>
        <v>45739</v>
      </c>
      <c r="K14" s="42">
        <f t="shared" si="2"/>
        <v>45740</v>
      </c>
      <c r="L14" s="42">
        <f t="shared" si="2"/>
        <v>45741</v>
      </c>
      <c r="M14" s="42">
        <f t="shared" si="2"/>
        <v>45742</v>
      </c>
      <c r="N14" s="42">
        <f t="shared" si="2"/>
        <v>45743</v>
      </c>
      <c r="O14" s="42">
        <f t="shared" si="2"/>
        <v>45744</v>
      </c>
      <c r="P14" s="42">
        <f t="shared" si="2"/>
        <v>45745</v>
      </c>
      <c r="Q14" s="42">
        <f t="shared" si="2"/>
        <v>45746</v>
      </c>
      <c r="R14" s="42">
        <f t="shared" si="2"/>
        <v>45747</v>
      </c>
      <c r="S14" s="42">
        <f t="shared" si="2"/>
        <v>45748</v>
      </c>
      <c r="T14" s="42">
        <f t="shared" si="2"/>
        <v>45749</v>
      </c>
      <c r="U14" s="42">
        <f t="shared" si="2"/>
        <v>45750</v>
      </c>
      <c r="V14" s="42">
        <f t="shared" si="2"/>
        <v>45751</v>
      </c>
      <c r="W14" s="42">
        <f t="shared" si="2"/>
        <v>45752</v>
      </c>
      <c r="X14" s="42">
        <f t="shared" si="2"/>
        <v>45753</v>
      </c>
      <c r="Y14" s="42">
        <f t="shared" si="2"/>
        <v>45754</v>
      </c>
      <c r="Z14" s="42">
        <f t="shared" si="2"/>
        <v>45755</v>
      </c>
      <c r="AA14" s="42">
        <f t="shared" si="2"/>
        <v>45756</v>
      </c>
      <c r="AB14" s="42">
        <f t="shared" si="2"/>
        <v>45757</v>
      </c>
      <c r="AC14" s="42">
        <f t="shared" si="2"/>
        <v>45758</v>
      </c>
      <c r="AD14" s="42">
        <f t="shared" si="2"/>
        <v>45759</v>
      </c>
      <c r="AE14" s="42">
        <f t="shared" si="2"/>
        <v>45760</v>
      </c>
      <c r="AF14" s="158">
        <f>COUNTIF(D17:AE17,"－")+COUNTIF(D17:AE17,"対象外")</f>
        <v>0</v>
      </c>
      <c r="AG14" s="161" t="s">
        <v>15</v>
      </c>
      <c r="AH14" s="164" t="s">
        <v>16</v>
      </c>
      <c r="AI14" s="167" t="s">
        <v>97</v>
      </c>
      <c r="AJ14" s="180" t="s">
        <v>110</v>
      </c>
      <c r="AK14" s="183" t="s">
        <v>15</v>
      </c>
      <c r="AL14" s="186" t="s">
        <v>17</v>
      </c>
      <c r="AM14" s="156">
        <f>COUNT(D13:AE13)</f>
        <v>28</v>
      </c>
      <c r="AN14" s="133">
        <f>AM14-AF14</f>
        <v>28</v>
      </c>
      <c r="AO14" s="133">
        <f>'別紙１ (16ヶ月以内シート１)'!AO63+SUM(AN$12:AN18)</f>
        <v>252</v>
      </c>
      <c r="AP14" s="133">
        <f>COUNTIF(D17:AE17,"○")</f>
        <v>0</v>
      </c>
      <c r="AQ14" s="133">
        <f>'別紙１ (16ヶ月以内シート１)'!AQ63+SUM(AP$12:AP18)</f>
        <v>0</v>
      </c>
      <c r="AR14" s="133">
        <f>COUNTIF(D18:AE18,"○")</f>
        <v>0</v>
      </c>
      <c r="AS14" s="133">
        <f>'別紙１ (16ヶ月以内シート１)'!AS63+SUM(AR$12:AR18)</f>
        <v>0</v>
      </c>
    </row>
    <row r="15" spans="2:66" ht="35.25" customHeight="1" x14ac:dyDescent="0.2">
      <c r="B15" s="142"/>
      <c r="C15" s="177" t="s">
        <v>18</v>
      </c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59"/>
      <c r="AG15" s="162"/>
      <c r="AH15" s="165"/>
      <c r="AI15" s="168"/>
      <c r="AJ15" s="181"/>
      <c r="AK15" s="184"/>
      <c r="AL15" s="187"/>
      <c r="AM15" s="189"/>
      <c r="AN15" s="190"/>
      <c r="AO15" s="190"/>
      <c r="AP15" s="190"/>
      <c r="AQ15" s="190"/>
      <c r="AR15" s="190"/>
      <c r="AS15" s="190"/>
      <c r="AU15" s="45"/>
      <c r="AV15" s="45"/>
      <c r="AW15" s="45"/>
      <c r="AX15" s="45"/>
      <c r="AY15" s="45"/>
      <c r="AZ15" s="4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8" customFormat="1" ht="50.25" customHeight="1" x14ac:dyDescent="0.2">
      <c r="B16" s="142"/>
      <c r="C16" s="178"/>
      <c r="D16" s="25" t="str">
        <f t="shared" ref="D16:AE16" si="3">IFERROR(VLOOKUP(D13,祝日,3,FALSE),"")</f>
        <v/>
      </c>
      <c r="E16" s="25" t="str">
        <f t="shared" si="3"/>
        <v/>
      </c>
      <c r="F16" s="25" t="str">
        <f t="shared" si="3"/>
        <v/>
      </c>
      <c r="G16" s="27" t="str">
        <f t="shared" si="3"/>
        <v>春分の日</v>
      </c>
      <c r="H16" s="25" t="str">
        <f t="shared" si="3"/>
        <v/>
      </c>
      <c r="I16" s="25" t="str">
        <f t="shared" si="3"/>
        <v/>
      </c>
      <c r="J16" s="25" t="str">
        <f t="shared" si="3"/>
        <v/>
      </c>
      <c r="K16" s="25" t="str">
        <f t="shared" si="3"/>
        <v/>
      </c>
      <c r="L16" s="25" t="str">
        <f t="shared" si="3"/>
        <v/>
      </c>
      <c r="M16" s="25" t="str">
        <f t="shared" si="3"/>
        <v/>
      </c>
      <c r="N16" s="25" t="str">
        <f t="shared" si="3"/>
        <v/>
      </c>
      <c r="O16" s="25" t="str">
        <f t="shared" si="3"/>
        <v/>
      </c>
      <c r="P16" s="25" t="str">
        <f t="shared" si="3"/>
        <v/>
      </c>
      <c r="Q16" s="25" t="str">
        <f t="shared" si="3"/>
        <v/>
      </c>
      <c r="R16" s="25" t="str">
        <f t="shared" si="3"/>
        <v/>
      </c>
      <c r="S16" s="25" t="str">
        <f t="shared" si="3"/>
        <v/>
      </c>
      <c r="T16" s="25" t="str">
        <f t="shared" si="3"/>
        <v/>
      </c>
      <c r="U16" s="25" t="str">
        <f t="shared" si="3"/>
        <v/>
      </c>
      <c r="V16" s="25" t="str">
        <f t="shared" si="3"/>
        <v/>
      </c>
      <c r="W16" s="25" t="str">
        <f t="shared" si="3"/>
        <v/>
      </c>
      <c r="X16" s="25" t="str">
        <f t="shared" si="3"/>
        <v/>
      </c>
      <c r="Y16" s="25" t="str">
        <f t="shared" si="3"/>
        <v/>
      </c>
      <c r="Z16" s="25" t="str">
        <f t="shared" si="3"/>
        <v/>
      </c>
      <c r="AA16" s="27" t="str">
        <f t="shared" si="3"/>
        <v/>
      </c>
      <c r="AB16" s="25" t="str">
        <f t="shared" si="3"/>
        <v/>
      </c>
      <c r="AC16" s="25" t="str">
        <f t="shared" si="3"/>
        <v/>
      </c>
      <c r="AD16" s="25" t="str">
        <f>IFERROR(VLOOKUP(AD13,祝日,3,FALSE),"")</f>
        <v/>
      </c>
      <c r="AE16" s="25" t="str">
        <f t="shared" si="3"/>
        <v/>
      </c>
      <c r="AF16" s="159"/>
      <c r="AG16" s="163"/>
      <c r="AH16" s="166"/>
      <c r="AI16" s="169"/>
      <c r="AJ16" s="182"/>
      <c r="AK16" s="185"/>
      <c r="AL16" s="188"/>
      <c r="AM16" s="189"/>
      <c r="AN16" s="190"/>
      <c r="AO16" s="190"/>
      <c r="AP16" s="190"/>
      <c r="AQ16" s="190"/>
      <c r="AR16" s="190"/>
      <c r="AS16" s="190"/>
      <c r="AU16" s="46"/>
      <c r="AV16" s="46"/>
      <c r="AW16" s="46"/>
      <c r="AX16" s="46"/>
      <c r="AY16" s="46"/>
      <c r="AZ16" s="46"/>
    </row>
    <row r="17" spans="1:66" s="9" customFormat="1" ht="13.5" customHeight="1" x14ac:dyDescent="0.2">
      <c r="B17" s="142"/>
      <c r="C17" s="7" t="s">
        <v>19</v>
      </c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59"/>
      <c r="AG17" s="73">
        <f>AP14</f>
        <v>0</v>
      </c>
      <c r="AH17" s="74">
        <f>IF(AN14=0,"－",AG17/AN14)</f>
        <v>0</v>
      </c>
      <c r="AI17" s="74" t="str">
        <f>IF(AH17=0,"",IF(AH17&gt;=0.285,"達成",IF(AJ17="該当","達成","未達成")))</f>
        <v/>
      </c>
      <c r="AJ17" s="116" t="s">
        <v>34</v>
      </c>
      <c r="AK17" s="69">
        <f>AQ14</f>
        <v>0</v>
      </c>
      <c r="AL17" s="70">
        <f>IF(AO14=0,"－",AK17/AO14)</f>
        <v>0</v>
      </c>
      <c r="AM17" s="189"/>
      <c r="AN17" s="190"/>
      <c r="AO17" s="190"/>
      <c r="AP17" s="190"/>
      <c r="AQ17" s="190"/>
      <c r="AR17" s="190"/>
      <c r="AS17" s="190"/>
      <c r="AU17" s="47"/>
      <c r="AV17" s="47"/>
      <c r="AW17" s="47"/>
      <c r="AX17" s="47"/>
      <c r="AY17" s="47"/>
      <c r="AZ17" s="47"/>
    </row>
    <row r="18" spans="1:66" s="9" customFormat="1" ht="13.5" customHeight="1" thickBot="1" x14ac:dyDescent="0.25">
      <c r="B18" s="143"/>
      <c r="C18" s="10" t="s">
        <v>20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60"/>
      <c r="AG18" s="75">
        <f>AR14</f>
        <v>0</v>
      </c>
      <c r="AH18" s="76">
        <f>IF(AN14=0,"－",AG18/AN14)</f>
        <v>0</v>
      </c>
      <c r="AI18" s="76" t="str">
        <f>IF(AH18=0,"",IF(AH18&gt;=0.285,"達成",IF(AJ18="該当","達成","未達成")))</f>
        <v/>
      </c>
      <c r="AJ18" s="117" t="s">
        <v>34</v>
      </c>
      <c r="AK18" s="71">
        <f>AS14</f>
        <v>0</v>
      </c>
      <c r="AL18" s="72">
        <f>IF(AO14=0,"－",AK18/AO14)</f>
        <v>0</v>
      </c>
      <c r="AM18" s="157"/>
      <c r="AN18" s="134"/>
      <c r="AO18" s="134"/>
      <c r="AP18" s="134"/>
      <c r="AQ18" s="134"/>
      <c r="AR18" s="134"/>
      <c r="AS18" s="134"/>
      <c r="AU18" s="47"/>
      <c r="AV18" s="47"/>
      <c r="AW18" s="47"/>
      <c r="AX18" s="47"/>
      <c r="AY18" s="47"/>
      <c r="AZ18" s="47"/>
    </row>
    <row r="19" spans="1:66" ht="13.5" customHeight="1" x14ac:dyDescent="0.2">
      <c r="B19" s="141" t="s">
        <v>111</v>
      </c>
      <c r="C19" s="55" t="s">
        <v>2</v>
      </c>
      <c r="D19" s="56">
        <f>D96</f>
        <v>45761</v>
      </c>
      <c r="E19" s="56">
        <f t="shared" ref="E19:AE19" si="4">E96</f>
        <v>45762</v>
      </c>
      <c r="F19" s="56">
        <f t="shared" si="4"/>
        <v>45763</v>
      </c>
      <c r="G19" s="56">
        <f t="shared" si="4"/>
        <v>45764</v>
      </c>
      <c r="H19" s="56">
        <f t="shared" si="4"/>
        <v>45765</v>
      </c>
      <c r="I19" s="56">
        <f t="shared" si="4"/>
        <v>45766</v>
      </c>
      <c r="J19" s="56">
        <f t="shared" si="4"/>
        <v>45767</v>
      </c>
      <c r="K19" s="56">
        <f t="shared" si="4"/>
        <v>45768</v>
      </c>
      <c r="L19" s="56">
        <f t="shared" si="4"/>
        <v>45769</v>
      </c>
      <c r="M19" s="56">
        <f t="shared" si="4"/>
        <v>45770</v>
      </c>
      <c r="N19" s="56">
        <f t="shared" si="4"/>
        <v>45771</v>
      </c>
      <c r="O19" s="56">
        <f t="shared" si="4"/>
        <v>45772</v>
      </c>
      <c r="P19" s="56">
        <f t="shared" si="4"/>
        <v>45773</v>
      </c>
      <c r="Q19" s="56">
        <f t="shared" si="4"/>
        <v>45774</v>
      </c>
      <c r="R19" s="56">
        <f t="shared" si="4"/>
        <v>45775</v>
      </c>
      <c r="S19" s="56">
        <f t="shared" si="4"/>
        <v>45776</v>
      </c>
      <c r="T19" s="56">
        <f t="shared" si="4"/>
        <v>45777</v>
      </c>
      <c r="U19" s="56">
        <f t="shared" si="4"/>
        <v>45778</v>
      </c>
      <c r="V19" s="56">
        <f t="shared" si="4"/>
        <v>45779</v>
      </c>
      <c r="W19" s="56">
        <f t="shared" si="4"/>
        <v>45780</v>
      </c>
      <c r="X19" s="56">
        <f t="shared" si="4"/>
        <v>45781</v>
      </c>
      <c r="Y19" s="56">
        <f t="shared" si="4"/>
        <v>45782</v>
      </c>
      <c r="Z19" s="56">
        <f t="shared" si="4"/>
        <v>45783</v>
      </c>
      <c r="AA19" s="56">
        <f t="shared" si="4"/>
        <v>45784</v>
      </c>
      <c r="AB19" s="56">
        <f t="shared" si="4"/>
        <v>45785</v>
      </c>
      <c r="AC19" s="56">
        <f t="shared" si="4"/>
        <v>45786</v>
      </c>
      <c r="AD19" s="56">
        <f t="shared" si="4"/>
        <v>45787</v>
      </c>
      <c r="AE19" s="56">
        <f t="shared" si="4"/>
        <v>45788</v>
      </c>
      <c r="AF19" s="179" t="s">
        <v>3</v>
      </c>
      <c r="AG19" s="146" t="s">
        <v>4</v>
      </c>
      <c r="AH19" s="147"/>
      <c r="AI19" s="147"/>
      <c r="AJ19" s="148"/>
      <c r="AK19" s="152" t="s">
        <v>5</v>
      </c>
      <c r="AL19" s="153"/>
      <c r="AM19" s="156" t="s">
        <v>6</v>
      </c>
      <c r="AN19" s="133" t="s">
        <v>7</v>
      </c>
      <c r="AO19" s="133" t="s">
        <v>8</v>
      </c>
      <c r="AP19" s="133" t="s">
        <v>9</v>
      </c>
      <c r="AQ19" s="133" t="s">
        <v>10</v>
      </c>
      <c r="AR19" s="133" t="s">
        <v>11</v>
      </c>
      <c r="AS19" s="133" t="s">
        <v>12</v>
      </c>
      <c r="AU19" s="45"/>
      <c r="AV19" s="45"/>
      <c r="AW19" s="45"/>
      <c r="AX19" s="45"/>
      <c r="AY19" s="45"/>
      <c r="AZ19" s="45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2"/>
      <c r="C20" s="7" t="s">
        <v>13</v>
      </c>
      <c r="D20" s="44">
        <f>D96</f>
        <v>45761</v>
      </c>
      <c r="E20" s="44">
        <f t="shared" ref="E20:AE20" si="5">E96</f>
        <v>45762</v>
      </c>
      <c r="F20" s="44">
        <f t="shared" si="5"/>
        <v>45763</v>
      </c>
      <c r="G20" s="44">
        <f t="shared" si="5"/>
        <v>45764</v>
      </c>
      <c r="H20" s="44">
        <f t="shared" si="5"/>
        <v>45765</v>
      </c>
      <c r="I20" s="44">
        <f t="shared" si="5"/>
        <v>45766</v>
      </c>
      <c r="J20" s="44">
        <f t="shared" si="5"/>
        <v>45767</v>
      </c>
      <c r="K20" s="44">
        <f t="shared" si="5"/>
        <v>45768</v>
      </c>
      <c r="L20" s="44">
        <f t="shared" si="5"/>
        <v>45769</v>
      </c>
      <c r="M20" s="44">
        <f t="shared" si="5"/>
        <v>45770</v>
      </c>
      <c r="N20" s="44">
        <f t="shared" si="5"/>
        <v>45771</v>
      </c>
      <c r="O20" s="44">
        <f t="shared" si="5"/>
        <v>45772</v>
      </c>
      <c r="P20" s="44">
        <f t="shared" si="5"/>
        <v>45773</v>
      </c>
      <c r="Q20" s="44">
        <f t="shared" si="5"/>
        <v>45774</v>
      </c>
      <c r="R20" s="44">
        <f t="shared" si="5"/>
        <v>45775</v>
      </c>
      <c r="S20" s="44">
        <f t="shared" si="5"/>
        <v>45776</v>
      </c>
      <c r="T20" s="44">
        <f t="shared" si="5"/>
        <v>45777</v>
      </c>
      <c r="U20" s="44">
        <f t="shared" si="5"/>
        <v>45778</v>
      </c>
      <c r="V20" s="44">
        <f t="shared" si="5"/>
        <v>45779</v>
      </c>
      <c r="W20" s="44">
        <f t="shared" si="5"/>
        <v>45780</v>
      </c>
      <c r="X20" s="44">
        <f t="shared" si="5"/>
        <v>45781</v>
      </c>
      <c r="Y20" s="44">
        <f t="shared" si="5"/>
        <v>45782</v>
      </c>
      <c r="Z20" s="44">
        <f t="shared" si="5"/>
        <v>45783</v>
      </c>
      <c r="AA20" s="44">
        <f t="shared" si="5"/>
        <v>45784</v>
      </c>
      <c r="AB20" s="44">
        <f t="shared" si="5"/>
        <v>45785</v>
      </c>
      <c r="AC20" s="44">
        <f t="shared" si="5"/>
        <v>45786</v>
      </c>
      <c r="AD20" s="44">
        <f t="shared" si="5"/>
        <v>45787</v>
      </c>
      <c r="AE20" s="44">
        <f t="shared" si="5"/>
        <v>45788</v>
      </c>
      <c r="AF20" s="145"/>
      <c r="AG20" s="149"/>
      <c r="AH20" s="150"/>
      <c r="AI20" s="150"/>
      <c r="AJ20" s="151"/>
      <c r="AK20" s="154"/>
      <c r="AL20" s="155"/>
      <c r="AM20" s="157"/>
      <c r="AN20" s="134"/>
      <c r="AO20" s="134"/>
      <c r="AP20" s="134"/>
      <c r="AQ20" s="134"/>
      <c r="AR20" s="134"/>
      <c r="AS20" s="134"/>
      <c r="AU20" s="45"/>
      <c r="AV20" s="45"/>
      <c r="AW20" s="45"/>
      <c r="AX20" s="45"/>
      <c r="AY20" s="45"/>
      <c r="AZ20" s="45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2"/>
      <c r="C21" s="7" t="s">
        <v>14</v>
      </c>
      <c r="D21" s="42">
        <f>D96</f>
        <v>45761</v>
      </c>
      <c r="E21" s="42">
        <f t="shared" ref="E21:AE21" si="6">E96</f>
        <v>45762</v>
      </c>
      <c r="F21" s="42">
        <f t="shared" si="6"/>
        <v>45763</v>
      </c>
      <c r="G21" s="42">
        <f t="shared" si="6"/>
        <v>45764</v>
      </c>
      <c r="H21" s="42">
        <f t="shared" si="6"/>
        <v>45765</v>
      </c>
      <c r="I21" s="42">
        <f t="shared" si="6"/>
        <v>45766</v>
      </c>
      <c r="J21" s="42">
        <f t="shared" si="6"/>
        <v>45767</v>
      </c>
      <c r="K21" s="42">
        <f t="shared" si="6"/>
        <v>45768</v>
      </c>
      <c r="L21" s="42">
        <f t="shared" si="6"/>
        <v>45769</v>
      </c>
      <c r="M21" s="42">
        <f t="shared" si="6"/>
        <v>45770</v>
      </c>
      <c r="N21" s="42">
        <f t="shared" si="6"/>
        <v>45771</v>
      </c>
      <c r="O21" s="42">
        <f t="shared" si="6"/>
        <v>45772</v>
      </c>
      <c r="P21" s="42">
        <f t="shared" si="6"/>
        <v>45773</v>
      </c>
      <c r="Q21" s="42">
        <f t="shared" si="6"/>
        <v>45774</v>
      </c>
      <c r="R21" s="42">
        <f t="shared" si="6"/>
        <v>45775</v>
      </c>
      <c r="S21" s="42">
        <f t="shared" si="6"/>
        <v>45776</v>
      </c>
      <c r="T21" s="42">
        <f t="shared" si="6"/>
        <v>45777</v>
      </c>
      <c r="U21" s="42">
        <f t="shared" si="6"/>
        <v>45778</v>
      </c>
      <c r="V21" s="42">
        <f t="shared" si="6"/>
        <v>45779</v>
      </c>
      <c r="W21" s="42">
        <f t="shared" si="6"/>
        <v>45780</v>
      </c>
      <c r="X21" s="42">
        <f t="shared" si="6"/>
        <v>45781</v>
      </c>
      <c r="Y21" s="42">
        <f t="shared" si="6"/>
        <v>45782</v>
      </c>
      <c r="Z21" s="42">
        <f t="shared" si="6"/>
        <v>45783</v>
      </c>
      <c r="AA21" s="42">
        <f t="shared" si="6"/>
        <v>45784</v>
      </c>
      <c r="AB21" s="42">
        <f t="shared" si="6"/>
        <v>45785</v>
      </c>
      <c r="AC21" s="42">
        <f t="shared" si="6"/>
        <v>45786</v>
      </c>
      <c r="AD21" s="42">
        <f t="shared" si="6"/>
        <v>45787</v>
      </c>
      <c r="AE21" s="42">
        <f t="shared" si="6"/>
        <v>45788</v>
      </c>
      <c r="AF21" s="158">
        <f>COUNTIF(D24:AE24,"－")+COUNTIF(D24:AE24,"対象外")</f>
        <v>0</v>
      </c>
      <c r="AG21" s="161" t="s">
        <v>15</v>
      </c>
      <c r="AH21" s="164" t="s">
        <v>16</v>
      </c>
      <c r="AI21" s="167" t="s">
        <v>97</v>
      </c>
      <c r="AJ21" s="180" t="s">
        <v>110</v>
      </c>
      <c r="AK21" s="183" t="s">
        <v>15</v>
      </c>
      <c r="AL21" s="186" t="s">
        <v>17</v>
      </c>
      <c r="AM21" s="156">
        <f>COUNT(D20:AE20)</f>
        <v>28</v>
      </c>
      <c r="AN21" s="133">
        <f>AM21-AF21</f>
        <v>28</v>
      </c>
      <c r="AO21" s="133">
        <f>'別紙１ (16ヶ月以内シート１)'!AO63+SUM(AN$12:AN25)</f>
        <v>280</v>
      </c>
      <c r="AP21" s="133">
        <f>COUNTIF(D24:AE24,"○")</f>
        <v>0</v>
      </c>
      <c r="AQ21" s="133">
        <f>'別紙１ (16ヶ月以内シート１)'!AQ63+SUM(AP$12:AP25)</f>
        <v>0</v>
      </c>
      <c r="AR21" s="133">
        <f>COUNTIF(D25:AE25,"○")</f>
        <v>0</v>
      </c>
      <c r="AS21" s="133">
        <f>'別紙１ (16ヶ月以内シート１)'!AS63+SUM(AR$12:AR25)</f>
        <v>0</v>
      </c>
      <c r="AU21" s="45"/>
      <c r="AV21" s="45"/>
      <c r="AW21" s="45"/>
      <c r="AX21" s="45"/>
      <c r="AY21" s="45"/>
      <c r="AZ21" s="45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2"/>
      <c r="C22" s="177" t="s">
        <v>18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59"/>
      <c r="AG22" s="162"/>
      <c r="AH22" s="165"/>
      <c r="AI22" s="168"/>
      <c r="AJ22" s="181"/>
      <c r="AK22" s="184"/>
      <c r="AL22" s="187"/>
      <c r="AM22" s="189"/>
      <c r="AN22" s="190"/>
      <c r="AO22" s="190"/>
      <c r="AP22" s="190"/>
      <c r="AQ22" s="190"/>
      <c r="AR22" s="190"/>
      <c r="AS22" s="190"/>
      <c r="AU22" s="45"/>
      <c r="AV22" s="45"/>
      <c r="AW22" s="45"/>
      <c r="AX22" s="45"/>
      <c r="AY22" s="45"/>
      <c r="AZ22" s="45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8"/>
      <c r="B23" s="142"/>
      <c r="C23" s="178"/>
      <c r="D23" s="27" t="str">
        <f t="shared" ref="D23:AE23" si="7">IFERROR(VLOOKUP(D20,祝日,3,FALSE),"")</f>
        <v/>
      </c>
      <c r="E23" s="27" t="str">
        <f t="shared" si="7"/>
        <v/>
      </c>
      <c r="F23" s="27" t="str">
        <f t="shared" si="7"/>
        <v/>
      </c>
      <c r="G23" s="27" t="str">
        <f t="shared" si="7"/>
        <v/>
      </c>
      <c r="H23" s="27" t="str">
        <f t="shared" si="7"/>
        <v/>
      </c>
      <c r="I23" s="27" t="str">
        <f t="shared" si="7"/>
        <v/>
      </c>
      <c r="J23" s="27" t="str">
        <f t="shared" si="7"/>
        <v/>
      </c>
      <c r="K23" s="27" t="str">
        <f t="shared" si="7"/>
        <v/>
      </c>
      <c r="L23" s="27" t="str">
        <f t="shared" si="7"/>
        <v/>
      </c>
      <c r="M23" s="27" t="str">
        <f t="shared" si="7"/>
        <v/>
      </c>
      <c r="N23" s="27" t="str">
        <f t="shared" si="7"/>
        <v/>
      </c>
      <c r="O23" s="27" t="str">
        <f t="shared" si="7"/>
        <v/>
      </c>
      <c r="P23" s="27" t="str">
        <f>IFERROR(VLOOKUP(P20,祝日,3,FALSE),"")</f>
        <v/>
      </c>
      <c r="Q23" s="27" t="str">
        <f t="shared" si="7"/>
        <v/>
      </c>
      <c r="R23" s="27" t="str">
        <f t="shared" si="7"/>
        <v/>
      </c>
      <c r="S23" s="27" t="str">
        <f t="shared" si="7"/>
        <v>昭和の日</v>
      </c>
      <c r="T23" s="27" t="str">
        <f t="shared" si="7"/>
        <v/>
      </c>
      <c r="U23" s="27" t="str">
        <f t="shared" si="7"/>
        <v/>
      </c>
      <c r="V23" s="27" t="str">
        <f t="shared" si="7"/>
        <v/>
      </c>
      <c r="W23" s="27" t="str">
        <f t="shared" si="7"/>
        <v>憲法記念日</v>
      </c>
      <c r="X23" s="27" t="str">
        <f t="shared" si="7"/>
        <v>みどりの日</v>
      </c>
      <c r="Y23" s="27" t="str">
        <f t="shared" si="7"/>
        <v>こどもの日</v>
      </c>
      <c r="Z23" s="27" t="str">
        <f t="shared" si="7"/>
        <v>振替休日</v>
      </c>
      <c r="AA23" s="27" t="str">
        <f t="shared" si="7"/>
        <v/>
      </c>
      <c r="AB23" s="27" t="str">
        <f t="shared" si="7"/>
        <v/>
      </c>
      <c r="AC23" s="27" t="str">
        <f t="shared" si="7"/>
        <v/>
      </c>
      <c r="AD23" s="27" t="str">
        <f t="shared" si="7"/>
        <v/>
      </c>
      <c r="AE23" s="27" t="str">
        <f t="shared" si="7"/>
        <v/>
      </c>
      <c r="AF23" s="159"/>
      <c r="AG23" s="163"/>
      <c r="AH23" s="166"/>
      <c r="AI23" s="169"/>
      <c r="AJ23" s="182"/>
      <c r="AK23" s="185"/>
      <c r="AL23" s="188"/>
      <c r="AM23" s="189"/>
      <c r="AN23" s="190"/>
      <c r="AO23" s="190"/>
      <c r="AP23" s="190"/>
      <c r="AQ23" s="190"/>
      <c r="AR23" s="190"/>
      <c r="AS23" s="190"/>
      <c r="AU23" s="45"/>
      <c r="AV23" s="45"/>
      <c r="AW23" s="45"/>
      <c r="AX23" s="45"/>
      <c r="AY23" s="45"/>
      <c r="AZ23" s="45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9"/>
      <c r="B24" s="142"/>
      <c r="C24" s="7" t="s">
        <v>19</v>
      </c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59"/>
      <c r="AG24" s="73">
        <f>AP21</f>
        <v>0</v>
      </c>
      <c r="AH24" s="74">
        <f>IF(AN21=0,"－",AG24/AN21)</f>
        <v>0</v>
      </c>
      <c r="AI24" s="74" t="str">
        <f>IF(AH24=0,"",IF(AH24&gt;=0.285,"達成",IF(AJ24="該当","達成","未達成")))</f>
        <v/>
      </c>
      <c r="AJ24" s="116" t="s">
        <v>34</v>
      </c>
      <c r="AK24" s="69">
        <f>AQ21</f>
        <v>0</v>
      </c>
      <c r="AL24" s="70">
        <f>IF(AO21=0,"－",AK24/AO21)</f>
        <v>0</v>
      </c>
      <c r="AM24" s="189"/>
      <c r="AN24" s="190"/>
      <c r="AO24" s="190"/>
      <c r="AP24" s="190"/>
      <c r="AQ24" s="190"/>
      <c r="AR24" s="190"/>
      <c r="AS24" s="190"/>
      <c r="AU24" s="46"/>
      <c r="AV24" s="46"/>
      <c r="AW24" s="46"/>
      <c r="AX24" s="46"/>
      <c r="AY24" s="46"/>
      <c r="AZ24" s="46"/>
      <c r="BA24" s="8"/>
      <c r="BB24" s="8"/>
      <c r="BC24" s="8"/>
      <c r="BD24" s="8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9"/>
      <c r="B25" s="143"/>
      <c r="C25" s="10" t="s">
        <v>20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60"/>
      <c r="AG25" s="75">
        <f>AR21</f>
        <v>0</v>
      </c>
      <c r="AH25" s="76">
        <f>IF(AN21=0,"－",AG25/AN21)</f>
        <v>0</v>
      </c>
      <c r="AI25" s="76" t="str">
        <f>IF(AH25=0,"",IF(AH25&gt;=0.285,"達成",IF(AJ25="該当","達成","未達成")))</f>
        <v/>
      </c>
      <c r="AJ25" s="117" t="s">
        <v>34</v>
      </c>
      <c r="AK25" s="71">
        <f>AS21</f>
        <v>0</v>
      </c>
      <c r="AL25" s="72">
        <f>IF(AO21=0,"－",AK25/AO21)</f>
        <v>0</v>
      </c>
      <c r="AM25" s="157"/>
      <c r="AN25" s="134"/>
      <c r="AO25" s="134"/>
      <c r="AP25" s="134"/>
      <c r="AQ25" s="134"/>
      <c r="AR25" s="134"/>
      <c r="AS25" s="134"/>
      <c r="AU25" s="47"/>
      <c r="AV25" s="47"/>
      <c r="AW25" s="47"/>
      <c r="AX25" s="47"/>
      <c r="AY25" s="47"/>
      <c r="AZ25" s="47"/>
      <c r="BA25" s="9"/>
      <c r="BB25" s="9"/>
      <c r="BC25" s="9"/>
      <c r="BD25" s="9"/>
      <c r="BE25"/>
      <c r="BF25"/>
      <c r="BG25"/>
      <c r="BH25"/>
      <c r="BI25"/>
      <c r="BJ25"/>
      <c r="BK25"/>
      <c r="BL25"/>
      <c r="BM25"/>
      <c r="BN25"/>
    </row>
    <row r="26" spans="1:66" s="8" customFormat="1" ht="12.75" customHeight="1" x14ac:dyDescent="0.2">
      <c r="A26"/>
      <c r="B26" s="141" t="s">
        <v>121</v>
      </c>
      <c r="C26" s="6" t="s">
        <v>2</v>
      </c>
      <c r="D26" s="43">
        <f>D97</f>
        <v>45789</v>
      </c>
      <c r="E26" s="43">
        <f t="shared" ref="E26:AE26" si="8">E97</f>
        <v>45790</v>
      </c>
      <c r="F26" s="43">
        <f t="shared" si="8"/>
        <v>45791</v>
      </c>
      <c r="G26" s="43">
        <f t="shared" si="8"/>
        <v>45792</v>
      </c>
      <c r="H26" s="43">
        <f t="shared" si="8"/>
        <v>45793</v>
      </c>
      <c r="I26" s="43">
        <f t="shared" si="8"/>
        <v>45794</v>
      </c>
      <c r="J26" s="43">
        <f t="shared" si="8"/>
        <v>45795</v>
      </c>
      <c r="K26" s="43">
        <f t="shared" si="8"/>
        <v>45796</v>
      </c>
      <c r="L26" s="43">
        <f t="shared" si="8"/>
        <v>45797</v>
      </c>
      <c r="M26" s="43">
        <f t="shared" si="8"/>
        <v>45798</v>
      </c>
      <c r="N26" s="43">
        <f t="shared" si="8"/>
        <v>45799</v>
      </c>
      <c r="O26" s="43">
        <f t="shared" si="8"/>
        <v>45800</v>
      </c>
      <c r="P26" s="43">
        <f t="shared" si="8"/>
        <v>45801</v>
      </c>
      <c r="Q26" s="43">
        <f t="shared" si="8"/>
        <v>45802</v>
      </c>
      <c r="R26" s="43">
        <f t="shared" si="8"/>
        <v>45803</v>
      </c>
      <c r="S26" s="43">
        <f t="shared" si="8"/>
        <v>45804</v>
      </c>
      <c r="T26" s="43">
        <f t="shared" si="8"/>
        <v>45805</v>
      </c>
      <c r="U26" s="43">
        <f t="shared" si="8"/>
        <v>45806</v>
      </c>
      <c r="V26" s="43">
        <f t="shared" si="8"/>
        <v>45807</v>
      </c>
      <c r="W26" s="43">
        <f t="shared" si="8"/>
        <v>45808</v>
      </c>
      <c r="X26" s="43">
        <f t="shared" si="8"/>
        <v>45809</v>
      </c>
      <c r="Y26" s="43">
        <f t="shared" si="8"/>
        <v>45810</v>
      </c>
      <c r="Z26" s="43">
        <f t="shared" si="8"/>
        <v>45811</v>
      </c>
      <c r="AA26" s="43">
        <f t="shared" si="8"/>
        <v>45812</v>
      </c>
      <c r="AB26" s="43">
        <f t="shared" si="8"/>
        <v>45813</v>
      </c>
      <c r="AC26" s="43">
        <f t="shared" si="8"/>
        <v>45814</v>
      </c>
      <c r="AD26" s="43">
        <f t="shared" si="8"/>
        <v>45815</v>
      </c>
      <c r="AE26" s="43">
        <f t="shared" si="8"/>
        <v>45816</v>
      </c>
      <c r="AF26" s="191" t="s">
        <v>3</v>
      </c>
      <c r="AG26" s="146" t="s">
        <v>4</v>
      </c>
      <c r="AH26" s="147"/>
      <c r="AI26" s="147"/>
      <c r="AJ26" s="148"/>
      <c r="AK26" s="152" t="s">
        <v>5</v>
      </c>
      <c r="AL26" s="153"/>
      <c r="AM26" s="156" t="s">
        <v>6</v>
      </c>
      <c r="AN26" s="133" t="s">
        <v>7</v>
      </c>
      <c r="AO26" s="133" t="s">
        <v>8</v>
      </c>
      <c r="AP26" s="133" t="s">
        <v>9</v>
      </c>
      <c r="AQ26" s="133" t="s">
        <v>10</v>
      </c>
      <c r="AR26" s="133" t="s">
        <v>11</v>
      </c>
      <c r="AS26" s="133" t="s">
        <v>12</v>
      </c>
      <c r="AU26" s="47"/>
      <c r="AV26" s="47"/>
      <c r="AW26" s="47"/>
      <c r="AX26" s="47"/>
      <c r="AY26" s="47"/>
      <c r="AZ26" s="47"/>
      <c r="BA26" s="9"/>
      <c r="BB26" s="9"/>
      <c r="BC26" s="9"/>
      <c r="BD26" s="9"/>
    </row>
    <row r="27" spans="1:66" s="9" customFormat="1" ht="12.75" customHeight="1" x14ac:dyDescent="0.2">
      <c r="A27"/>
      <c r="B27" s="142"/>
      <c r="C27" s="7" t="s">
        <v>13</v>
      </c>
      <c r="D27" s="44">
        <f>D97</f>
        <v>45789</v>
      </c>
      <c r="E27" s="44">
        <f t="shared" ref="E27:AE27" si="9">E97</f>
        <v>45790</v>
      </c>
      <c r="F27" s="44">
        <f t="shared" si="9"/>
        <v>45791</v>
      </c>
      <c r="G27" s="44">
        <f t="shared" si="9"/>
        <v>45792</v>
      </c>
      <c r="H27" s="44">
        <f t="shared" si="9"/>
        <v>45793</v>
      </c>
      <c r="I27" s="44">
        <f t="shared" si="9"/>
        <v>45794</v>
      </c>
      <c r="J27" s="44">
        <f t="shared" si="9"/>
        <v>45795</v>
      </c>
      <c r="K27" s="44">
        <f t="shared" si="9"/>
        <v>45796</v>
      </c>
      <c r="L27" s="44">
        <f t="shared" si="9"/>
        <v>45797</v>
      </c>
      <c r="M27" s="44">
        <f t="shared" si="9"/>
        <v>45798</v>
      </c>
      <c r="N27" s="44">
        <f t="shared" si="9"/>
        <v>45799</v>
      </c>
      <c r="O27" s="44">
        <f t="shared" si="9"/>
        <v>45800</v>
      </c>
      <c r="P27" s="44">
        <f t="shared" si="9"/>
        <v>45801</v>
      </c>
      <c r="Q27" s="44">
        <f t="shared" si="9"/>
        <v>45802</v>
      </c>
      <c r="R27" s="44">
        <f t="shared" si="9"/>
        <v>45803</v>
      </c>
      <c r="S27" s="44">
        <f t="shared" si="9"/>
        <v>45804</v>
      </c>
      <c r="T27" s="44">
        <f t="shared" si="9"/>
        <v>45805</v>
      </c>
      <c r="U27" s="44">
        <f t="shared" si="9"/>
        <v>45806</v>
      </c>
      <c r="V27" s="44">
        <f t="shared" si="9"/>
        <v>45807</v>
      </c>
      <c r="W27" s="44">
        <f t="shared" si="9"/>
        <v>45808</v>
      </c>
      <c r="X27" s="44">
        <f t="shared" si="9"/>
        <v>45809</v>
      </c>
      <c r="Y27" s="44">
        <f t="shared" si="9"/>
        <v>45810</v>
      </c>
      <c r="Z27" s="44">
        <f t="shared" si="9"/>
        <v>45811</v>
      </c>
      <c r="AA27" s="44">
        <f t="shared" si="9"/>
        <v>45812</v>
      </c>
      <c r="AB27" s="44">
        <f t="shared" si="9"/>
        <v>45813</v>
      </c>
      <c r="AC27" s="44">
        <f t="shared" si="9"/>
        <v>45814</v>
      </c>
      <c r="AD27" s="44">
        <f t="shared" si="9"/>
        <v>45815</v>
      </c>
      <c r="AE27" s="44">
        <f t="shared" si="9"/>
        <v>45816</v>
      </c>
      <c r="AF27" s="192"/>
      <c r="AG27" s="149"/>
      <c r="AH27" s="150"/>
      <c r="AI27" s="150"/>
      <c r="AJ27" s="151"/>
      <c r="AK27" s="154"/>
      <c r="AL27" s="155"/>
      <c r="AM27" s="157"/>
      <c r="AN27" s="134"/>
      <c r="AO27" s="134"/>
      <c r="AP27" s="134"/>
      <c r="AQ27" s="134"/>
      <c r="AR27" s="134"/>
      <c r="AS27" s="134"/>
      <c r="AU27" s="45"/>
      <c r="AV27" s="45"/>
      <c r="AW27" s="45"/>
      <c r="AX27" s="45"/>
      <c r="AY27" s="45"/>
      <c r="AZ27" s="45"/>
      <c r="BA27"/>
      <c r="BB27"/>
      <c r="BC27"/>
      <c r="BD27"/>
    </row>
    <row r="28" spans="1:66" s="9" customFormat="1" ht="12.75" customHeight="1" x14ac:dyDescent="0.2">
      <c r="A28"/>
      <c r="B28" s="142"/>
      <c r="C28" s="7" t="s">
        <v>14</v>
      </c>
      <c r="D28" s="42">
        <f>D97</f>
        <v>45789</v>
      </c>
      <c r="E28" s="42">
        <f t="shared" ref="E28:AE28" si="10">E97</f>
        <v>45790</v>
      </c>
      <c r="F28" s="42">
        <f t="shared" si="10"/>
        <v>45791</v>
      </c>
      <c r="G28" s="42">
        <f t="shared" si="10"/>
        <v>45792</v>
      </c>
      <c r="H28" s="42">
        <f t="shared" si="10"/>
        <v>45793</v>
      </c>
      <c r="I28" s="42">
        <f t="shared" si="10"/>
        <v>45794</v>
      </c>
      <c r="J28" s="42">
        <f t="shared" si="10"/>
        <v>45795</v>
      </c>
      <c r="K28" s="42">
        <f t="shared" si="10"/>
        <v>45796</v>
      </c>
      <c r="L28" s="42">
        <f t="shared" si="10"/>
        <v>45797</v>
      </c>
      <c r="M28" s="42">
        <f t="shared" si="10"/>
        <v>45798</v>
      </c>
      <c r="N28" s="42">
        <f t="shared" si="10"/>
        <v>45799</v>
      </c>
      <c r="O28" s="42">
        <f t="shared" si="10"/>
        <v>45800</v>
      </c>
      <c r="P28" s="42">
        <f t="shared" si="10"/>
        <v>45801</v>
      </c>
      <c r="Q28" s="42">
        <f t="shared" si="10"/>
        <v>45802</v>
      </c>
      <c r="R28" s="42">
        <f t="shared" si="10"/>
        <v>45803</v>
      </c>
      <c r="S28" s="42">
        <f t="shared" si="10"/>
        <v>45804</v>
      </c>
      <c r="T28" s="42">
        <f t="shared" si="10"/>
        <v>45805</v>
      </c>
      <c r="U28" s="42">
        <f t="shared" si="10"/>
        <v>45806</v>
      </c>
      <c r="V28" s="42">
        <f t="shared" si="10"/>
        <v>45807</v>
      </c>
      <c r="W28" s="42">
        <f t="shared" si="10"/>
        <v>45808</v>
      </c>
      <c r="X28" s="42">
        <f t="shared" si="10"/>
        <v>45809</v>
      </c>
      <c r="Y28" s="42">
        <f t="shared" si="10"/>
        <v>45810</v>
      </c>
      <c r="Z28" s="42">
        <f t="shared" si="10"/>
        <v>45811</v>
      </c>
      <c r="AA28" s="42">
        <f t="shared" si="10"/>
        <v>45812</v>
      </c>
      <c r="AB28" s="42">
        <f t="shared" si="10"/>
        <v>45813</v>
      </c>
      <c r="AC28" s="42">
        <f t="shared" si="10"/>
        <v>45814</v>
      </c>
      <c r="AD28" s="42">
        <f t="shared" si="10"/>
        <v>45815</v>
      </c>
      <c r="AE28" s="42">
        <f t="shared" si="10"/>
        <v>45816</v>
      </c>
      <c r="AF28" s="158">
        <f>COUNTIF(D31:AE31,"－")+COUNTIF(D31:AE31,"対象外")</f>
        <v>0</v>
      </c>
      <c r="AG28" s="161" t="s">
        <v>15</v>
      </c>
      <c r="AH28" s="164" t="s">
        <v>16</v>
      </c>
      <c r="AI28" s="167" t="s">
        <v>97</v>
      </c>
      <c r="AJ28" s="180" t="s">
        <v>110</v>
      </c>
      <c r="AK28" s="183" t="s">
        <v>15</v>
      </c>
      <c r="AL28" s="186" t="s">
        <v>17</v>
      </c>
      <c r="AM28" s="156">
        <f>COUNT(D27:AE27)</f>
        <v>28</v>
      </c>
      <c r="AN28" s="133">
        <f>AM28-AF28</f>
        <v>28</v>
      </c>
      <c r="AO28" s="133">
        <f>'別紙１ (16ヶ月以内シート１)'!AO63+SUM(AN$12:AN32)</f>
        <v>308</v>
      </c>
      <c r="AP28" s="133">
        <f>COUNTIF(D31:AE31,"○")</f>
        <v>0</v>
      </c>
      <c r="AQ28" s="133">
        <f>'別紙１ (16ヶ月以内シート１)'!AQ63+SUM(AP$12:AP32)</f>
        <v>0</v>
      </c>
      <c r="AR28" s="133">
        <f>COUNTIF(D32:AE32,"○")</f>
        <v>0</v>
      </c>
      <c r="AS28" s="133">
        <f>'別紙１ (16ヶ月以内シート１)'!AS63+SUM(AR$12:AR32)</f>
        <v>0</v>
      </c>
      <c r="AU28" s="45"/>
      <c r="AV28" s="45"/>
      <c r="AW28" s="45"/>
      <c r="AX28" s="45"/>
      <c r="AY28" s="45"/>
      <c r="AZ28" s="45"/>
      <c r="BA28"/>
      <c r="BB28"/>
      <c r="BC28"/>
      <c r="BD28"/>
    </row>
    <row r="29" spans="1:66" ht="35.25" customHeight="1" x14ac:dyDescent="0.2">
      <c r="B29" s="142"/>
      <c r="C29" s="177" t="s">
        <v>18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59"/>
      <c r="AG29" s="162"/>
      <c r="AH29" s="165"/>
      <c r="AI29" s="168"/>
      <c r="AJ29" s="181"/>
      <c r="AK29" s="184"/>
      <c r="AL29" s="187"/>
      <c r="AM29" s="189"/>
      <c r="AN29" s="190"/>
      <c r="AO29" s="190"/>
      <c r="AP29" s="190"/>
      <c r="AQ29" s="190"/>
      <c r="AR29" s="190"/>
      <c r="AS29" s="190"/>
      <c r="AU29" s="45"/>
      <c r="AV29" s="45"/>
      <c r="AW29" s="45"/>
      <c r="AX29" s="45"/>
      <c r="AY29" s="45"/>
      <c r="AZ29" s="45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8"/>
      <c r="B30" s="142"/>
      <c r="C30" s="178"/>
      <c r="D30" s="25" t="str">
        <f t="shared" ref="D30:AE30" si="11">IFERROR(VLOOKUP(D27,祝日,3,FALSE),"")</f>
        <v/>
      </c>
      <c r="E30" s="25" t="str">
        <f t="shared" si="11"/>
        <v/>
      </c>
      <c r="F30" s="25" t="str">
        <f t="shared" si="11"/>
        <v/>
      </c>
      <c r="G30" s="26" t="str">
        <f t="shared" si="11"/>
        <v/>
      </c>
      <c r="H30" s="25" t="str">
        <f t="shared" si="11"/>
        <v/>
      </c>
      <c r="I30" s="25" t="str">
        <f t="shared" si="11"/>
        <v/>
      </c>
      <c r="J30" s="25" t="str">
        <f t="shared" si="11"/>
        <v/>
      </c>
      <c r="K30" s="25" t="str">
        <f t="shared" si="11"/>
        <v/>
      </c>
      <c r="L30" s="25" t="str">
        <f t="shared" si="11"/>
        <v/>
      </c>
      <c r="M30" s="25" t="str">
        <f t="shared" si="11"/>
        <v/>
      </c>
      <c r="N30" s="25" t="str">
        <f t="shared" si="11"/>
        <v/>
      </c>
      <c r="O30" s="25" t="str">
        <f t="shared" si="11"/>
        <v/>
      </c>
      <c r="P30" s="25" t="str">
        <f t="shared" si="11"/>
        <v/>
      </c>
      <c r="Q30" s="25" t="str">
        <f t="shared" si="11"/>
        <v/>
      </c>
      <c r="R30" s="25" t="str">
        <f t="shared" si="11"/>
        <v/>
      </c>
      <c r="S30" s="27" t="str">
        <f t="shared" si="11"/>
        <v/>
      </c>
      <c r="T30" s="25" t="str">
        <f t="shared" si="11"/>
        <v/>
      </c>
      <c r="U30" s="25" t="str">
        <f t="shared" si="11"/>
        <v/>
      </c>
      <c r="V30" s="25" t="str">
        <f t="shared" si="11"/>
        <v/>
      </c>
      <c r="W30" s="25" t="str">
        <f t="shared" si="11"/>
        <v/>
      </c>
      <c r="X30" s="25" t="str">
        <f t="shared" si="11"/>
        <v/>
      </c>
      <c r="Y30" s="25" t="str">
        <f t="shared" si="11"/>
        <v/>
      </c>
      <c r="Z30" s="25" t="str">
        <f t="shared" si="11"/>
        <v/>
      </c>
      <c r="AA30" s="25" t="str">
        <f t="shared" si="11"/>
        <v/>
      </c>
      <c r="AB30" s="25" t="str">
        <f t="shared" si="11"/>
        <v/>
      </c>
      <c r="AC30" s="25" t="str">
        <f t="shared" si="11"/>
        <v/>
      </c>
      <c r="AD30" s="25" t="str">
        <f t="shared" si="11"/>
        <v/>
      </c>
      <c r="AE30" s="25" t="str">
        <f t="shared" si="11"/>
        <v/>
      </c>
      <c r="AF30" s="159"/>
      <c r="AG30" s="163"/>
      <c r="AH30" s="166"/>
      <c r="AI30" s="169"/>
      <c r="AJ30" s="182"/>
      <c r="AK30" s="185"/>
      <c r="AL30" s="188"/>
      <c r="AM30" s="189"/>
      <c r="AN30" s="190"/>
      <c r="AO30" s="190"/>
      <c r="AP30" s="190"/>
      <c r="AQ30" s="190"/>
      <c r="AR30" s="190"/>
      <c r="AS30" s="190"/>
      <c r="AU30" s="45"/>
      <c r="AV30" s="45"/>
      <c r="AW30" s="45"/>
      <c r="AX30" s="45"/>
      <c r="AY30" s="45"/>
      <c r="AZ30" s="45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9"/>
      <c r="B31" s="142"/>
      <c r="C31" s="7" t="s">
        <v>19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59"/>
      <c r="AG31" s="73">
        <f>AP28</f>
        <v>0</v>
      </c>
      <c r="AH31" s="74">
        <f>IF(AN28=0,"－",AG31/AN28)</f>
        <v>0</v>
      </c>
      <c r="AI31" s="74" t="str">
        <f>IF(AH31=0,"",IF(AH31&gt;=0.285,"達成",IF(AJ31="該当","達成","未達成")))</f>
        <v/>
      </c>
      <c r="AJ31" s="116" t="s">
        <v>34</v>
      </c>
      <c r="AK31" s="69">
        <f>AQ28</f>
        <v>0</v>
      </c>
      <c r="AL31" s="70">
        <f>IF(AO28=0,"－",AK31/AO28)</f>
        <v>0</v>
      </c>
      <c r="AM31" s="189"/>
      <c r="AN31" s="190"/>
      <c r="AO31" s="190"/>
      <c r="AP31" s="190"/>
      <c r="AQ31" s="190"/>
      <c r="AR31" s="190"/>
      <c r="AS31" s="190"/>
      <c r="AU31" s="45"/>
      <c r="AV31" s="45"/>
      <c r="AW31" s="45"/>
      <c r="AX31" s="45"/>
      <c r="AY31" s="45"/>
      <c r="AZ31" s="45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9"/>
      <c r="B32" s="143"/>
      <c r="C32" s="10" t="s">
        <v>20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60"/>
      <c r="AG32" s="75">
        <f>AR28</f>
        <v>0</v>
      </c>
      <c r="AH32" s="76">
        <f>IF(AN28=0,"－",AG32/AN28)</f>
        <v>0</v>
      </c>
      <c r="AI32" s="76" t="str">
        <f>IF(AH32=0,"",IF(AH32&gt;=0.285,"達成",IF(AJ32="該当","達成","未達成")))</f>
        <v/>
      </c>
      <c r="AJ32" s="117" t="s">
        <v>34</v>
      </c>
      <c r="AK32" s="71">
        <f>AS28</f>
        <v>0</v>
      </c>
      <c r="AL32" s="72">
        <f>IF(AO28=0,"－",AK32/AO28)</f>
        <v>0</v>
      </c>
      <c r="AM32" s="157"/>
      <c r="AN32" s="134"/>
      <c r="AO32" s="134"/>
      <c r="AP32" s="134"/>
      <c r="AQ32" s="134"/>
      <c r="AR32" s="134"/>
      <c r="AS32" s="134"/>
      <c r="AU32" s="45"/>
      <c r="AV32" s="45"/>
      <c r="AW32" s="45"/>
      <c r="AX32" s="45"/>
      <c r="AY32" s="45"/>
      <c r="AZ32" s="45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1" t="s">
        <v>122</v>
      </c>
      <c r="C33" s="6" t="s">
        <v>2</v>
      </c>
      <c r="D33" s="43">
        <f>D98</f>
        <v>45817</v>
      </c>
      <c r="E33" s="43">
        <f t="shared" ref="E33:AE33" si="12">E98</f>
        <v>45818</v>
      </c>
      <c r="F33" s="43">
        <f t="shared" si="12"/>
        <v>45819</v>
      </c>
      <c r="G33" s="43">
        <f t="shared" si="12"/>
        <v>45820</v>
      </c>
      <c r="H33" s="43">
        <f t="shared" si="12"/>
        <v>45821</v>
      </c>
      <c r="I33" s="43">
        <f t="shared" si="12"/>
        <v>45822</v>
      </c>
      <c r="J33" s="43">
        <f t="shared" si="12"/>
        <v>45823</v>
      </c>
      <c r="K33" s="43">
        <f t="shared" si="12"/>
        <v>45824</v>
      </c>
      <c r="L33" s="43">
        <f t="shared" si="12"/>
        <v>45825</v>
      </c>
      <c r="M33" s="43">
        <f t="shared" si="12"/>
        <v>45826</v>
      </c>
      <c r="N33" s="43">
        <f t="shared" si="12"/>
        <v>45827</v>
      </c>
      <c r="O33" s="43">
        <f t="shared" si="12"/>
        <v>45828</v>
      </c>
      <c r="P33" s="43">
        <f t="shared" si="12"/>
        <v>45829</v>
      </c>
      <c r="Q33" s="43">
        <f t="shared" si="12"/>
        <v>45830</v>
      </c>
      <c r="R33" s="43">
        <f t="shared" si="12"/>
        <v>45831</v>
      </c>
      <c r="S33" s="43">
        <f t="shared" si="12"/>
        <v>45832</v>
      </c>
      <c r="T33" s="43">
        <f t="shared" si="12"/>
        <v>45833</v>
      </c>
      <c r="U33" s="43">
        <f t="shared" si="12"/>
        <v>45834</v>
      </c>
      <c r="V33" s="43">
        <f t="shared" si="12"/>
        <v>45835</v>
      </c>
      <c r="W33" s="43">
        <f t="shared" si="12"/>
        <v>45836</v>
      </c>
      <c r="X33" s="43">
        <f t="shared" si="12"/>
        <v>45837</v>
      </c>
      <c r="Y33" s="43">
        <f t="shared" si="12"/>
        <v>45838</v>
      </c>
      <c r="Z33" s="43">
        <f t="shared" si="12"/>
        <v>45839</v>
      </c>
      <c r="AA33" s="43">
        <f t="shared" si="12"/>
        <v>45840</v>
      </c>
      <c r="AB33" s="43">
        <f t="shared" si="12"/>
        <v>45841</v>
      </c>
      <c r="AC33" s="43">
        <f t="shared" si="12"/>
        <v>45842</v>
      </c>
      <c r="AD33" s="43">
        <f t="shared" si="12"/>
        <v>45843</v>
      </c>
      <c r="AE33" s="43">
        <f t="shared" si="12"/>
        <v>45844</v>
      </c>
      <c r="AF33" s="191" t="s">
        <v>3</v>
      </c>
      <c r="AG33" s="146" t="s">
        <v>4</v>
      </c>
      <c r="AH33" s="147"/>
      <c r="AI33" s="147"/>
      <c r="AJ33" s="148"/>
      <c r="AK33" s="152" t="s">
        <v>5</v>
      </c>
      <c r="AL33" s="153"/>
      <c r="AM33" s="156" t="s">
        <v>6</v>
      </c>
      <c r="AN33" s="133" t="s">
        <v>7</v>
      </c>
      <c r="AO33" s="133" t="s">
        <v>8</v>
      </c>
      <c r="AP33" s="133" t="s">
        <v>9</v>
      </c>
      <c r="AQ33" s="133" t="s">
        <v>10</v>
      </c>
      <c r="AR33" s="133" t="s">
        <v>11</v>
      </c>
      <c r="AS33" s="133" t="s">
        <v>12</v>
      </c>
      <c r="AU33" s="45"/>
      <c r="AV33" s="45"/>
      <c r="AW33" s="45"/>
      <c r="AX33" s="45"/>
      <c r="AY33" s="45"/>
      <c r="AZ33" s="45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2"/>
      <c r="C34" s="7" t="s">
        <v>13</v>
      </c>
      <c r="D34" s="44">
        <f>D98</f>
        <v>45817</v>
      </c>
      <c r="E34" s="44">
        <f t="shared" ref="E34:AE34" si="13">E98</f>
        <v>45818</v>
      </c>
      <c r="F34" s="44">
        <f t="shared" si="13"/>
        <v>45819</v>
      </c>
      <c r="G34" s="44">
        <f t="shared" si="13"/>
        <v>45820</v>
      </c>
      <c r="H34" s="44">
        <f t="shared" si="13"/>
        <v>45821</v>
      </c>
      <c r="I34" s="44">
        <f t="shared" si="13"/>
        <v>45822</v>
      </c>
      <c r="J34" s="44">
        <f t="shared" si="13"/>
        <v>45823</v>
      </c>
      <c r="K34" s="44">
        <f t="shared" si="13"/>
        <v>45824</v>
      </c>
      <c r="L34" s="44">
        <f t="shared" si="13"/>
        <v>45825</v>
      </c>
      <c r="M34" s="44">
        <f t="shared" si="13"/>
        <v>45826</v>
      </c>
      <c r="N34" s="44">
        <f t="shared" si="13"/>
        <v>45827</v>
      </c>
      <c r="O34" s="44">
        <f t="shared" si="13"/>
        <v>45828</v>
      </c>
      <c r="P34" s="44">
        <f t="shared" si="13"/>
        <v>45829</v>
      </c>
      <c r="Q34" s="44">
        <f t="shared" si="13"/>
        <v>45830</v>
      </c>
      <c r="R34" s="44">
        <f t="shared" si="13"/>
        <v>45831</v>
      </c>
      <c r="S34" s="44">
        <f t="shared" si="13"/>
        <v>45832</v>
      </c>
      <c r="T34" s="44">
        <f t="shared" si="13"/>
        <v>45833</v>
      </c>
      <c r="U34" s="44">
        <f t="shared" si="13"/>
        <v>45834</v>
      </c>
      <c r="V34" s="44">
        <f t="shared" si="13"/>
        <v>45835</v>
      </c>
      <c r="W34" s="44">
        <f t="shared" si="13"/>
        <v>45836</v>
      </c>
      <c r="X34" s="44">
        <f t="shared" si="13"/>
        <v>45837</v>
      </c>
      <c r="Y34" s="44">
        <f t="shared" si="13"/>
        <v>45838</v>
      </c>
      <c r="Z34" s="44">
        <f t="shared" si="13"/>
        <v>45839</v>
      </c>
      <c r="AA34" s="44">
        <f t="shared" si="13"/>
        <v>45840</v>
      </c>
      <c r="AB34" s="44">
        <f t="shared" si="13"/>
        <v>45841</v>
      </c>
      <c r="AC34" s="44">
        <f t="shared" si="13"/>
        <v>45842</v>
      </c>
      <c r="AD34" s="44">
        <f t="shared" si="13"/>
        <v>45843</v>
      </c>
      <c r="AE34" s="44">
        <f t="shared" si="13"/>
        <v>45844</v>
      </c>
      <c r="AF34" s="192"/>
      <c r="AG34" s="149"/>
      <c r="AH34" s="150"/>
      <c r="AI34" s="150"/>
      <c r="AJ34" s="151"/>
      <c r="AK34" s="154"/>
      <c r="AL34" s="155"/>
      <c r="AM34" s="157"/>
      <c r="AN34" s="134"/>
      <c r="AO34" s="134"/>
      <c r="AP34" s="134"/>
      <c r="AQ34" s="134"/>
      <c r="AR34" s="134"/>
      <c r="AS34" s="134"/>
      <c r="AU34" s="46"/>
      <c r="AV34" s="46"/>
      <c r="AW34" s="46"/>
      <c r="AX34" s="46"/>
      <c r="AY34" s="46"/>
      <c r="AZ34" s="46"/>
      <c r="BA34" s="8"/>
      <c r="BB34" s="8"/>
      <c r="BC34" s="8"/>
      <c r="BD34" s="8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2"/>
      <c r="C35" s="7" t="s">
        <v>14</v>
      </c>
      <c r="D35" s="42">
        <f>D98</f>
        <v>45817</v>
      </c>
      <c r="E35" s="42">
        <f t="shared" ref="E35:AE35" si="14">E98</f>
        <v>45818</v>
      </c>
      <c r="F35" s="42">
        <f t="shared" si="14"/>
        <v>45819</v>
      </c>
      <c r="G35" s="42">
        <f t="shared" si="14"/>
        <v>45820</v>
      </c>
      <c r="H35" s="42">
        <f t="shared" si="14"/>
        <v>45821</v>
      </c>
      <c r="I35" s="42">
        <f t="shared" si="14"/>
        <v>45822</v>
      </c>
      <c r="J35" s="42">
        <f t="shared" si="14"/>
        <v>45823</v>
      </c>
      <c r="K35" s="42">
        <f t="shared" si="14"/>
        <v>45824</v>
      </c>
      <c r="L35" s="42">
        <f t="shared" si="14"/>
        <v>45825</v>
      </c>
      <c r="M35" s="42">
        <f t="shared" si="14"/>
        <v>45826</v>
      </c>
      <c r="N35" s="42">
        <f t="shared" si="14"/>
        <v>45827</v>
      </c>
      <c r="O35" s="42">
        <f t="shared" si="14"/>
        <v>45828</v>
      </c>
      <c r="P35" s="42">
        <f t="shared" si="14"/>
        <v>45829</v>
      </c>
      <c r="Q35" s="42">
        <f t="shared" si="14"/>
        <v>45830</v>
      </c>
      <c r="R35" s="42">
        <f t="shared" si="14"/>
        <v>45831</v>
      </c>
      <c r="S35" s="42">
        <f t="shared" si="14"/>
        <v>45832</v>
      </c>
      <c r="T35" s="42">
        <f t="shared" si="14"/>
        <v>45833</v>
      </c>
      <c r="U35" s="42">
        <f t="shared" si="14"/>
        <v>45834</v>
      </c>
      <c r="V35" s="42">
        <f t="shared" si="14"/>
        <v>45835</v>
      </c>
      <c r="W35" s="42">
        <f t="shared" si="14"/>
        <v>45836</v>
      </c>
      <c r="X35" s="42">
        <f t="shared" si="14"/>
        <v>45837</v>
      </c>
      <c r="Y35" s="42">
        <f t="shared" si="14"/>
        <v>45838</v>
      </c>
      <c r="Z35" s="42">
        <f t="shared" si="14"/>
        <v>45839</v>
      </c>
      <c r="AA35" s="42">
        <f t="shared" si="14"/>
        <v>45840</v>
      </c>
      <c r="AB35" s="42">
        <f t="shared" si="14"/>
        <v>45841</v>
      </c>
      <c r="AC35" s="42">
        <f t="shared" si="14"/>
        <v>45842</v>
      </c>
      <c r="AD35" s="42">
        <f t="shared" si="14"/>
        <v>45843</v>
      </c>
      <c r="AE35" s="42">
        <f t="shared" si="14"/>
        <v>45844</v>
      </c>
      <c r="AF35" s="158">
        <f>COUNTIF(D38:AE38,"－")+COUNTIF(D38:AE38,"対象外")</f>
        <v>0</v>
      </c>
      <c r="AG35" s="161" t="s">
        <v>15</v>
      </c>
      <c r="AH35" s="164" t="s">
        <v>16</v>
      </c>
      <c r="AI35" s="167" t="s">
        <v>97</v>
      </c>
      <c r="AJ35" s="180" t="s">
        <v>110</v>
      </c>
      <c r="AK35" s="183" t="s">
        <v>15</v>
      </c>
      <c r="AL35" s="186" t="s">
        <v>17</v>
      </c>
      <c r="AM35" s="156">
        <f>COUNT(D34:AE34)</f>
        <v>28</v>
      </c>
      <c r="AN35" s="133">
        <f>AM35-AF35</f>
        <v>28</v>
      </c>
      <c r="AO35" s="133">
        <f>'別紙１ (16ヶ月以内シート１)'!AO63+SUM(AN$12:AN39)</f>
        <v>336</v>
      </c>
      <c r="AP35" s="133">
        <f>COUNTIF(D38:AE38,"○")</f>
        <v>0</v>
      </c>
      <c r="AQ35" s="133">
        <f>'別紙１ (16ヶ月以内シート１)'!AQ63+SUM(AP$12:AP39)</f>
        <v>0</v>
      </c>
      <c r="AR35" s="133">
        <f>COUNTIF(D39:AE39,"○")</f>
        <v>0</v>
      </c>
      <c r="AS35" s="133">
        <f>'別紙１ (16ヶ月以内シート１)'!AS63+SUM(AR$12:AR39)</f>
        <v>0</v>
      </c>
      <c r="AU35" s="47"/>
      <c r="AV35" s="47"/>
      <c r="AW35" s="47"/>
      <c r="AX35" s="47"/>
      <c r="AY35" s="47"/>
      <c r="AZ35" s="47"/>
      <c r="BA35" s="9"/>
      <c r="BB35" s="9"/>
      <c r="BC35" s="9"/>
      <c r="BD35" s="9"/>
      <c r="BE35"/>
      <c r="BF35"/>
      <c r="BG35"/>
      <c r="BH35"/>
      <c r="BI35"/>
      <c r="BJ35"/>
      <c r="BK35"/>
      <c r="BL35"/>
      <c r="BM35"/>
      <c r="BN35"/>
    </row>
    <row r="36" spans="1:66" s="8" customFormat="1" ht="35.25" customHeight="1" x14ac:dyDescent="0.2">
      <c r="A36"/>
      <c r="B36" s="142"/>
      <c r="C36" s="177" t="s">
        <v>18</v>
      </c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59"/>
      <c r="AG36" s="162"/>
      <c r="AH36" s="165"/>
      <c r="AI36" s="168"/>
      <c r="AJ36" s="181"/>
      <c r="AK36" s="184"/>
      <c r="AL36" s="187"/>
      <c r="AM36" s="189"/>
      <c r="AN36" s="190"/>
      <c r="AO36" s="190"/>
      <c r="AP36" s="190"/>
      <c r="AQ36" s="190"/>
      <c r="AR36" s="190"/>
      <c r="AS36" s="190"/>
      <c r="AU36" s="47"/>
      <c r="AV36" s="47"/>
      <c r="AW36" s="47"/>
      <c r="AX36" s="47"/>
      <c r="AY36" s="47"/>
      <c r="AZ36" s="47"/>
      <c r="BA36" s="9"/>
      <c r="BB36" s="9"/>
      <c r="BC36" s="9"/>
      <c r="BD36" s="9"/>
    </row>
    <row r="37" spans="1:66" s="9" customFormat="1" ht="50.25" customHeight="1" x14ac:dyDescent="0.2">
      <c r="A37" s="8"/>
      <c r="B37" s="142"/>
      <c r="C37" s="178"/>
      <c r="D37" s="25" t="str">
        <f t="shared" ref="D37:AE37" si="15">IFERROR(VLOOKUP(D34,祝日,3,FALSE),"")</f>
        <v/>
      </c>
      <c r="E37" s="25" t="str">
        <f t="shared" si="15"/>
        <v/>
      </c>
      <c r="F37" s="25" t="str">
        <f t="shared" si="15"/>
        <v/>
      </c>
      <c r="G37" s="26" t="str">
        <f t="shared" si="15"/>
        <v/>
      </c>
      <c r="H37" s="25" t="str">
        <f t="shared" si="15"/>
        <v/>
      </c>
      <c r="I37" s="25" t="str">
        <f t="shared" si="15"/>
        <v/>
      </c>
      <c r="J37" s="25" t="str">
        <f t="shared" si="15"/>
        <v/>
      </c>
      <c r="K37" s="25" t="str">
        <f t="shared" si="15"/>
        <v/>
      </c>
      <c r="L37" s="25" t="str">
        <f t="shared" si="15"/>
        <v/>
      </c>
      <c r="M37" s="25" t="str">
        <f t="shared" si="15"/>
        <v/>
      </c>
      <c r="N37" s="25" t="str">
        <f t="shared" si="15"/>
        <v/>
      </c>
      <c r="O37" s="25" t="str">
        <f t="shared" si="15"/>
        <v/>
      </c>
      <c r="P37" s="25" t="str">
        <f t="shared" si="15"/>
        <v/>
      </c>
      <c r="Q37" s="25" t="str">
        <f t="shared" si="15"/>
        <v/>
      </c>
      <c r="R37" s="25" t="str">
        <f t="shared" si="15"/>
        <v/>
      </c>
      <c r="S37" s="27" t="str">
        <f t="shared" si="15"/>
        <v/>
      </c>
      <c r="T37" s="25" t="str">
        <f t="shared" si="15"/>
        <v/>
      </c>
      <c r="U37" s="25" t="str">
        <f t="shared" si="15"/>
        <v/>
      </c>
      <c r="V37" s="25" t="str">
        <f t="shared" si="15"/>
        <v/>
      </c>
      <c r="W37" s="25" t="str">
        <f t="shared" si="15"/>
        <v/>
      </c>
      <c r="X37" s="25" t="str">
        <f t="shared" si="15"/>
        <v/>
      </c>
      <c r="Y37" s="25" t="str">
        <f t="shared" si="15"/>
        <v/>
      </c>
      <c r="Z37" s="25" t="str">
        <f t="shared" si="15"/>
        <v/>
      </c>
      <c r="AA37" s="25" t="str">
        <f t="shared" si="15"/>
        <v/>
      </c>
      <c r="AB37" s="25" t="str">
        <f t="shared" si="15"/>
        <v/>
      </c>
      <c r="AC37" s="25" t="str">
        <f t="shared" si="15"/>
        <v/>
      </c>
      <c r="AD37" s="25" t="str">
        <f t="shared" si="15"/>
        <v/>
      </c>
      <c r="AE37" s="25" t="str">
        <f t="shared" si="15"/>
        <v/>
      </c>
      <c r="AF37" s="159"/>
      <c r="AG37" s="163"/>
      <c r="AH37" s="166"/>
      <c r="AI37" s="169"/>
      <c r="AJ37" s="182"/>
      <c r="AK37" s="185"/>
      <c r="AL37" s="188"/>
      <c r="AM37" s="189"/>
      <c r="AN37" s="190"/>
      <c r="AO37" s="190"/>
      <c r="AP37" s="190"/>
      <c r="AQ37" s="190"/>
      <c r="AR37" s="190"/>
      <c r="AS37" s="190"/>
      <c r="AU37" s="45"/>
      <c r="AV37" s="45"/>
      <c r="AW37" s="45"/>
      <c r="AX37" s="45"/>
      <c r="AY37" s="45"/>
      <c r="AZ37" s="45"/>
      <c r="BA37"/>
      <c r="BB37"/>
      <c r="BC37"/>
      <c r="BD37"/>
    </row>
    <row r="38" spans="1:66" s="9" customFormat="1" ht="13.5" customHeight="1" x14ac:dyDescent="0.2">
      <c r="B38" s="142"/>
      <c r="C38" s="7" t="s">
        <v>19</v>
      </c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59"/>
      <c r="AG38" s="73">
        <f>AP35</f>
        <v>0</v>
      </c>
      <c r="AH38" s="74">
        <f>IF(AN35=0,"－",AG38/AN35)</f>
        <v>0</v>
      </c>
      <c r="AI38" s="74" t="str">
        <f>IF(AH38=0,"",IF(AH38&gt;=0.285,"達成",IF(AJ38="該当","達成","未達成")))</f>
        <v/>
      </c>
      <c r="AJ38" s="116" t="s">
        <v>34</v>
      </c>
      <c r="AK38" s="69">
        <f>AQ35</f>
        <v>0</v>
      </c>
      <c r="AL38" s="70">
        <f>IF(AO35=0,"－",AK38/AO35)</f>
        <v>0</v>
      </c>
      <c r="AM38" s="189"/>
      <c r="AN38" s="190"/>
      <c r="AO38" s="190"/>
      <c r="AP38" s="190"/>
      <c r="AQ38" s="190"/>
      <c r="AR38" s="190"/>
      <c r="AS38" s="190"/>
      <c r="AU38" s="45"/>
      <c r="AV38" s="45"/>
      <c r="AW38" s="45"/>
      <c r="AX38" s="45"/>
      <c r="AY38" s="45"/>
      <c r="AZ38" s="45"/>
      <c r="BA38"/>
      <c r="BB38"/>
      <c r="BC38"/>
      <c r="BD38"/>
    </row>
    <row r="39" spans="1:66" ht="13.5" customHeight="1" thickBot="1" x14ac:dyDescent="0.25">
      <c r="A39" s="9"/>
      <c r="B39" s="143"/>
      <c r="C39" s="10" t="s">
        <v>20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60"/>
      <c r="AG39" s="75">
        <f>AR35</f>
        <v>0</v>
      </c>
      <c r="AH39" s="76">
        <f>IF(AN35=0,"－",AG39/AN35)</f>
        <v>0</v>
      </c>
      <c r="AI39" s="76" t="str">
        <f>IF(AH39=0,"",IF(AH39&gt;=0.285,"達成",IF(AJ39="該当","達成","未達成")))</f>
        <v/>
      </c>
      <c r="AJ39" s="117" t="s">
        <v>34</v>
      </c>
      <c r="AK39" s="71">
        <f>AS35</f>
        <v>0</v>
      </c>
      <c r="AL39" s="72">
        <f>IF(AO35=0,"－",AK39/AO35)</f>
        <v>0</v>
      </c>
      <c r="AM39" s="157"/>
      <c r="AN39" s="134"/>
      <c r="AO39" s="134"/>
      <c r="AP39" s="134"/>
      <c r="AQ39" s="134"/>
      <c r="AR39" s="134"/>
      <c r="AS39" s="134"/>
      <c r="AU39" s="45"/>
      <c r="AV39" s="45"/>
      <c r="AW39" s="45"/>
      <c r="AX39" s="45"/>
      <c r="AY39" s="45"/>
      <c r="AZ39" s="45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1" t="s">
        <v>123</v>
      </c>
      <c r="C40" s="6" t="s">
        <v>2</v>
      </c>
      <c r="D40" s="43">
        <f>D99</f>
        <v>45845</v>
      </c>
      <c r="E40" s="43">
        <f t="shared" ref="E40:AE40" si="16">E99</f>
        <v>45846</v>
      </c>
      <c r="F40" s="43">
        <f t="shared" si="16"/>
        <v>45847</v>
      </c>
      <c r="G40" s="43">
        <f t="shared" si="16"/>
        <v>45848</v>
      </c>
      <c r="H40" s="43">
        <f t="shared" si="16"/>
        <v>45849</v>
      </c>
      <c r="I40" s="43">
        <f t="shared" si="16"/>
        <v>45850</v>
      </c>
      <c r="J40" s="43">
        <f t="shared" si="16"/>
        <v>45851</v>
      </c>
      <c r="K40" s="43">
        <f t="shared" si="16"/>
        <v>45852</v>
      </c>
      <c r="L40" s="43">
        <f t="shared" si="16"/>
        <v>45853</v>
      </c>
      <c r="M40" s="43">
        <f t="shared" si="16"/>
        <v>45854</v>
      </c>
      <c r="N40" s="43">
        <f t="shared" si="16"/>
        <v>45855</v>
      </c>
      <c r="O40" s="43">
        <f t="shared" si="16"/>
        <v>45856</v>
      </c>
      <c r="P40" s="43">
        <f t="shared" si="16"/>
        <v>45857</v>
      </c>
      <c r="Q40" s="43">
        <f t="shared" si="16"/>
        <v>45858</v>
      </c>
      <c r="R40" s="43">
        <f t="shared" si="16"/>
        <v>45859</v>
      </c>
      <c r="S40" s="43">
        <f t="shared" si="16"/>
        <v>45860</v>
      </c>
      <c r="T40" s="43">
        <f t="shared" si="16"/>
        <v>45861</v>
      </c>
      <c r="U40" s="43">
        <f t="shared" si="16"/>
        <v>45862</v>
      </c>
      <c r="V40" s="43">
        <f t="shared" si="16"/>
        <v>45863</v>
      </c>
      <c r="W40" s="43">
        <f t="shared" si="16"/>
        <v>45864</v>
      </c>
      <c r="X40" s="43">
        <f t="shared" si="16"/>
        <v>45865</v>
      </c>
      <c r="Y40" s="43">
        <f t="shared" si="16"/>
        <v>45866</v>
      </c>
      <c r="Z40" s="43">
        <f t="shared" si="16"/>
        <v>45867</v>
      </c>
      <c r="AA40" s="43">
        <f t="shared" si="16"/>
        <v>45868</v>
      </c>
      <c r="AB40" s="43">
        <f t="shared" si="16"/>
        <v>45869</v>
      </c>
      <c r="AC40" s="43">
        <f t="shared" si="16"/>
        <v>45870</v>
      </c>
      <c r="AD40" s="43">
        <f t="shared" si="16"/>
        <v>45871</v>
      </c>
      <c r="AE40" s="43">
        <f t="shared" si="16"/>
        <v>45872</v>
      </c>
      <c r="AF40" s="191" t="s">
        <v>3</v>
      </c>
      <c r="AG40" s="146" t="s">
        <v>4</v>
      </c>
      <c r="AH40" s="147"/>
      <c r="AI40" s="147"/>
      <c r="AJ40" s="148"/>
      <c r="AK40" s="152" t="s">
        <v>5</v>
      </c>
      <c r="AL40" s="153"/>
      <c r="AM40" s="156" t="s">
        <v>6</v>
      </c>
      <c r="AN40" s="133" t="s">
        <v>7</v>
      </c>
      <c r="AO40" s="133" t="s">
        <v>8</v>
      </c>
      <c r="AP40" s="133" t="s">
        <v>9</v>
      </c>
      <c r="AQ40" s="133" t="s">
        <v>10</v>
      </c>
      <c r="AR40" s="133" t="s">
        <v>11</v>
      </c>
      <c r="AS40" s="133" t="s">
        <v>12</v>
      </c>
      <c r="AU40" s="45"/>
      <c r="AV40" s="45"/>
      <c r="AW40" s="45"/>
      <c r="AX40" s="45"/>
      <c r="AY40" s="45"/>
      <c r="AZ40" s="45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2"/>
      <c r="C41" s="7" t="s">
        <v>13</v>
      </c>
      <c r="D41" s="44">
        <f>D99</f>
        <v>45845</v>
      </c>
      <c r="E41" s="44">
        <f t="shared" ref="E41:AE41" si="17">E99</f>
        <v>45846</v>
      </c>
      <c r="F41" s="44">
        <f t="shared" si="17"/>
        <v>45847</v>
      </c>
      <c r="G41" s="44">
        <f t="shared" si="17"/>
        <v>45848</v>
      </c>
      <c r="H41" s="44">
        <f t="shared" si="17"/>
        <v>45849</v>
      </c>
      <c r="I41" s="44">
        <f t="shared" si="17"/>
        <v>45850</v>
      </c>
      <c r="J41" s="44">
        <f t="shared" si="17"/>
        <v>45851</v>
      </c>
      <c r="K41" s="44">
        <f t="shared" si="17"/>
        <v>45852</v>
      </c>
      <c r="L41" s="44">
        <f t="shared" si="17"/>
        <v>45853</v>
      </c>
      <c r="M41" s="44">
        <f t="shared" si="17"/>
        <v>45854</v>
      </c>
      <c r="N41" s="44">
        <f t="shared" si="17"/>
        <v>45855</v>
      </c>
      <c r="O41" s="44">
        <f t="shared" si="17"/>
        <v>45856</v>
      </c>
      <c r="P41" s="44">
        <f t="shared" si="17"/>
        <v>45857</v>
      </c>
      <c r="Q41" s="44">
        <f t="shared" si="17"/>
        <v>45858</v>
      </c>
      <c r="R41" s="44">
        <f t="shared" si="17"/>
        <v>45859</v>
      </c>
      <c r="S41" s="44">
        <f t="shared" si="17"/>
        <v>45860</v>
      </c>
      <c r="T41" s="44">
        <f t="shared" si="17"/>
        <v>45861</v>
      </c>
      <c r="U41" s="44">
        <f t="shared" si="17"/>
        <v>45862</v>
      </c>
      <c r="V41" s="44">
        <f t="shared" si="17"/>
        <v>45863</v>
      </c>
      <c r="W41" s="44">
        <f t="shared" si="17"/>
        <v>45864</v>
      </c>
      <c r="X41" s="44">
        <f t="shared" si="17"/>
        <v>45865</v>
      </c>
      <c r="Y41" s="44">
        <f t="shared" si="17"/>
        <v>45866</v>
      </c>
      <c r="Z41" s="44">
        <f t="shared" si="17"/>
        <v>45867</v>
      </c>
      <c r="AA41" s="44">
        <f t="shared" si="17"/>
        <v>45868</v>
      </c>
      <c r="AB41" s="44">
        <f t="shared" si="17"/>
        <v>45869</v>
      </c>
      <c r="AC41" s="44">
        <f t="shared" si="17"/>
        <v>45870</v>
      </c>
      <c r="AD41" s="44">
        <f t="shared" si="17"/>
        <v>45871</v>
      </c>
      <c r="AE41" s="44">
        <f t="shared" si="17"/>
        <v>45872</v>
      </c>
      <c r="AF41" s="192"/>
      <c r="AG41" s="149"/>
      <c r="AH41" s="150"/>
      <c r="AI41" s="150"/>
      <c r="AJ41" s="151"/>
      <c r="AK41" s="154"/>
      <c r="AL41" s="155"/>
      <c r="AM41" s="157"/>
      <c r="AN41" s="134"/>
      <c r="AO41" s="134"/>
      <c r="AP41" s="134"/>
      <c r="AQ41" s="134"/>
      <c r="AR41" s="134"/>
      <c r="AS41" s="134"/>
      <c r="AU41" s="46"/>
      <c r="AV41" s="46"/>
      <c r="AW41" s="46"/>
      <c r="AX41" s="46"/>
      <c r="AY41" s="45"/>
      <c r="AZ41" s="45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2"/>
      <c r="C42" s="7" t="s">
        <v>14</v>
      </c>
      <c r="D42" s="42">
        <f>D99</f>
        <v>45845</v>
      </c>
      <c r="E42" s="42">
        <f t="shared" ref="E42:AE42" si="18">E99</f>
        <v>45846</v>
      </c>
      <c r="F42" s="42">
        <f t="shared" si="18"/>
        <v>45847</v>
      </c>
      <c r="G42" s="42">
        <f t="shared" si="18"/>
        <v>45848</v>
      </c>
      <c r="H42" s="42">
        <f t="shared" si="18"/>
        <v>45849</v>
      </c>
      <c r="I42" s="42">
        <f t="shared" si="18"/>
        <v>45850</v>
      </c>
      <c r="J42" s="42">
        <f t="shared" si="18"/>
        <v>45851</v>
      </c>
      <c r="K42" s="42">
        <f t="shared" si="18"/>
        <v>45852</v>
      </c>
      <c r="L42" s="42">
        <f t="shared" si="18"/>
        <v>45853</v>
      </c>
      <c r="M42" s="42">
        <f t="shared" si="18"/>
        <v>45854</v>
      </c>
      <c r="N42" s="42">
        <f t="shared" si="18"/>
        <v>45855</v>
      </c>
      <c r="O42" s="42">
        <f t="shared" si="18"/>
        <v>45856</v>
      </c>
      <c r="P42" s="42">
        <f t="shared" si="18"/>
        <v>45857</v>
      </c>
      <c r="Q42" s="42">
        <f t="shared" si="18"/>
        <v>45858</v>
      </c>
      <c r="R42" s="42">
        <f t="shared" si="18"/>
        <v>45859</v>
      </c>
      <c r="S42" s="42">
        <f t="shared" si="18"/>
        <v>45860</v>
      </c>
      <c r="T42" s="42">
        <f t="shared" si="18"/>
        <v>45861</v>
      </c>
      <c r="U42" s="42">
        <f t="shared" si="18"/>
        <v>45862</v>
      </c>
      <c r="V42" s="42">
        <f t="shared" si="18"/>
        <v>45863</v>
      </c>
      <c r="W42" s="42">
        <f t="shared" si="18"/>
        <v>45864</v>
      </c>
      <c r="X42" s="42">
        <f t="shared" si="18"/>
        <v>45865</v>
      </c>
      <c r="Y42" s="42">
        <f t="shared" si="18"/>
        <v>45866</v>
      </c>
      <c r="Z42" s="42">
        <f t="shared" si="18"/>
        <v>45867</v>
      </c>
      <c r="AA42" s="42">
        <f t="shared" si="18"/>
        <v>45868</v>
      </c>
      <c r="AB42" s="42">
        <f t="shared" si="18"/>
        <v>45869</v>
      </c>
      <c r="AC42" s="42">
        <f t="shared" si="18"/>
        <v>45870</v>
      </c>
      <c r="AD42" s="42">
        <f t="shared" si="18"/>
        <v>45871</v>
      </c>
      <c r="AE42" s="42">
        <f t="shared" si="18"/>
        <v>45872</v>
      </c>
      <c r="AF42" s="158">
        <f>COUNTIF(D45:AE45,"－")+COUNTIF(D45:AE45,"対象外")</f>
        <v>0</v>
      </c>
      <c r="AG42" s="161" t="s">
        <v>15</v>
      </c>
      <c r="AH42" s="164" t="s">
        <v>16</v>
      </c>
      <c r="AI42" s="167" t="s">
        <v>97</v>
      </c>
      <c r="AJ42" s="180" t="s">
        <v>110</v>
      </c>
      <c r="AK42" s="183" t="s">
        <v>15</v>
      </c>
      <c r="AL42" s="186" t="s">
        <v>17</v>
      </c>
      <c r="AM42" s="156">
        <f>COUNT(D41:AE41)</f>
        <v>28</v>
      </c>
      <c r="AN42" s="133">
        <f>AM42-AF42</f>
        <v>28</v>
      </c>
      <c r="AO42" s="133">
        <f>'別紙１ (16ヶ月以内シート１)'!AO63+SUM(AN$12:AN46)</f>
        <v>364</v>
      </c>
      <c r="AP42" s="133">
        <f>COUNTIF(D45:AE45,"○")</f>
        <v>0</v>
      </c>
      <c r="AQ42" s="133">
        <f>'別紙１ (16ヶ月以内シート１)'!AQ63+SUM(AP$12:AP46)</f>
        <v>0</v>
      </c>
      <c r="AR42" s="133">
        <f>COUNTIF(D46:AE46,"○")</f>
        <v>0</v>
      </c>
      <c r="AS42" s="133">
        <f>'別紙１ (16ヶ月以内シート１)'!AS63+SUM(AR$12:AR46)</f>
        <v>0</v>
      </c>
      <c r="AU42" s="47"/>
      <c r="AV42" s="47"/>
      <c r="AW42" s="47"/>
      <c r="AX42" s="47"/>
      <c r="AY42" s="45"/>
      <c r="AZ42" s="45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2"/>
      <c r="C43" s="177" t="s">
        <v>18</v>
      </c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59"/>
      <c r="AG43" s="162"/>
      <c r="AH43" s="165"/>
      <c r="AI43" s="168"/>
      <c r="AJ43" s="181"/>
      <c r="AK43" s="184"/>
      <c r="AL43" s="187"/>
      <c r="AM43" s="189"/>
      <c r="AN43" s="190"/>
      <c r="AO43" s="190"/>
      <c r="AP43" s="190"/>
      <c r="AQ43" s="190"/>
      <c r="AR43" s="190"/>
      <c r="AS43" s="190"/>
      <c r="AU43" s="47"/>
      <c r="AV43" s="47"/>
      <c r="AW43" s="47"/>
      <c r="AX43" s="47"/>
      <c r="AY43" s="45"/>
      <c r="AZ43" s="45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8"/>
      <c r="B44" s="142"/>
      <c r="C44" s="178"/>
      <c r="D44" s="25" t="str">
        <f t="shared" ref="D44:AE44" si="19">IFERROR(VLOOKUP(D41,祝日,3,FALSE),"")</f>
        <v/>
      </c>
      <c r="E44" s="25" t="str">
        <f t="shared" si="19"/>
        <v/>
      </c>
      <c r="F44" s="25" t="str">
        <f t="shared" si="19"/>
        <v/>
      </c>
      <c r="G44" s="26" t="str">
        <f t="shared" si="19"/>
        <v/>
      </c>
      <c r="H44" s="25" t="str">
        <f t="shared" si="19"/>
        <v/>
      </c>
      <c r="I44" s="25" t="str">
        <f t="shared" si="19"/>
        <v/>
      </c>
      <c r="J44" s="25" t="str">
        <f t="shared" si="19"/>
        <v/>
      </c>
      <c r="K44" s="25" t="str">
        <f t="shared" si="19"/>
        <v/>
      </c>
      <c r="L44" s="25" t="str">
        <f t="shared" si="19"/>
        <v/>
      </c>
      <c r="M44" s="25" t="str">
        <f t="shared" si="19"/>
        <v/>
      </c>
      <c r="N44" s="25" t="str">
        <f t="shared" si="19"/>
        <v/>
      </c>
      <c r="O44" s="25" t="str">
        <f t="shared" si="19"/>
        <v/>
      </c>
      <c r="P44" s="25" t="str">
        <f t="shared" si="19"/>
        <v/>
      </c>
      <c r="Q44" s="25" t="str">
        <f t="shared" si="19"/>
        <v/>
      </c>
      <c r="R44" s="25" t="str">
        <f t="shared" si="19"/>
        <v>海の日</v>
      </c>
      <c r="S44" s="27" t="str">
        <f t="shared" si="19"/>
        <v/>
      </c>
      <c r="T44" s="25" t="str">
        <f t="shared" si="19"/>
        <v/>
      </c>
      <c r="U44" s="25" t="str">
        <f t="shared" si="19"/>
        <v/>
      </c>
      <c r="V44" s="25" t="str">
        <f t="shared" si="19"/>
        <v/>
      </c>
      <c r="W44" s="25" t="str">
        <f t="shared" si="19"/>
        <v/>
      </c>
      <c r="X44" s="25" t="str">
        <f t="shared" si="19"/>
        <v/>
      </c>
      <c r="Y44" s="25" t="str">
        <f t="shared" si="19"/>
        <v/>
      </c>
      <c r="Z44" s="25" t="str">
        <f t="shared" si="19"/>
        <v/>
      </c>
      <c r="AA44" s="25" t="str">
        <f t="shared" si="19"/>
        <v/>
      </c>
      <c r="AB44" s="25" t="str">
        <f t="shared" si="19"/>
        <v/>
      </c>
      <c r="AC44" s="25" t="str">
        <f t="shared" si="19"/>
        <v/>
      </c>
      <c r="AD44" s="25" t="str">
        <f t="shared" si="19"/>
        <v/>
      </c>
      <c r="AE44" s="25" t="str">
        <f t="shared" si="19"/>
        <v/>
      </c>
      <c r="AF44" s="159"/>
      <c r="AG44" s="163"/>
      <c r="AH44" s="166"/>
      <c r="AI44" s="169"/>
      <c r="AJ44" s="182"/>
      <c r="AK44" s="185"/>
      <c r="AL44" s="188"/>
      <c r="AM44" s="189"/>
      <c r="AN44" s="190"/>
      <c r="AO44" s="190"/>
      <c r="AP44" s="190"/>
      <c r="AQ44" s="190"/>
      <c r="AR44" s="190"/>
      <c r="AS44" s="190"/>
      <c r="AU44" s="45"/>
      <c r="AV44" s="45"/>
      <c r="AW44" s="45"/>
      <c r="AX44" s="45"/>
      <c r="AY44" s="46"/>
      <c r="AZ44" s="46"/>
      <c r="BA44" s="8"/>
      <c r="BB44" s="8"/>
      <c r="BC44" s="8"/>
      <c r="BD44" s="8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9"/>
      <c r="B45" s="142"/>
      <c r="C45" s="7" t="s">
        <v>19</v>
      </c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59"/>
      <c r="AG45" s="73">
        <f>AP42</f>
        <v>0</v>
      </c>
      <c r="AH45" s="74">
        <f>IF(AN42=0,"－",AG45/AN42)</f>
        <v>0</v>
      </c>
      <c r="AI45" s="74" t="str">
        <f>IF(AH45=0,"",IF(AH45&gt;=0.285,"達成",IF(AJ45="該当","達成","未達成")))</f>
        <v/>
      </c>
      <c r="AJ45" s="116" t="s">
        <v>34</v>
      </c>
      <c r="AK45" s="69">
        <f>AQ42</f>
        <v>0</v>
      </c>
      <c r="AL45" s="70">
        <f>IF(AO42=0,"－",AK45/AO42)</f>
        <v>0</v>
      </c>
      <c r="AM45" s="189"/>
      <c r="AN45" s="190"/>
      <c r="AO45" s="190"/>
      <c r="AP45" s="190"/>
      <c r="AQ45" s="190"/>
      <c r="AR45" s="190"/>
      <c r="AS45" s="190"/>
      <c r="AU45" s="45"/>
      <c r="AV45" s="45"/>
      <c r="AW45" s="45"/>
      <c r="AX45" s="45"/>
      <c r="AY45" s="47"/>
      <c r="AZ45" s="47"/>
      <c r="BA45" s="9"/>
      <c r="BB45" s="9"/>
      <c r="BC45" s="9"/>
      <c r="BD45" s="9"/>
      <c r="BE45"/>
      <c r="BF45"/>
      <c r="BG45"/>
      <c r="BH45"/>
      <c r="BI45"/>
      <c r="BJ45"/>
      <c r="BK45"/>
      <c r="BL45"/>
      <c r="BM45"/>
      <c r="BN45"/>
    </row>
    <row r="46" spans="1:66" s="8" customFormat="1" ht="12.75" customHeight="1" thickBot="1" x14ac:dyDescent="0.25">
      <c r="A46" s="9"/>
      <c r="B46" s="143"/>
      <c r="C46" s="10" t="s">
        <v>20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60"/>
      <c r="AG46" s="75">
        <f>AR42</f>
        <v>0</v>
      </c>
      <c r="AH46" s="76">
        <f>IF(AN42=0,"－",AG46/AN42)</f>
        <v>0</v>
      </c>
      <c r="AI46" s="76" t="str">
        <f>IF(AH46=0,"",IF(AH46&gt;=0.285,"達成",IF(AJ46="該当","達成","未達成")))</f>
        <v/>
      </c>
      <c r="AJ46" s="117" t="s">
        <v>34</v>
      </c>
      <c r="AK46" s="71">
        <f>AS42</f>
        <v>0</v>
      </c>
      <c r="AL46" s="72">
        <f>IF(AO42=0,"－",AK46/AO42)</f>
        <v>0</v>
      </c>
      <c r="AM46" s="157"/>
      <c r="AN46" s="134"/>
      <c r="AO46" s="134"/>
      <c r="AP46" s="134"/>
      <c r="AQ46" s="134"/>
      <c r="AR46" s="134"/>
      <c r="AS46" s="134"/>
      <c r="AU46" s="45"/>
      <c r="AV46" s="45"/>
      <c r="AW46" s="45"/>
      <c r="AX46" s="45"/>
      <c r="AY46" s="47"/>
      <c r="AZ46" s="47"/>
      <c r="BA46" s="9"/>
      <c r="BB46" s="9"/>
      <c r="BC46" s="9"/>
      <c r="BD46" s="9"/>
    </row>
    <row r="47" spans="1:66" s="9" customFormat="1" ht="12.75" customHeight="1" x14ac:dyDescent="0.2">
      <c r="A47"/>
      <c r="B47" s="141" t="s">
        <v>124</v>
      </c>
      <c r="C47" s="6" t="s">
        <v>2</v>
      </c>
      <c r="D47" s="43">
        <f>D100</f>
        <v>45873</v>
      </c>
      <c r="E47" s="43">
        <f t="shared" ref="E47:AE47" si="20">E100</f>
        <v>45874</v>
      </c>
      <c r="F47" s="43">
        <f t="shared" si="20"/>
        <v>45875</v>
      </c>
      <c r="G47" s="43">
        <f t="shared" si="20"/>
        <v>45876</v>
      </c>
      <c r="H47" s="43">
        <f t="shared" si="20"/>
        <v>45877</v>
      </c>
      <c r="I47" s="43">
        <f t="shared" si="20"/>
        <v>45878</v>
      </c>
      <c r="J47" s="43">
        <f t="shared" si="20"/>
        <v>45879</v>
      </c>
      <c r="K47" s="43">
        <f t="shared" si="20"/>
        <v>45880</v>
      </c>
      <c r="L47" s="43">
        <f t="shared" si="20"/>
        <v>45881</v>
      </c>
      <c r="M47" s="43">
        <f t="shared" si="20"/>
        <v>45882</v>
      </c>
      <c r="N47" s="43">
        <f t="shared" si="20"/>
        <v>45883</v>
      </c>
      <c r="O47" s="43">
        <f t="shared" si="20"/>
        <v>45884</v>
      </c>
      <c r="P47" s="43">
        <f t="shared" si="20"/>
        <v>45885</v>
      </c>
      <c r="Q47" s="43">
        <f t="shared" si="20"/>
        <v>45886</v>
      </c>
      <c r="R47" s="43">
        <f t="shared" si="20"/>
        <v>45887</v>
      </c>
      <c r="S47" s="43">
        <f t="shared" si="20"/>
        <v>45888</v>
      </c>
      <c r="T47" s="43">
        <f t="shared" si="20"/>
        <v>45889</v>
      </c>
      <c r="U47" s="43">
        <f t="shared" si="20"/>
        <v>45890</v>
      </c>
      <c r="V47" s="43">
        <f t="shared" si="20"/>
        <v>45891</v>
      </c>
      <c r="W47" s="43">
        <f t="shared" si="20"/>
        <v>45892</v>
      </c>
      <c r="X47" s="43">
        <f t="shared" si="20"/>
        <v>45893</v>
      </c>
      <c r="Y47" s="43">
        <f t="shared" si="20"/>
        <v>45894</v>
      </c>
      <c r="Z47" s="43">
        <f t="shared" si="20"/>
        <v>45895</v>
      </c>
      <c r="AA47" s="43">
        <f t="shared" si="20"/>
        <v>45896</v>
      </c>
      <c r="AB47" s="43">
        <f t="shared" si="20"/>
        <v>45897</v>
      </c>
      <c r="AC47" s="43">
        <f t="shared" si="20"/>
        <v>45898</v>
      </c>
      <c r="AD47" s="43">
        <f t="shared" si="20"/>
        <v>45899</v>
      </c>
      <c r="AE47" s="43">
        <f t="shared" si="20"/>
        <v>45900</v>
      </c>
      <c r="AF47" s="191" t="s">
        <v>3</v>
      </c>
      <c r="AG47" s="146" t="s">
        <v>4</v>
      </c>
      <c r="AH47" s="147"/>
      <c r="AI47" s="147"/>
      <c r="AJ47" s="148"/>
      <c r="AK47" s="152" t="s">
        <v>5</v>
      </c>
      <c r="AL47" s="153"/>
      <c r="AM47" s="156" t="s">
        <v>6</v>
      </c>
      <c r="AN47" s="133" t="s">
        <v>7</v>
      </c>
      <c r="AO47" s="133" t="s">
        <v>8</v>
      </c>
      <c r="AP47" s="133" t="s">
        <v>9</v>
      </c>
      <c r="AQ47" s="133" t="s">
        <v>10</v>
      </c>
      <c r="AR47" s="133" t="s">
        <v>11</v>
      </c>
      <c r="AS47" s="133" t="s">
        <v>12</v>
      </c>
      <c r="AU47" s="45"/>
      <c r="AV47" s="45"/>
      <c r="AW47" s="45"/>
      <c r="AX47" s="45"/>
      <c r="AY47" s="45"/>
      <c r="AZ47" s="45"/>
      <c r="BA47"/>
      <c r="BB47"/>
      <c r="BC47"/>
      <c r="BD47"/>
    </row>
    <row r="48" spans="1:66" s="9" customFormat="1" ht="12.75" customHeight="1" x14ac:dyDescent="0.2">
      <c r="A48"/>
      <c r="B48" s="142"/>
      <c r="C48" s="7" t="s">
        <v>13</v>
      </c>
      <c r="D48" s="44">
        <f>D100</f>
        <v>45873</v>
      </c>
      <c r="E48" s="44">
        <f t="shared" ref="E48:AE48" si="21">E100</f>
        <v>45874</v>
      </c>
      <c r="F48" s="44">
        <f t="shared" si="21"/>
        <v>45875</v>
      </c>
      <c r="G48" s="44">
        <f t="shared" si="21"/>
        <v>45876</v>
      </c>
      <c r="H48" s="44">
        <f t="shared" si="21"/>
        <v>45877</v>
      </c>
      <c r="I48" s="44">
        <f t="shared" si="21"/>
        <v>45878</v>
      </c>
      <c r="J48" s="44">
        <f t="shared" si="21"/>
        <v>45879</v>
      </c>
      <c r="K48" s="44">
        <f t="shared" si="21"/>
        <v>45880</v>
      </c>
      <c r="L48" s="44">
        <f t="shared" si="21"/>
        <v>45881</v>
      </c>
      <c r="M48" s="44">
        <f t="shared" si="21"/>
        <v>45882</v>
      </c>
      <c r="N48" s="44">
        <f t="shared" si="21"/>
        <v>45883</v>
      </c>
      <c r="O48" s="44">
        <f t="shared" si="21"/>
        <v>45884</v>
      </c>
      <c r="P48" s="44">
        <f t="shared" si="21"/>
        <v>45885</v>
      </c>
      <c r="Q48" s="44">
        <f t="shared" si="21"/>
        <v>45886</v>
      </c>
      <c r="R48" s="44">
        <f t="shared" si="21"/>
        <v>45887</v>
      </c>
      <c r="S48" s="44">
        <f t="shared" si="21"/>
        <v>45888</v>
      </c>
      <c r="T48" s="44">
        <f t="shared" si="21"/>
        <v>45889</v>
      </c>
      <c r="U48" s="44">
        <f t="shared" si="21"/>
        <v>45890</v>
      </c>
      <c r="V48" s="44">
        <f t="shared" si="21"/>
        <v>45891</v>
      </c>
      <c r="W48" s="44">
        <f t="shared" si="21"/>
        <v>45892</v>
      </c>
      <c r="X48" s="44">
        <f t="shared" si="21"/>
        <v>45893</v>
      </c>
      <c r="Y48" s="44">
        <f t="shared" si="21"/>
        <v>45894</v>
      </c>
      <c r="Z48" s="44">
        <f t="shared" si="21"/>
        <v>45895</v>
      </c>
      <c r="AA48" s="44">
        <f t="shared" si="21"/>
        <v>45896</v>
      </c>
      <c r="AB48" s="44">
        <f t="shared" si="21"/>
        <v>45897</v>
      </c>
      <c r="AC48" s="44">
        <f t="shared" si="21"/>
        <v>45898</v>
      </c>
      <c r="AD48" s="44">
        <f t="shared" si="21"/>
        <v>45899</v>
      </c>
      <c r="AE48" s="44">
        <f t="shared" si="21"/>
        <v>45900</v>
      </c>
      <c r="AF48" s="192"/>
      <c r="AG48" s="149"/>
      <c r="AH48" s="150"/>
      <c r="AI48" s="150"/>
      <c r="AJ48" s="151"/>
      <c r="AK48" s="154"/>
      <c r="AL48" s="155"/>
      <c r="AM48" s="157"/>
      <c r="AN48" s="134"/>
      <c r="AO48" s="134"/>
      <c r="AP48" s="134"/>
      <c r="AQ48" s="134"/>
      <c r="AR48" s="134"/>
      <c r="AS48" s="134"/>
      <c r="AU48" s="45"/>
      <c r="AV48" s="45"/>
      <c r="AW48" s="45"/>
      <c r="AX48" s="45"/>
      <c r="AY48" s="45"/>
      <c r="AZ48" s="45"/>
      <c r="BA48"/>
      <c r="BB48"/>
      <c r="BC48"/>
      <c r="BD48"/>
    </row>
    <row r="49" spans="1:66" ht="12.75" customHeight="1" x14ac:dyDescent="0.2">
      <c r="B49" s="142"/>
      <c r="C49" s="7" t="s">
        <v>14</v>
      </c>
      <c r="D49" s="42">
        <f>D100</f>
        <v>45873</v>
      </c>
      <c r="E49" s="42">
        <f t="shared" ref="E49:AE49" si="22">E100</f>
        <v>45874</v>
      </c>
      <c r="F49" s="42">
        <f t="shared" si="22"/>
        <v>45875</v>
      </c>
      <c r="G49" s="42">
        <f t="shared" si="22"/>
        <v>45876</v>
      </c>
      <c r="H49" s="42">
        <f t="shared" si="22"/>
        <v>45877</v>
      </c>
      <c r="I49" s="42">
        <f t="shared" si="22"/>
        <v>45878</v>
      </c>
      <c r="J49" s="42">
        <f t="shared" si="22"/>
        <v>45879</v>
      </c>
      <c r="K49" s="42">
        <f t="shared" si="22"/>
        <v>45880</v>
      </c>
      <c r="L49" s="42">
        <f t="shared" si="22"/>
        <v>45881</v>
      </c>
      <c r="M49" s="42">
        <f t="shared" si="22"/>
        <v>45882</v>
      </c>
      <c r="N49" s="42">
        <f t="shared" si="22"/>
        <v>45883</v>
      </c>
      <c r="O49" s="42">
        <f t="shared" si="22"/>
        <v>45884</v>
      </c>
      <c r="P49" s="42">
        <f t="shared" si="22"/>
        <v>45885</v>
      </c>
      <c r="Q49" s="42">
        <f t="shared" si="22"/>
        <v>45886</v>
      </c>
      <c r="R49" s="42">
        <f t="shared" si="22"/>
        <v>45887</v>
      </c>
      <c r="S49" s="42">
        <f t="shared" si="22"/>
        <v>45888</v>
      </c>
      <c r="T49" s="42">
        <f t="shared" si="22"/>
        <v>45889</v>
      </c>
      <c r="U49" s="42">
        <f t="shared" si="22"/>
        <v>45890</v>
      </c>
      <c r="V49" s="42">
        <f t="shared" si="22"/>
        <v>45891</v>
      </c>
      <c r="W49" s="42">
        <f t="shared" si="22"/>
        <v>45892</v>
      </c>
      <c r="X49" s="42">
        <f t="shared" si="22"/>
        <v>45893</v>
      </c>
      <c r="Y49" s="42">
        <f t="shared" si="22"/>
        <v>45894</v>
      </c>
      <c r="Z49" s="42">
        <f t="shared" si="22"/>
        <v>45895</v>
      </c>
      <c r="AA49" s="42">
        <f t="shared" si="22"/>
        <v>45896</v>
      </c>
      <c r="AB49" s="42">
        <f t="shared" si="22"/>
        <v>45897</v>
      </c>
      <c r="AC49" s="42">
        <f t="shared" si="22"/>
        <v>45898</v>
      </c>
      <c r="AD49" s="42">
        <f t="shared" si="22"/>
        <v>45899</v>
      </c>
      <c r="AE49" s="42">
        <f t="shared" si="22"/>
        <v>45900</v>
      </c>
      <c r="AF49" s="158">
        <f>COUNTIF(D52:AE52,"－")+COUNTIF(D52:AE52,"対象外")</f>
        <v>0</v>
      </c>
      <c r="AG49" s="161" t="s">
        <v>15</v>
      </c>
      <c r="AH49" s="164" t="s">
        <v>16</v>
      </c>
      <c r="AI49" s="167" t="s">
        <v>97</v>
      </c>
      <c r="AJ49" s="180" t="s">
        <v>110</v>
      </c>
      <c r="AK49" s="183" t="s">
        <v>15</v>
      </c>
      <c r="AL49" s="186" t="s">
        <v>17</v>
      </c>
      <c r="AM49" s="156">
        <f>COUNT(D48:AE48)</f>
        <v>28</v>
      </c>
      <c r="AN49" s="133">
        <f>AM49-AF49</f>
        <v>28</v>
      </c>
      <c r="AO49" s="133">
        <f>'別紙１ (16ヶ月以内シート１)'!AO63+SUM(AN$12:AN53)</f>
        <v>392</v>
      </c>
      <c r="AP49" s="133">
        <f>COUNTIF(D52:AE52,"○")</f>
        <v>0</v>
      </c>
      <c r="AQ49" s="133">
        <f>'別紙１ (16ヶ月以内シート１)'!AQ63+SUM(AP$12:AP53)</f>
        <v>0</v>
      </c>
      <c r="AR49" s="133">
        <f>COUNTIF(D53:AE53,"○")</f>
        <v>0</v>
      </c>
      <c r="AS49" s="133">
        <f>'別紙１ (16ヶ月以内シート１)'!AS63+SUM(AR$12:AR53)</f>
        <v>0</v>
      </c>
      <c r="AU49" s="46"/>
      <c r="AV49" s="46"/>
      <c r="AW49" s="46"/>
      <c r="AX49" s="46"/>
      <c r="AY49" s="45"/>
      <c r="AZ49" s="45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2"/>
      <c r="C50" s="177" t="s">
        <v>18</v>
      </c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59"/>
      <c r="AG50" s="162"/>
      <c r="AH50" s="165"/>
      <c r="AI50" s="168"/>
      <c r="AJ50" s="181"/>
      <c r="AK50" s="184"/>
      <c r="AL50" s="187"/>
      <c r="AM50" s="189"/>
      <c r="AN50" s="190"/>
      <c r="AO50" s="190"/>
      <c r="AP50" s="190"/>
      <c r="AQ50" s="190"/>
      <c r="AR50" s="190"/>
      <c r="AS50" s="190"/>
      <c r="AU50" s="45"/>
      <c r="AV50" s="45"/>
      <c r="AW50" s="45"/>
      <c r="AX50" s="45"/>
      <c r="AY50" s="45"/>
      <c r="AZ50" s="45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8"/>
      <c r="B51" s="142"/>
      <c r="C51" s="178"/>
      <c r="D51" s="25" t="str">
        <f t="shared" ref="D51:AE51" si="23">IFERROR(VLOOKUP(D48,祝日,3,FALSE),"")</f>
        <v/>
      </c>
      <c r="E51" s="25" t="str">
        <f t="shared" si="23"/>
        <v/>
      </c>
      <c r="F51" s="25" t="str">
        <f t="shared" si="23"/>
        <v>平和記念日</v>
      </c>
      <c r="G51" s="26" t="str">
        <f t="shared" si="23"/>
        <v/>
      </c>
      <c r="H51" s="25" t="str">
        <f t="shared" si="23"/>
        <v/>
      </c>
      <c r="I51" s="25" t="str">
        <f t="shared" si="23"/>
        <v/>
      </c>
      <c r="J51" s="25" t="str">
        <f t="shared" si="23"/>
        <v/>
      </c>
      <c r="K51" s="25" t="str">
        <f t="shared" si="23"/>
        <v>山の日</v>
      </c>
      <c r="L51" s="25" t="str">
        <f t="shared" si="23"/>
        <v/>
      </c>
      <c r="M51" s="25" t="str">
        <f t="shared" si="23"/>
        <v/>
      </c>
      <c r="N51" s="25" t="str">
        <f t="shared" si="23"/>
        <v/>
      </c>
      <c r="O51" s="25" t="str">
        <f t="shared" si="23"/>
        <v/>
      </c>
      <c r="P51" s="25" t="str">
        <f t="shared" si="23"/>
        <v/>
      </c>
      <c r="Q51" s="25" t="str">
        <f t="shared" si="23"/>
        <v/>
      </c>
      <c r="R51" s="25" t="str">
        <f t="shared" si="23"/>
        <v/>
      </c>
      <c r="S51" s="27" t="str">
        <f t="shared" si="23"/>
        <v/>
      </c>
      <c r="T51" s="25" t="str">
        <f t="shared" si="23"/>
        <v/>
      </c>
      <c r="U51" s="25" t="str">
        <f t="shared" si="23"/>
        <v/>
      </c>
      <c r="V51" s="25" t="str">
        <f t="shared" si="23"/>
        <v/>
      </c>
      <c r="W51" s="25" t="str">
        <f t="shared" si="23"/>
        <v/>
      </c>
      <c r="X51" s="25" t="str">
        <f t="shared" si="23"/>
        <v/>
      </c>
      <c r="Y51" s="25" t="str">
        <f t="shared" si="23"/>
        <v/>
      </c>
      <c r="Z51" s="25" t="str">
        <f t="shared" si="23"/>
        <v/>
      </c>
      <c r="AA51" s="25" t="str">
        <f t="shared" si="23"/>
        <v/>
      </c>
      <c r="AB51" s="25" t="str">
        <f t="shared" si="23"/>
        <v/>
      </c>
      <c r="AC51" s="25" t="str">
        <f t="shared" si="23"/>
        <v/>
      </c>
      <c r="AD51" s="25" t="str">
        <f t="shared" si="23"/>
        <v/>
      </c>
      <c r="AE51" s="25" t="str">
        <f t="shared" si="23"/>
        <v/>
      </c>
      <c r="AF51" s="159"/>
      <c r="AG51" s="163"/>
      <c r="AH51" s="166"/>
      <c r="AI51" s="169"/>
      <c r="AJ51" s="182"/>
      <c r="AK51" s="185"/>
      <c r="AL51" s="188"/>
      <c r="AM51" s="189"/>
      <c r="AN51" s="190"/>
      <c r="AO51" s="190"/>
      <c r="AP51" s="190"/>
      <c r="AQ51" s="190"/>
      <c r="AR51" s="190"/>
      <c r="AS51" s="190"/>
      <c r="AU51" s="45"/>
      <c r="AV51" s="45"/>
      <c r="AW51" s="45"/>
      <c r="AX51" s="45"/>
      <c r="AY51" s="45"/>
      <c r="AZ51" s="45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9"/>
      <c r="B52" s="142"/>
      <c r="C52" s="7" t="s">
        <v>19</v>
      </c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59"/>
      <c r="AG52" s="73">
        <f>AP49</f>
        <v>0</v>
      </c>
      <c r="AH52" s="74">
        <f>IF(AN49=0,"－",AG52/AN49)</f>
        <v>0</v>
      </c>
      <c r="AI52" s="74" t="str">
        <f>IF(AH52=0,"",IF(AH52&gt;=0.285,"達成",IF(AJ52="該当","達成","未達成")))</f>
        <v/>
      </c>
      <c r="AJ52" s="116" t="s">
        <v>34</v>
      </c>
      <c r="AK52" s="69">
        <f>AQ49</f>
        <v>0</v>
      </c>
      <c r="AL52" s="70">
        <f>IF(AO49=0,"－",AK52/AO49)</f>
        <v>0</v>
      </c>
      <c r="AM52" s="189"/>
      <c r="AN52" s="190"/>
      <c r="AO52" s="190"/>
      <c r="AP52" s="190"/>
      <c r="AQ52" s="190"/>
      <c r="AR52" s="190"/>
      <c r="AS52" s="190"/>
      <c r="AU52" s="47"/>
      <c r="AV52" s="47"/>
      <c r="AW52" s="47"/>
      <c r="AX52" s="47"/>
      <c r="AY52" s="45"/>
      <c r="AZ52" s="45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9"/>
      <c r="B53" s="143"/>
      <c r="C53" s="10" t="s">
        <v>20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60"/>
      <c r="AG53" s="75">
        <f>AR49</f>
        <v>0</v>
      </c>
      <c r="AH53" s="76">
        <f>IF(AN49=0,"－",AG53/AN49)</f>
        <v>0</v>
      </c>
      <c r="AI53" s="76" t="str">
        <f>IF(AH53=0,"",IF(AH53&gt;=0.285,"達成",IF(AJ53="該当","達成","未達成")))</f>
        <v/>
      </c>
      <c r="AJ53" s="117" t="s">
        <v>34</v>
      </c>
      <c r="AK53" s="71">
        <f>AS49</f>
        <v>0</v>
      </c>
      <c r="AL53" s="72">
        <f>IF(AO49=0,"－",AK53/AO49)</f>
        <v>0</v>
      </c>
      <c r="AM53" s="157"/>
      <c r="AN53" s="134"/>
      <c r="AO53" s="134"/>
      <c r="AP53" s="134"/>
      <c r="AQ53" s="134"/>
      <c r="AR53" s="134"/>
      <c r="AS53" s="134"/>
      <c r="AU53" s="47"/>
      <c r="AV53" s="47"/>
      <c r="AW53" s="47"/>
      <c r="AX53" s="47"/>
      <c r="AY53" s="45"/>
      <c r="AZ53" s="45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1" t="s">
        <v>125</v>
      </c>
      <c r="C54" s="6" t="s">
        <v>2</v>
      </c>
      <c r="D54" s="43">
        <f>D101</f>
        <v>45901</v>
      </c>
      <c r="E54" s="43">
        <f t="shared" ref="E54:AE54" si="24">E101</f>
        <v>45902</v>
      </c>
      <c r="F54" s="43">
        <f t="shared" si="24"/>
        <v>45903</v>
      </c>
      <c r="G54" s="43">
        <f t="shared" si="24"/>
        <v>45904</v>
      </c>
      <c r="H54" s="43">
        <f t="shared" si="24"/>
        <v>45905</v>
      </c>
      <c r="I54" s="43">
        <f t="shared" si="24"/>
        <v>45906</v>
      </c>
      <c r="J54" s="43">
        <f t="shared" si="24"/>
        <v>45907</v>
      </c>
      <c r="K54" s="43">
        <f t="shared" si="24"/>
        <v>45908</v>
      </c>
      <c r="L54" s="43">
        <f t="shared" si="24"/>
        <v>45909</v>
      </c>
      <c r="M54" s="43">
        <f t="shared" si="24"/>
        <v>45910</v>
      </c>
      <c r="N54" s="43">
        <f t="shared" si="24"/>
        <v>45911</v>
      </c>
      <c r="O54" s="43">
        <f t="shared" si="24"/>
        <v>45912</v>
      </c>
      <c r="P54" s="43">
        <f t="shared" si="24"/>
        <v>45913</v>
      </c>
      <c r="Q54" s="43">
        <f t="shared" si="24"/>
        <v>45914</v>
      </c>
      <c r="R54" s="43">
        <f t="shared" si="24"/>
        <v>45915</v>
      </c>
      <c r="S54" s="43">
        <f t="shared" si="24"/>
        <v>45916</v>
      </c>
      <c r="T54" s="43">
        <f t="shared" si="24"/>
        <v>45917</v>
      </c>
      <c r="U54" s="43">
        <f t="shared" si="24"/>
        <v>45918</v>
      </c>
      <c r="V54" s="43">
        <f t="shared" si="24"/>
        <v>45919</v>
      </c>
      <c r="W54" s="43">
        <f t="shared" si="24"/>
        <v>45920</v>
      </c>
      <c r="X54" s="43">
        <f t="shared" si="24"/>
        <v>45921</v>
      </c>
      <c r="Y54" s="43">
        <f t="shared" si="24"/>
        <v>45922</v>
      </c>
      <c r="Z54" s="43">
        <f t="shared" si="24"/>
        <v>45923</v>
      </c>
      <c r="AA54" s="43">
        <f t="shared" si="24"/>
        <v>45924</v>
      </c>
      <c r="AB54" s="43">
        <f t="shared" si="24"/>
        <v>45925</v>
      </c>
      <c r="AC54" s="43">
        <f t="shared" si="24"/>
        <v>45926</v>
      </c>
      <c r="AD54" s="43">
        <f t="shared" si="24"/>
        <v>45927</v>
      </c>
      <c r="AE54" s="43">
        <f t="shared" si="24"/>
        <v>45928</v>
      </c>
      <c r="AF54" s="191" t="s">
        <v>3</v>
      </c>
      <c r="AG54" s="146" t="s">
        <v>4</v>
      </c>
      <c r="AH54" s="147"/>
      <c r="AI54" s="147"/>
      <c r="AJ54" s="148"/>
      <c r="AK54" s="152" t="s">
        <v>5</v>
      </c>
      <c r="AL54" s="153"/>
      <c r="AM54" s="156" t="s">
        <v>6</v>
      </c>
      <c r="AN54" s="133" t="s">
        <v>7</v>
      </c>
      <c r="AO54" s="133" t="s">
        <v>8</v>
      </c>
      <c r="AP54" s="133" t="s">
        <v>9</v>
      </c>
      <c r="AQ54" s="133" t="s">
        <v>10</v>
      </c>
      <c r="AR54" s="133" t="s">
        <v>11</v>
      </c>
      <c r="AS54" s="133" t="s">
        <v>12</v>
      </c>
      <c r="AU54" s="45"/>
      <c r="AV54" s="45"/>
      <c r="AW54" s="45"/>
      <c r="AX54" s="45"/>
      <c r="AY54" s="46"/>
      <c r="AZ54" s="46"/>
      <c r="BA54" s="8"/>
      <c r="BB54" s="8"/>
      <c r="BC54" s="8"/>
      <c r="BD54" s="8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2"/>
      <c r="C55" s="7" t="s">
        <v>13</v>
      </c>
      <c r="D55" s="44">
        <f>D101</f>
        <v>45901</v>
      </c>
      <c r="E55" s="44">
        <f t="shared" ref="E55:AE55" si="25">E101</f>
        <v>45902</v>
      </c>
      <c r="F55" s="44">
        <f t="shared" si="25"/>
        <v>45903</v>
      </c>
      <c r="G55" s="44">
        <f t="shared" si="25"/>
        <v>45904</v>
      </c>
      <c r="H55" s="44">
        <f t="shared" si="25"/>
        <v>45905</v>
      </c>
      <c r="I55" s="44">
        <f t="shared" si="25"/>
        <v>45906</v>
      </c>
      <c r="J55" s="44">
        <f t="shared" si="25"/>
        <v>45907</v>
      </c>
      <c r="K55" s="44">
        <f t="shared" si="25"/>
        <v>45908</v>
      </c>
      <c r="L55" s="44">
        <f t="shared" si="25"/>
        <v>45909</v>
      </c>
      <c r="M55" s="44">
        <f t="shared" si="25"/>
        <v>45910</v>
      </c>
      <c r="N55" s="44">
        <f t="shared" si="25"/>
        <v>45911</v>
      </c>
      <c r="O55" s="44">
        <f t="shared" si="25"/>
        <v>45912</v>
      </c>
      <c r="P55" s="44">
        <f t="shared" si="25"/>
        <v>45913</v>
      </c>
      <c r="Q55" s="44">
        <f t="shared" si="25"/>
        <v>45914</v>
      </c>
      <c r="R55" s="44">
        <f t="shared" si="25"/>
        <v>45915</v>
      </c>
      <c r="S55" s="44">
        <f t="shared" si="25"/>
        <v>45916</v>
      </c>
      <c r="T55" s="44">
        <f t="shared" si="25"/>
        <v>45917</v>
      </c>
      <c r="U55" s="44">
        <f t="shared" si="25"/>
        <v>45918</v>
      </c>
      <c r="V55" s="44">
        <f t="shared" si="25"/>
        <v>45919</v>
      </c>
      <c r="W55" s="44">
        <f t="shared" si="25"/>
        <v>45920</v>
      </c>
      <c r="X55" s="44">
        <f t="shared" si="25"/>
        <v>45921</v>
      </c>
      <c r="Y55" s="44">
        <f t="shared" si="25"/>
        <v>45922</v>
      </c>
      <c r="Z55" s="44">
        <f t="shared" si="25"/>
        <v>45923</v>
      </c>
      <c r="AA55" s="44">
        <f t="shared" si="25"/>
        <v>45924</v>
      </c>
      <c r="AB55" s="44">
        <f t="shared" si="25"/>
        <v>45925</v>
      </c>
      <c r="AC55" s="44">
        <f t="shared" si="25"/>
        <v>45926</v>
      </c>
      <c r="AD55" s="44">
        <f t="shared" si="25"/>
        <v>45927</v>
      </c>
      <c r="AE55" s="44">
        <f t="shared" si="25"/>
        <v>45928</v>
      </c>
      <c r="AF55" s="192"/>
      <c r="AG55" s="149"/>
      <c r="AH55" s="150"/>
      <c r="AI55" s="150"/>
      <c r="AJ55" s="151"/>
      <c r="AK55" s="154"/>
      <c r="AL55" s="155"/>
      <c r="AM55" s="157"/>
      <c r="AN55" s="134"/>
      <c r="AO55" s="134"/>
      <c r="AP55" s="134"/>
      <c r="AQ55" s="134"/>
      <c r="AR55" s="134"/>
      <c r="AS55" s="134"/>
      <c r="AU55" s="45"/>
      <c r="AV55" s="45"/>
      <c r="AW55" s="45"/>
      <c r="AX55" s="45"/>
      <c r="AY55" s="47"/>
      <c r="AZ55" s="47"/>
      <c r="BA55" s="9"/>
      <c r="BB55" s="9"/>
      <c r="BC55" s="9"/>
      <c r="BD55" s="9"/>
      <c r="BE55"/>
      <c r="BF55"/>
      <c r="BG55"/>
      <c r="BH55"/>
      <c r="BI55"/>
      <c r="BJ55"/>
      <c r="BK55"/>
      <c r="BL55"/>
      <c r="BM55"/>
      <c r="BN55"/>
    </row>
    <row r="56" spans="1:66" s="8" customFormat="1" ht="13.5" customHeight="1" x14ac:dyDescent="0.2">
      <c r="A56"/>
      <c r="B56" s="142"/>
      <c r="C56" s="7" t="s">
        <v>14</v>
      </c>
      <c r="D56" s="42">
        <f>D101</f>
        <v>45901</v>
      </c>
      <c r="E56" s="42">
        <f t="shared" ref="E56:AE56" si="26">E101</f>
        <v>45902</v>
      </c>
      <c r="F56" s="42">
        <f t="shared" si="26"/>
        <v>45903</v>
      </c>
      <c r="G56" s="42">
        <f t="shared" si="26"/>
        <v>45904</v>
      </c>
      <c r="H56" s="42">
        <f t="shared" si="26"/>
        <v>45905</v>
      </c>
      <c r="I56" s="42">
        <f t="shared" si="26"/>
        <v>45906</v>
      </c>
      <c r="J56" s="42">
        <f t="shared" si="26"/>
        <v>45907</v>
      </c>
      <c r="K56" s="42">
        <f t="shared" si="26"/>
        <v>45908</v>
      </c>
      <c r="L56" s="42">
        <f t="shared" si="26"/>
        <v>45909</v>
      </c>
      <c r="M56" s="42">
        <f t="shared" si="26"/>
        <v>45910</v>
      </c>
      <c r="N56" s="42">
        <f t="shared" si="26"/>
        <v>45911</v>
      </c>
      <c r="O56" s="42">
        <f t="shared" si="26"/>
        <v>45912</v>
      </c>
      <c r="P56" s="42">
        <f t="shared" si="26"/>
        <v>45913</v>
      </c>
      <c r="Q56" s="42">
        <f t="shared" si="26"/>
        <v>45914</v>
      </c>
      <c r="R56" s="42">
        <f t="shared" si="26"/>
        <v>45915</v>
      </c>
      <c r="S56" s="42">
        <f t="shared" si="26"/>
        <v>45916</v>
      </c>
      <c r="T56" s="42">
        <f t="shared" si="26"/>
        <v>45917</v>
      </c>
      <c r="U56" s="42">
        <f t="shared" si="26"/>
        <v>45918</v>
      </c>
      <c r="V56" s="42">
        <f t="shared" si="26"/>
        <v>45919</v>
      </c>
      <c r="W56" s="42">
        <f t="shared" si="26"/>
        <v>45920</v>
      </c>
      <c r="X56" s="42">
        <f t="shared" si="26"/>
        <v>45921</v>
      </c>
      <c r="Y56" s="42">
        <f t="shared" si="26"/>
        <v>45922</v>
      </c>
      <c r="Z56" s="42">
        <f t="shared" si="26"/>
        <v>45923</v>
      </c>
      <c r="AA56" s="42">
        <f t="shared" si="26"/>
        <v>45924</v>
      </c>
      <c r="AB56" s="42">
        <f t="shared" si="26"/>
        <v>45925</v>
      </c>
      <c r="AC56" s="42">
        <f t="shared" si="26"/>
        <v>45926</v>
      </c>
      <c r="AD56" s="42">
        <f t="shared" si="26"/>
        <v>45927</v>
      </c>
      <c r="AE56" s="42">
        <f t="shared" si="26"/>
        <v>45928</v>
      </c>
      <c r="AF56" s="158">
        <f>COUNTIF(D59:AE59,"－")+COUNTIF(D59:AE59,"対象外")</f>
        <v>0</v>
      </c>
      <c r="AG56" s="161" t="s">
        <v>15</v>
      </c>
      <c r="AH56" s="164" t="s">
        <v>16</v>
      </c>
      <c r="AI56" s="167" t="s">
        <v>97</v>
      </c>
      <c r="AJ56" s="180" t="s">
        <v>110</v>
      </c>
      <c r="AK56" s="183" t="s">
        <v>15</v>
      </c>
      <c r="AL56" s="186" t="s">
        <v>17</v>
      </c>
      <c r="AM56" s="156">
        <f>COUNT(D55:AE55)</f>
        <v>28</v>
      </c>
      <c r="AN56" s="133">
        <f>AM56-AF56</f>
        <v>28</v>
      </c>
      <c r="AO56" s="133">
        <f>'別紙１ (16ヶ月以内シート１)'!AO63+SUM(AN$12:AN60)</f>
        <v>420</v>
      </c>
      <c r="AP56" s="133">
        <f>COUNTIF(D59:AE59,"○")</f>
        <v>0</v>
      </c>
      <c r="AQ56" s="133">
        <f>'別紙１ (16ヶ月以内シート１)'!AQ63+SUM(AP$12:AP60)</f>
        <v>0</v>
      </c>
      <c r="AR56" s="133">
        <f>COUNTIF(D60:AE60,"○")</f>
        <v>0</v>
      </c>
      <c r="AS56" s="133">
        <f>'別紙１ (16ヶ月以内シート１)'!AS63+SUM(AR$12:AR60)</f>
        <v>0</v>
      </c>
      <c r="AU56" s="45"/>
      <c r="AV56" s="45"/>
      <c r="AW56" s="45"/>
      <c r="AX56" s="45"/>
      <c r="AY56" s="47"/>
      <c r="AZ56" s="47"/>
      <c r="BA56" s="9"/>
      <c r="BB56" s="9"/>
      <c r="BC56" s="9"/>
      <c r="BD56" s="9"/>
    </row>
    <row r="57" spans="1:66" s="9" customFormat="1" ht="35.25" customHeight="1" x14ac:dyDescent="0.2">
      <c r="A57"/>
      <c r="B57" s="142"/>
      <c r="C57" s="177" t="s">
        <v>18</v>
      </c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59"/>
      <c r="AG57" s="162"/>
      <c r="AH57" s="165"/>
      <c r="AI57" s="168"/>
      <c r="AJ57" s="181"/>
      <c r="AK57" s="184"/>
      <c r="AL57" s="187"/>
      <c r="AM57" s="189"/>
      <c r="AN57" s="190"/>
      <c r="AO57" s="190"/>
      <c r="AP57" s="190"/>
      <c r="AQ57" s="190"/>
      <c r="AR57" s="190"/>
      <c r="AS57" s="190"/>
      <c r="AU57" s="45"/>
      <c r="AV57" s="45"/>
      <c r="AW57" s="45"/>
      <c r="AX57" s="45"/>
      <c r="AY57" s="45"/>
      <c r="AZ57" s="45"/>
      <c r="BA57"/>
      <c r="BB57"/>
      <c r="BC57"/>
      <c r="BD57"/>
    </row>
    <row r="58" spans="1:66" s="9" customFormat="1" ht="50.25" customHeight="1" x14ac:dyDescent="0.2">
      <c r="A58" s="8"/>
      <c r="B58" s="142"/>
      <c r="C58" s="178"/>
      <c r="D58" s="25" t="str">
        <f t="shared" ref="D58:AE58" si="27">IFERROR(VLOOKUP(D55,祝日,3,FALSE),"")</f>
        <v/>
      </c>
      <c r="E58" s="25" t="str">
        <f t="shared" si="27"/>
        <v/>
      </c>
      <c r="F58" s="25" t="str">
        <f t="shared" si="27"/>
        <v/>
      </c>
      <c r="G58" s="26" t="str">
        <f t="shared" si="27"/>
        <v/>
      </c>
      <c r="H58" s="25" t="str">
        <f t="shared" si="27"/>
        <v/>
      </c>
      <c r="I58" s="25" t="str">
        <f t="shared" si="27"/>
        <v/>
      </c>
      <c r="J58" s="25" t="str">
        <f t="shared" si="27"/>
        <v/>
      </c>
      <c r="K58" s="25" t="str">
        <f t="shared" si="27"/>
        <v/>
      </c>
      <c r="L58" s="25" t="str">
        <f t="shared" si="27"/>
        <v/>
      </c>
      <c r="M58" s="25" t="str">
        <f t="shared" si="27"/>
        <v/>
      </c>
      <c r="N58" s="25" t="str">
        <f t="shared" si="27"/>
        <v/>
      </c>
      <c r="O58" s="25" t="str">
        <f t="shared" si="27"/>
        <v/>
      </c>
      <c r="P58" s="25" t="str">
        <f t="shared" si="27"/>
        <v/>
      </c>
      <c r="Q58" s="25" t="str">
        <f t="shared" si="27"/>
        <v/>
      </c>
      <c r="R58" s="25" t="str">
        <f t="shared" si="27"/>
        <v>敬老の日</v>
      </c>
      <c r="S58" s="27" t="str">
        <f t="shared" si="27"/>
        <v/>
      </c>
      <c r="T58" s="25" t="str">
        <f t="shared" si="27"/>
        <v/>
      </c>
      <c r="U58" s="25" t="str">
        <f t="shared" si="27"/>
        <v/>
      </c>
      <c r="V58" s="25" t="str">
        <f t="shared" si="27"/>
        <v/>
      </c>
      <c r="W58" s="25" t="str">
        <f t="shared" si="27"/>
        <v/>
      </c>
      <c r="X58" s="25" t="str">
        <f t="shared" si="27"/>
        <v/>
      </c>
      <c r="Y58" s="25" t="str">
        <f t="shared" si="27"/>
        <v/>
      </c>
      <c r="Z58" s="25" t="str">
        <f t="shared" si="27"/>
        <v>秋分の日</v>
      </c>
      <c r="AA58" s="25" t="str">
        <f t="shared" si="27"/>
        <v/>
      </c>
      <c r="AB58" s="25" t="str">
        <f t="shared" si="27"/>
        <v/>
      </c>
      <c r="AC58" s="25" t="str">
        <f t="shared" si="27"/>
        <v/>
      </c>
      <c r="AD58" s="25" t="str">
        <f t="shared" si="27"/>
        <v/>
      </c>
      <c r="AE58" s="25" t="str">
        <f t="shared" si="27"/>
        <v/>
      </c>
      <c r="AF58" s="159"/>
      <c r="AG58" s="163"/>
      <c r="AH58" s="166"/>
      <c r="AI58" s="169"/>
      <c r="AJ58" s="182"/>
      <c r="AK58" s="185"/>
      <c r="AL58" s="188"/>
      <c r="AM58" s="189"/>
      <c r="AN58" s="190"/>
      <c r="AO58" s="190"/>
      <c r="AP58" s="190"/>
      <c r="AQ58" s="190"/>
      <c r="AR58" s="190"/>
      <c r="AS58" s="190"/>
      <c r="AU58" s="45"/>
      <c r="AV58" s="45"/>
      <c r="AW58" s="45"/>
      <c r="AX58" s="45"/>
      <c r="AY58" s="45"/>
      <c r="AZ58" s="45"/>
      <c r="BA58"/>
      <c r="BB58"/>
      <c r="BC58"/>
      <c r="BD58"/>
    </row>
    <row r="59" spans="1:66" ht="13.5" customHeight="1" x14ac:dyDescent="0.2">
      <c r="A59" s="9"/>
      <c r="B59" s="142"/>
      <c r="C59" s="7" t="s">
        <v>19</v>
      </c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59"/>
      <c r="AG59" s="73">
        <f>AP56</f>
        <v>0</v>
      </c>
      <c r="AH59" s="74">
        <f>IF(AN56=0,"－",AG59/AN56)</f>
        <v>0</v>
      </c>
      <c r="AI59" s="74" t="str">
        <f>IF(AH59=0,"",IF(AH59&gt;=0.285,"達成",IF(AJ59="該当","達成","未達成")))</f>
        <v/>
      </c>
      <c r="AJ59" s="116" t="s">
        <v>34</v>
      </c>
      <c r="AK59" s="69">
        <f>AQ56</f>
        <v>0</v>
      </c>
      <c r="AL59" s="70">
        <f>IF(AO56=0,"－",AK59/AO56)</f>
        <v>0</v>
      </c>
      <c r="AM59" s="189"/>
      <c r="AN59" s="190"/>
      <c r="AO59" s="190"/>
      <c r="AP59" s="190"/>
      <c r="AQ59" s="190"/>
      <c r="AR59" s="190"/>
      <c r="AS59" s="190"/>
      <c r="AU59" s="46"/>
      <c r="AV59" s="46"/>
      <c r="AW59" s="46"/>
      <c r="AX59" s="46"/>
      <c r="AY59" s="45"/>
      <c r="AZ59" s="45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9"/>
      <c r="B60" s="143"/>
      <c r="C60" s="10" t="s">
        <v>20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60"/>
      <c r="AG60" s="75">
        <f>AR56</f>
        <v>0</v>
      </c>
      <c r="AH60" s="76">
        <f>IF(AN56=0,"－",AG60/AN56)</f>
        <v>0</v>
      </c>
      <c r="AI60" s="76" t="str">
        <f>IF(AH60=0,"",IF(AH60&gt;=0.285,"達成",IF(AJ60="該当","達成","未達成")))</f>
        <v/>
      </c>
      <c r="AJ60" s="117" t="s">
        <v>34</v>
      </c>
      <c r="AK60" s="71">
        <f>AS56</f>
        <v>0</v>
      </c>
      <c r="AL60" s="72">
        <f>IF(AO56=0,"－",AK60/AO56)</f>
        <v>0</v>
      </c>
      <c r="AM60" s="157"/>
      <c r="AN60" s="134"/>
      <c r="AO60" s="134"/>
      <c r="AP60" s="134"/>
      <c r="AQ60" s="134"/>
      <c r="AR60" s="134"/>
      <c r="AS60" s="134"/>
      <c r="AU60" s="47"/>
      <c r="AV60" s="45"/>
      <c r="AW60" s="45"/>
      <c r="AX60" s="45"/>
      <c r="AY60" s="45"/>
      <c r="AZ60" s="45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1" t="s">
        <v>126</v>
      </c>
      <c r="C61" s="6" t="s">
        <v>2</v>
      </c>
      <c r="D61" s="43">
        <f>D102</f>
        <v>45929</v>
      </c>
      <c r="E61" s="43">
        <f t="shared" ref="E61:AD61" si="28">E102</f>
        <v>45930</v>
      </c>
      <c r="F61" s="43">
        <f t="shared" si="28"/>
        <v>45931</v>
      </c>
      <c r="G61" s="43">
        <f t="shared" si="28"/>
        <v>45932</v>
      </c>
      <c r="H61" s="43">
        <f t="shared" si="28"/>
        <v>45933</v>
      </c>
      <c r="I61" s="43">
        <f t="shared" si="28"/>
        <v>45934</v>
      </c>
      <c r="J61" s="43">
        <f t="shared" si="28"/>
        <v>45935</v>
      </c>
      <c r="K61" s="43">
        <f t="shared" si="28"/>
        <v>45936</v>
      </c>
      <c r="L61" s="43">
        <f t="shared" si="28"/>
        <v>45937</v>
      </c>
      <c r="M61" s="43">
        <f t="shared" si="28"/>
        <v>45938</v>
      </c>
      <c r="N61" s="43">
        <f t="shared" si="28"/>
        <v>45939</v>
      </c>
      <c r="O61" s="43">
        <f t="shared" si="28"/>
        <v>45940</v>
      </c>
      <c r="P61" s="43">
        <f t="shared" si="28"/>
        <v>45941</v>
      </c>
      <c r="Q61" s="43">
        <f t="shared" si="28"/>
        <v>45942</v>
      </c>
      <c r="R61" s="43">
        <f t="shared" si="28"/>
        <v>45943</v>
      </c>
      <c r="S61" s="43">
        <f t="shared" si="28"/>
        <v>45944</v>
      </c>
      <c r="T61" s="43">
        <f t="shared" si="28"/>
        <v>45945</v>
      </c>
      <c r="U61" s="43">
        <f t="shared" si="28"/>
        <v>45946</v>
      </c>
      <c r="V61" s="43">
        <f t="shared" si="28"/>
        <v>45947</v>
      </c>
      <c r="W61" s="43">
        <f t="shared" si="28"/>
        <v>45948</v>
      </c>
      <c r="X61" s="43">
        <f t="shared" si="28"/>
        <v>45949</v>
      </c>
      <c r="Y61" s="43">
        <f t="shared" si="28"/>
        <v>45950</v>
      </c>
      <c r="Z61" s="43">
        <f t="shared" si="28"/>
        <v>45951</v>
      </c>
      <c r="AA61" s="43">
        <f t="shared" si="28"/>
        <v>45952</v>
      </c>
      <c r="AB61" s="43">
        <f t="shared" si="28"/>
        <v>45953</v>
      </c>
      <c r="AC61" s="43">
        <f t="shared" si="28"/>
        <v>45954</v>
      </c>
      <c r="AD61" s="43">
        <f t="shared" si="28"/>
        <v>45955</v>
      </c>
      <c r="AE61" s="43">
        <f>AE102</f>
        <v>45956</v>
      </c>
      <c r="AF61" s="191" t="s">
        <v>3</v>
      </c>
      <c r="AG61" s="146" t="s">
        <v>4</v>
      </c>
      <c r="AH61" s="147"/>
      <c r="AI61" s="147"/>
      <c r="AJ61" s="148"/>
      <c r="AK61" s="152" t="s">
        <v>5</v>
      </c>
      <c r="AL61" s="153"/>
      <c r="AM61" s="156" t="s">
        <v>6</v>
      </c>
      <c r="AN61" s="133" t="s">
        <v>7</v>
      </c>
      <c r="AO61" s="133" t="s">
        <v>8</v>
      </c>
      <c r="AP61" s="133" t="s">
        <v>9</v>
      </c>
      <c r="AQ61" s="133" t="s">
        <v>10</v>
      </c>
      <c r="AR61" s="133" t="s">
        <v>11</v>
      </c>
      <c r="AS61" s="133" t="s">
        <v>12</v>
      </c>
      <c r="AU61" s="47"/>
      <c r="AV61" s="45"/>
      <c r="AW61" s="45"/>
      <c r="AX61" s="45"/>
      <c r="AY61" s="45"/>
      <c r="AZ61" s="4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2"/>
      <c r="C62" s="7" t="s">
        <v>13</v>
      </c>
      <c r="D62" s="44">
        <f>D102</f>
        <v>45929</v>
      </c>
      <c r="E62" s="44">
        <f t="shared" ref="E62:AE62" si="29">E102</f>
        <v>45930</v>
      </c>
      <c r="F62" s="44">
        <f t="shared" si="29"/>
        <v>45931</v>
      </c>
      <c r="G62" s="44">
        <f t="shared" si="29"/>
        <v>45932</v>
      </c>
      <c r="H62" s="44">
        <f t="shared" si="29"/>
        <v>45933</v>
      </c>
      <c r="I62" s="44">
        <f t="shared" si="29"/>
        <v>45934</v>
      </c>
      <c r="J62" s="44">
        <f t="shared" si="29"/>
        <v>45935</v>
      </c>
      <c r="K62" s="44">
        <f t="shared" si="29"/>
        <v>45936</v>
      </c>
      <c r="L62" s="44">
        <f t="shared" si="29"/>
        <v>45937</v>
      </c>
      <c r="M62" s="44">
        <f t="shared" si="29"/>
        <v>45938</v>
      </c>
      <c r="N62" s="44">
        <f t="shared" si="29"/>
        <v>45939</v>
      </c>
      <c r="O62" s="44">
        <f t="shared" si="29"/>
        <v>45940</v>
      </c>
      <c r="P62" s="44">
        <f t="shared" si="29"/>
        <v>45941</v>
      </c>
      <c r="Q62" s="44">
        <f t="shared" si="29"/>
        <v>45942</v>
      </c>
      <c r="R62" s="44">
        <f t="shared" si="29"/>
        <v>45943</v>
      </c>
      <c r="S62" s="44">
        <f t="shared" si="29"/>
        <v>45944</v>
      </c>
      <c r="T62" s="44">
        <f t="shared" si="29"/>
        <v>45945</v>
      </c>
      <c r="U62" s="44">
        <f t="shared" si="29"/>
        <v>45946</v>
      </c>
      <c r="V62" s="44">
        <f t="shared" si="29"/>
        <v>45947</v>
      </c>
      <c r="W62" s="44">
        <f t="shared" si="29"/>
        <v>45948</v>
      </c>
      <c r="X62" s="44">
        <f t="shared" si="29"/>
        <v>45949</v>
      </c>
      <c r="Y62" s="44">
        <f t="shared" si="29"/>
        <v>45950</v>
      </c>
      <c r="Z62" s="44">
        <f t="shared" si="29"/>
        <v>45951</v>
      </c>
      <c r="AA62" s="44">
        <f t="shared" si="29"/>
        <v>45952</v>
      </c>
      <c r="AB62" s="44">
        <f t="shared" si="29"/>
        <v>45953</v>
      </c>
      <c r="AC62" s="44">
        <f t="shared" si="29"/>
        <v>45954</v>
      </c>
      <c r="AD62" s="44">
        <f t="shared" si="29"/>
        <v>45955</v>
      </c>
      <c r="AE62" s="44">
        <f t="shared" si="29"/>
        <v>45956</v>
      </c>
      <c r="AF62" s="192"/>
      <c r="AG62" s="149"/>
      <c r="AH62" s="150"/>
      <c r="AI62" s="150"/>
      <c r="AJ62" s="151"/>
      <c r="AK62" s="154"/>
      <c r="AL62" s="155"/>
      <c r="AM62" s="157"/>
      <c r="AN62" s="134"/>
      <c r="AO62" s="134"/>
      <c r="AP62" s="134"/>
      <c r="AQ62" s="134"/>
      <c r="AR62" s="134"/>
      <c r="AS62" s="134"/>
      <c r="AU62" s="45"/>
      <c r="AV62" s="47"/>
      <c r="AW62" s="47"/>
      <c r="AX62" s="47"/>
      <c r="AY62" s="45"/>
      <c r="AZ62" s="45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2"/>
      <c r="C63" s="7" t="s">
        <v>14</v>
      </c>
      <c r="D63" s="42">
        <f>D102</f>
        <v>45929</v>
      </c>
      <c r="E63" s="42">
        <f t="shared" ref="E63:AE63" si="30">E102</f>
        <v>45930</v>
      </c>
      <c r="F63" s="42">
        <f t="shared" si="30"/>
        <v>45931</v>
      </c>
      <c r="G63" s="42">
        <f t="shared" si="30"/>
        <v>45932</v>
      </c>
      <c r="H63" s="42">
        <f t="shared" si="30"/>
        <v>45933</v>
      </c>
      <c r="I63" s="42">
        <f t="shared" si="30"/>
        <v>45934</v>
      </c>
      <c r="J63" s="42">
        <f t="shared" si="30"/>
        <v>45935</v>
      </c>
      <c r="K63" s="42">
        <f t="shared" si="30"/>
        <v>45936</v>
      </c>
      <c r="L63" s="42">
        <f t="shared" si="30"/>
        <v>45937</v>
      </c>
      <c r="M63" s="42">
        <f t="shared" si="30"/>
        <v>45938</v>
      </c>
      <c r="N63" s="42">
        <f t="shared" si="30"/>
        <v>45939</v>
      </c>
      <c r="O63" s="42">
        <f t="shared" si="30"/>
        <v>45940</v>
      </c>
      <c r="P63" s="42">
        <f t="shared" si="30"/>
        <v>45941</v>
      </c>
      <c r="Q63" s="42">
        <f t="shared" si="30"/>
        <v>45942</v>
      </c>
      <c r="R63" s="42">
        <f t="shared" si="30"/>
        <v>45943</v>
      </c>
      <c r="S63" s="42">
        <f t="shared" si="30"/>
        <v>45944</v>
      </c>
      <c r="T63" s="42">
        <f t="shared" si="30"/>
        <v>45945</v>
      </c>
      <c r="U63" s="42">
        <f t="shared" si="30"/>
        <v>45946</v>
      </c>
      <c r="V63" s="42">
        <f t="shared" si="30"/>
        <v>45947</v>
      </c>
      <c r="W63" s="42">
        <f t="shared" si="30"/>
        <v>45948</v>
      </c>
      <c r="X63" s="42">
        <f t="shared" si="30"/>
        <v>45949</v>
      </c>
      <c r="Y63" s="42">
        <f t="shared" si="30"/>
        <v>45950</v>
      </c>
      <c r="Z63" s="42">
        <f t="shared" si="30"/>
        <v>45951</v>
      </c>
      <c r="AA63" s="42">
        <f t="shared" si="30"/>
        <v>45952</v>
      </c>
      <c r="AB63" s="42">
        <f t="shared" si="30"/>
        <v>45953</v>
      </c>
      <c r="AC63" s="42">
        <f t="shared" si="30"/>
        <v>45954</v>
      </c>
      <c r="AD63" s="42">
        <f t="shared" si="30"/>
        <v>45955</v>
      </c>
      <c r="AE63" s="42">
        <f t="shared" si="30"/>
        <v>45956</v>
      </c>
      <c r="AF63" s="158">
        <f>COUNTIF(D66:AE66,"－")+COUNTIF(D66:AE66,"対象外")</f>
        <v>0</v>
      </c>
      <c r="AG63" s="161" t="s">
        <v>15</v>
      </c>
      <c r="AH63" s="164" t="s">
        <v>16</v>
      </c>
      <c r="AI63" s="167" t="s">
        <v>97</v>
      </c>
      <c r="AJ63" s="180" t="s">
        <v>110</v>
      </c>
      <c r="AK63" s="183" t="s">
        <v>15</v>
      </c>
      <c r="AL63" s="186" t="s">
        <v>17</v>
      </c>
      <c r="AM63" s="156">
        <f>COUNT(D62:AE62)</f>
        <v>28</v>
      </c>
      <c r="AN63" s="133">
        <f>AM63-AF63</f>
        <v>28</v>
      </c>
      <c r="AO63" s="133">
        <f>'別紙１ (16ヶ月以内シート１)'!AO63+SUM(AN$12:AN67)</f>
        <v>448</v>
      </c>
      <c r="AP63" s="133">
        <f>COUNTIF(D66:AE66,"○")</f>
        <v>0</v>
      </c>
      <c r="AQ63" s="133">
        <f>'別紙１ (16ヶ月以内シート１)'!AQ63+SUM(AP$12:AP67)</f>
        <v>0</v>
      </c>
      <c r="AR63" s="133">
        <f>COUNTIF(D67:AE67,"○")</f>
        <v>0</v>
      </c>
      <c r="AS63" s="133">
        <f>'別紙１ (16ヶ月以内シート１)'!AS63+SUM(AR$12:AR67)</f>
        <v>0</v>
      </c>
      <c r="AU63" s="45"/>
      <c r="AV63" s="47"/>
      <c r="AW63" s="47"/>
      <c r="AX63" s="65"/>
      <c r="AY63" s="66"/>
      <c r="AZ63" s="45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2"/>
      <c r="C64" s="177" t="s">
        <v>18</v>
      </c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59"/>
      <c r="AG64" s="162"/>
      <c r="AH64" s="165"/>
      <c r="AI64" s="168"/>
      <c r="AJ64" s="181"/>
      <c r="AK64" s="184"/>
      <c r="AL64" s="187"/>
      <c r="AM64" s="189"/>
      <c r="AN64" s="190"/>
      <c r="AO64" s="190"/>
      <c r="AP64" s="190"/>
      <c r="AQ64" s="190"/>
      <c r="AR64" s="190"/>
      <c r="AS64" s="190"/>
      <c r="AU64" s="45"/>
      <c r="AV64" s="45"/>
      <c r="AW64" s="45"/>
      <c r="AX64" s="45"/>
      <c r="AY64" s="46"/>
      <c r="AZ64" s="46"/>
      <c r="BA64" s="8"/>
      <c r="BB64" s="8"/>
      <c r="BC64" s="8"/>
      <c r="BD64" s="8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8"/>
      <c r="B65" s="142"/>
      <c r="C65" s="178"/>
      <c r="D65" s="25" t="str">
        <f t="shared" ref="D65:AE65" si="31">IFERROR(VLOOKUP(D62,祝日,3,FALSE),"")</f>
        <v/>
      </c>
      <c r="E65" s="25" t="str">
        <f t="shared" si="31"/>
        <v/>
      </c>
      <c r="F65" s="25" t="str">
        <f t="shared" si="31"/>
        <v/>
      </c>
      <c r="G65" s="26" t="str">
        <f t="shared" si="31"/>
        <v/>
      </c>
      <c r="H65" s="25" t="str">
        <f t="shared" si="31"/>
        <v/>
      </c>
      <c r="I65" s="25" t="str">
        <f t="shared" si="31"/>
        <v/>
      </c>
      <c r="J65" s="25" t="str">
        <f t="shared" si="31"/>
        <v/>
      </c>
      <c r="K65" s="25" t="str">
        <f t="shared" si="31"/>
        <v/>
      </c>
      <c r="L65" s="25" t="str">
        <f t="shared" si="31"/>
        <v/>
      </c>
      <c r="M65" s="25" t="str">
        <f t="shared" si="31"/>
        <v/>
      </c>
      <c r="N65" s="25" t="str">
        <f t="shared" si="31"/>
        <v/>
      </c>
      <c r="O65" s="25" t="str">
        <f t="shared" si="31"/>
        <v/>
      </c>
      <c r="P65" s="25" t="str">
        <f t="shared" si="31"/>
        <v/>
      </c>
      <c r="Q65" s="25" t="str">
        <f t="shared" si="31"/>
        <v/>
      </c>
      <c r="R65" s="25" t="str">
        <f t="shared" si="31"/>
        <v>スポーツの日</v>
      </c>
      <c r="S65" s="27" t="str">
        <f t="shared" si="31"/>
        <v/>
      </c>
      <c r="T65" s="25" t="str">
        <f t="shared" si="31"/>
        <v/>
      </c>
      <c r="U65" s="25" t="str">
        <f t="shared" si="31"/>
        <v/>
      </c>
      <c r="V65" s="25" t="str">
        <f t="shared" si="31"/>
        <v/>
      </c>
      <c r="W65" s="25" t="str">
        <f t="shared" si="31"/>
        <v/>
      </c>
      <c r="X65" s="25" t="str">
        <f t="shared" si="31"/>
        <v/>
      </c>
      <c r="Y65" s="25" t="str">
        <f t="shared" si="31"/>
        <v/>
      </c>
      <c r="Z65" s="25" t="str">
        <f t="shared" si="31"/>
        <v/>
      </c>
      <c r="AA65" s="25" t="str">
        <f t="shared" si="31"/>
        <v/>
      </c>
      <c r="AB65" s="25" t="str">
        <f t="shared" si="31"/>
        <v/>
      </c>
      <c r="AC65" s="25" t="str">
        <f t="shared" si="31"/>
        <v/>
      </c>
      <c r="AD65" s="25" t="str">
        <f t="shared" si="31"/>
        <v/>
      </c>
      <c r="AE65" s="25" t="str">
        <f t="shared" si="31"/>
        <v/>
      </c>
      <c r="AF65" s="159"/>
      <c r="AG65" s="163"/>
      <c r="AH65" s="166"/>
      <c r="AI65" s="169"/>
      <c r="AJ65" s="182"/>
      <c r="AK65" s="185"/>
      <c r="AL65" s="188"/>
      <c r="AM65" s="189"/>
      <c r="AN65" s="190"/>
      <c r="AO65" s="190"/>
      <c r="AP65" s="190"/>
      <c r="AQ65" s="190"/>
      <c r="AR65" s="190"/>
      <c r="AS65" s="190"/>
      <c r="AU65" s="45"/>
      <c r="AV65" s="45"/>
      <c r="AW65" s="45"/>
      <c r="AX65" s="45"/>
      <c r="AY65" s="47"/>
      <c r="AZ65" s="47"/>
      <c r="BA65" s="9"/>
      <c r="BB65" s="9"/>
      <c r="BC65" s="9"/>
      <c r="BD65" s="9"/>
      <c r="BE65"/>
      <c r="BF65"/>
      <c r="BG65"/>
      <c r="BH65"/>
      <c r="BI65"/>
      <c r="BJ65"/>
      <c r="BK65"/>
      <c r="BL65"/>
      <c r="BM65"/>
      <c r="BN65"/>
    </row>
    <row r="66" spans="1:66" s="8" customFormat="1" ht="13.5" customHeight="1" x14ac:dyDescent="0.2">
      <c r="A66" s="9"/>
      <c r="B66" s="142"/>
      <c r="C66" s="7" t="s">
        <v>19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59"/>
      <c r="AG66" s="73">
        <f>AP63</f>
        <v>0</v>
      </c>
      <c r="AH66" s="74">
        <f>IF(AN63=0,"－",AG66/AN63)</f>
        <v>0</v>
      </c>
      <c r="AI66" s="74" t="str">
        <f>IF(AH66=0,"",IF(AH66&gt;=0.285,"達成",IF(AJ66="該当","達成","未達成")))</f>
        <v/>
      </c>
      <c r="AJ66" s="116" t="s">
        <v>34</v>
      </c>
      <c r="AK66" s="69">
        <f>AQ63</f>
        <v>0</v>
      </c>
      <c r="AL66" s="70">
        <f>IF(AO63=0,"－",AK66/AO63)</f>
        <v>0</v>
      </c>
      <c r="AM66" s="189"/>
      <c r="AN66" s="190"/>
      <c r="AO66" s="190"/>
      <c r="AP66" s="190"/>
      <c r="AQ66" s="190"/>
      <c r="AR66" s="190"/>
      <c r="AS66" s="190"/>
      <c r="AU66" s="45"/>
      <c r="AV66" s="45"/>
      <c r="AW66" s="45"/>
      <c r="AX66" s="45"/>
      <c r="AY66" s="47"/>
      <c r="AZ66" s="47"/>
      <c r="BA66" s="9"/>
      <c r="BB66" s="9"/>
      <c r="BC66" s="9"/>
      <c r="BD66" s="9"/>
    </row>
    <row r="67" spans="1:66" s="9" customFormat="1" ht="13.5" customHeight="1" thickBot="1" x14ac:dyDescent="0.25">
      <c r="B67" s="143"/>
      <c r="C67" s="10" t="s">
        <v>20</v>
      </c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60"/>
      <c r="AG67" s="75">
        <f>AR63</f>
        <v>0</v>
      </c>
      <c r="AH67" s="76">
        <f>IF(AN63=0,"－",AG67/AN63)</f>
        <v>0</v>
      </c>
      <c r="AI67" s="76" t="str">
        <f>IF(AH67=0,"",IF(AH67&gt;=0.285,"達成",IF(AJ67="該当","達成","未達成")))</f>
        <v/>
      </c>
      <c r="AJ67" s="117" t="s">
        <v>34</v>
      </c>
      <c r="AK67" s="71">
        <f>AS63</f>
        <v>0</v>
      </c>
      <c r="AL67" s="72">
        <f>IF(AO63=0,"－",AK67/AO63)</f>
        <v>0</v>
      </c>
      <c r="AM67" s="157"/>
      <c r="AN67" s="134"/>
      <c r="AO67" s="134"/>
      <c r="AP67" s="134"/>
      <c r="AQ67" s="134"/>
      <c r="AR67" s="134"/>
      <c r="AS67" s="134"/>
      <c r="AU67" s="46"/>
      <c r="AV67" s="45"/>
      <c r="AW67" s="45"/>
      <c r="AX67" s="45"/>
      <c r="AY67" s="45"/>
      <c r="AZ67" s="45"/>
      <c r="BA67"/>
      <c r="BB67"/>
      <c r="BC67"/>
      <c r="BD67"/>
    </row>
    <row r="68" spans="1:66" s="9" customFormat="1" ht="13.5" customHeight="1" x14ac:dyDescent="0.2">
      <c r="A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/>
      <c r="AG68"/>
      <c r="AH68"/>
      <c r="AI68"/>
      <c r="AJ68"/>
      <c r="AK68"/>
      <c r="AL68"/>
      <c r="AM68" s="4"/>
      <c r="AN68" s="4"/>
      <c r="AO68" s="4"/>
      <c r="AP68" s="4"/>
      <c r="AQ68" s="4"/>
      <c r="AR68" s="4"/>
      <c r="AS68" s="4"/>
      <c r="AU68" s="47"/>
      <c r="AV68" s="45"/>
      <c r="AW68" s="45"/>
      <c r="AX68" s="45"/>
      <c r="AY68" s="45"/>
      <c r="AZ68" s="45"/>
      <c r="BA68"/>
      <c r="BB68"/>
      <c r="BC68"/>
      <c r="BD68"/>
    </row>
    <row r="69" spans="1:66" ht="13.5" customHeight="1" x14ac:dyDescent="0.2">
      <c r="AA69" s="3" t="s">
        <v>95</v>
      </c>
      <c r="AS69" s="4"/>
      <c r="AU69" s="47"/>
      <c r="AV69" s="46"/>
      <c r="AW69" s="46"/>
      <c r="AX69" s="46"/>
      <c r="AY69" s="45"/>
      <c r="AZ69" s="4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B70" s="3" t="s">
        <v>21</v>
      </c>
      <c r="AA70" s="197" t="s">
        <v>99</v>
      </c>
      <c r="AB70" s="197"/>
      <c r="AC70" s="197"/>
      <c r="AD70" s="197"/>
      <c r="AE70" s="197"/>
      <c r="AF70" s="197"/>
      <c r="AG70" s="67"/>
      <c r="AH70" s="198">
        <f>AL67</f>
        <v>0</v>
      </c>
      <c r="AI70" s="199"/>
      <c r="AK70" s="4"/>
      <c r="AL70" s="4"/>
      <c r="AQ70"/>
      <c r="AR70"/>
      <c r="AT70" s="37"/>
      <c r="AU70" s="45"/>
      <c r="AV70" s="45"/>
      <c r="AW70" s="45"/>
      <c r="AX70" s="4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1"/>
      <c r="B71" s="200"/>
      <c r="C71" s="200"/>
      <c r="D71" s="200"/>
      <c r="E71" s="200"/>
      <c r="F71" s="200"/>
      <c r="G71" s="200"/>
      <c r="H71" s="200"/>
      <c r="I71" s="200"/>
      <c r="AA71" s="3" t="s">
        <v>22</v>
      </c>
      <c r="AD71"/>
      <c r="AE71"/>
      <c r="AK71" s="4"/>
      <c r="AL71" s="4"/>
      <c r="AQ71"/>
      <c r="AR71"/>
      <c r="AT71" s="37"/>
      <c r="AU71" s="45"/>
      <c r="AV71" s="45"/>
      <c r="AW71" s="45"/>
      <c r="AX71" s="45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B72" s="201"/>
      <c r="C72" s="201"/>
      <c r="D72" s="201"/>
      <c r="E72" s="201"/>
      <c r="F72" s="201"/>
      <c r="G72" s="201"/>
      <c r="H72" s="201"/>
      <c r="I72" s="201"/>
      <c r="AA72" s="195" t="s">
        <v>23</v>
      </c>
      <c r="AB72" s="195"/>
      <c r="AC72" s="195"/>
      <c r="AD72" s="195"/>
      <c r="AE72" s="196" t="str">
        <f>IF(AL67=0,"",IF(AH70&gt;=0.285,"通期の４週８休以上を達成","未達成"))</f>
        <v/>
      </c>
      <c r="AF72" s="196"/>
      <c r="AG72" s="196"/>
      <c r="AH72" s="196"/>
      <c r="AI72" s="196"/>
      <c r="AJ72" s="196"/>
      <c r="AK72" s="196"/>
      <c r="AL72" s="196"/>
      <c r="AU72" s="45"/>
      <c r="AV72" s="47"/>
      <c r="AW72" s="47"/>
      <c r="AX72" s="47"/>
      <c r="AY72" s="45"/>
      <c r="AZ72" s="45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1"/>
      <c r="AU73" s="45"/>
      <c r="AV73" s="47"/>
      <c r="AW73" s="47"/>
      <c r="AX73" s="47"/>
      <c r="AY73" s="45"/>
      <c r="AZ73" s="45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1"/>
      <c r="B74" s="3" t="s">
        <v>24</v>
      </c>
      <c r="AJ74" s="122"/>
      <c r="AL74" s="12"/>
      <c r="AU74" s="45"/>
      <c r="AV74" s="45"/>
      <c r="AW74" s="45"/>
      <c r="AX74" s="45"/>
      <c r="AY74" s="46"/>
      <c r="AZ74" s="46"/>
      <c r="BA74" s="8"/>
      <c r="BB74" s="8"/>
      <c r="BC74" s="8"/>
      <c r="BD74" s="8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B75" s="200"/>
      <c r="C75" s="200"/>
      <c r="D75" s="200"/>
      <c r="E75" s="200"/>
      <c r="F75" s="200"/>
      <c r="G75" s="200"/>
      <c r="H75" s="200"/>
      <c r="I75" s="200"/>
      <c r="AA75" s="3" t="s">
        <v>96</v>
      </c>
      <c r="AF75" s="11"/>
      <c r="AS75" s="4"/>
      <c r="AU75" s="46"/>
      <c r="AV75" s="45"/>
      <c r="AW75" s="45"/>
      <c r="AX75" s="45"/>
      <c r="AY75" s="47"/>
      <c r="AZ75" s="47"/>
      <c r="BA75" s="9"/>
      <c r="BB75" s="9"/>
      <c r="BC75" s="9"/>
      <c r="BD75" s="9"/>
      <c r="BE75"/>
      <c r="BF75"/>
      <c r="BG75"/>
      <c r="BH75"/>
      <c r="BI75"/>
      <c r="BJ75"/>
      <c r="BK75"/>
      <c r="BL75"/>
      <c r="BM75"/>
      <c r="BN75"/>
    </row>
    <row r="76" spans="1:66" s="8" customFormat="1" ht="13.5" customHeight="1" x14ac:dyDescent="0.2">
      <c r="A76"/>
      <c r="B76" s="201"/>
      <c r="C76" s="201"/>
      <c r="D76" s="201"/>
      <c r="E76" s="201"/>
      <c r="F76" s="201"/>
      <c r="G76" s="201"/>
      <c r="H76" s="201"/>
      <c r="I76" s="20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/>
      <c r="AG76"/>
      <c r="AH76"/>
      <c r="AI76"/>
      <c r="AJ76" s="18"/>
      <c r="AK76"/>
      <c r="AL76" s="12"/>
      <c r="AM76" s="4"/>
      <c r="AN76" s="4"/>
      <c r="AO76" s="4"/>
      <c r="AP76" s="4"/>
      <c r="AQ76" s="4"/>
      <c r="AR76" s="4"/>
      <c r="AS76"/>
      <c r="AU76" s="47"/>
      <c r="AV76" s="45"/>
      <c r="AW76" s="45"/>
      <c r="AX76" s="45"/>
      <c r="AY76" s="47"/>
      <c r="AZ76" s="47"/>
      <c r="BA76" s="9"/>
      <c r="BB76" s="9"/>
      <c r="BC76" s="9"/>
      <c r="BD76" s="9"/>
    </row>
    <row r="77" spans="1:66" x14ac:dyDescent="0.2">
      <c r="A77" s="11"/>
      <c r="AA77" s="195" t="s">
        <v>23</v>
      </c>
      <c r="AB77" s="195"/>
      <c r="AC77" s="195"/>
      <c r="AD77" s="195"/>
      <c r="AE77" s="196" t="str">
        <f>IF(AL18=0,"",IF(COUNTIF(AI86:AI101,"未達成")&gt;=1,"未達成","月単位の４週８休以上を達成"))</f>
        <v/>
      </c>
      <c r="AF77" s="196"/>
      <c r="AG77" s="196"/>
      <c r="AH77" s="196"/>
      <c r="AI77" s="196"/>
      <c r="AJ77" s="196"/>
      <c r="AK77" s="196"/>
      <c r="AL77" s="196"/>
      <c r="AM77" s="11"/>
      <c r="AS77" s="4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1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  <c r="AA78" s="122"/>
      <c r="AB78" s="122"/>
      <c r="AC78" s="122"/>
      <c r="AD78" s="122"/>
      <c r="AE78" s="122"/>
      <c r="AF78" s="122"/>
      <c r="AG78" s="122"/>
      <c r="AH78" s="122"/>
      <c r="AI78" s="122"/>
      <c r="AK78" s="122"/>
      <c r="AL78" s="122"/>
      <c r="AM78" s="122"/>
      <c r="AS78" s="4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1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  <c r="AA79" s="122"/>
      <c r="AB79" s="122"/>
      <c r="AC79" s="122"/>
      <c r="AD79" s="122"/>
      <c r="AE79" s="122"/>
      <c r="AF79" s="122"/>
      <c r="AG79" s="122"/>
      <c r="AH79" s="122"/>
      <c r="AI79" s="122"/>
      <c r="AJ79" s="122"/>
      <c r="AK79" s="122"/>
      <c r="AL79" s="122"/>
      <c r="AM79" s="122"/>
      <c r="AS79" s="4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1"/>
      <c r="AE80" s="13"/>
      <c r="AF80" s="18"/>
      <c r="AG80" s="18"/>
      <c r="AH80" s="18"/>
      <c r="AI80" s="18"/>
      <c r="AJ80" s="37"/>
      <c r="AK80" s="11"/>
      <c r="AL80" s="11"/>
      <c r="AU80" s="45"/>
      <c r="AV80" s="47"/>
      <c r="AW80" s="47"/>
      <c r="AX80" s="45"/>
      <c r="AY80" s="45"/>
      <c r="AZ80" s="4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3"/>
      <c r="AF81" s="18"/>
      <c r="AG81" s="18"/>
      <c r="AH81" s="18"/>
      <c r="AI81" s="18"/>
      <c r="AJ81" s="45"/>
      <c r="AU81" s="45"/>
      <c r="AV81" s="47"/>
      <c r="AW81" s="47"/>
      <c r="AX81" s="45"/>
      <c r="AY81" s="45"/>
      <c r="AZ81" s="45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3"/>
      <c r="AJ82" s="60"/>
      <c r="AU82" s="45"/>
      <c r="AV82" s="47"/>
      <c r="AW82" s="47"/>
      <c r="AX82" s="47"/>
      <c r="AY82" s="45"/>
      <c r="AZ82" s="45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F83" s="14"/>
      <c r="AJ83" s="60"/>
      <c r="AU83" s="45"/>
      <c r="AV83" s="47"/>
      <c r="AW83" s="47"/>
      <c r="AX83" s="47"/>
      <c r="AY83" s="45"/>
      <c r="AZ83" s="45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8"/>
      <c r="B84" s="84"/>
      <c r="C84" s="85"/>
      <c r="D84" s="85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7"/>
      <c r="AK84" s="88"/>
      <c r="AL84" s="37"/>
      <c r="AM84" s="37"/>
      <c r="AN84" s="37"/>
      <c r="AO84" s="37"/>
      <c r="AP84" s="37"/>
      <c r="AQ84" s="37"/>
      <c r="AR84" s="37"/>
      <c r="AS84" s="37"/>
      <c r="AU84" s="37"/>
      <c r="AX84" s="45"/>
      <c r="AY84" s="45"/>
      <c r="AZ84" s="45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8"/>
      <c r="B85" s="89"/>
      <c r="C85" s="77"/>
      <c r="D85" s="77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66" t="s">
        <v>100</v>
      </c>
      <c r="AI85" s="66"/>
      <c r="AJ85" s="78"/>
      <c r="AK85" s="90"/>
      <c r="AL85" s="37"/>
      <c r="AM85" s="37"/>
      <c r="AN85" s="37"/>
      <c r="AO85" s="37"/>
      <c r="AP85" s="37"/>
      <c r="AQ85" s="37"/>
      <c r="AR85" s="37"/>
      <c r="AS85" s="37"/>
      <c r="AU85" s="37"/>
      <c r="AX85" s="45"/>
      <c r="AY85" s="45"/>
      <c r="AZ85" s="4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8"/>
      <c r="B86" s="89"/>
      <c r="C86" s="77"/>
      <c r="D86" s="77">
        <v>1</v>
      </c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77">
        <v>7</v>
      </c>
      <c r="K86" s="77">
        <v>8</v>
      </c>
      <c r="L86" s="77">
        <v>9</v>
      </c>
      <c r="M86" s="77">
        <v>10</v>
      </c>
      <c r="N86" s="77">
        <v>11</v>
      </c>
      <c r="O86" s="77">
        <v>12</v>
      </c>
      <c r="P86" s="77">
        <v>13</v>
      </c>
      <c r="Q86" s="77">
        <v>14</v>
      </c>
      <c r="R86" s="77">
        <v>15</v>
      </c>
      <c r="S86" s="77">
        <v>16</v>
      </c>
      <c r="T86" s="77">
        <v>17</v>
      </c>
      <c r="U86" s="77">
        <v>18</v>
      </c>
      <c r="V86" s="77">
        <v>19</v>
      </c>
      <c r="W86" s="77">
        <v>20</v>
      </c>
      <c r="X86" s="77">
        <v>21</v>
      </c>
      <c r="Y86" s="77">
        <v>22</v>
      </c>
      <c r="Z86" s="77">
        <v>23</v>
      </c>
      <c r="AA86" s="77">
        <v>24</v>
      </c>
      <c r="AB86" s="77">
        <v>25</v>
      </c>
      <c r="AC86" s="77">
        <v>26</v>
      </c>
      <c r="AD86" s="77">
        <v>27</v>
      </c>
      <c r="AE86" s="77">
        <v>28</v>
      </c>
      <c r="AF86" s="78"/>
      <c r="AG86" s="78"/>
      <c r="AH86" s="78" t="str">
        <f>'別紙１ (16ヶ月以内シート１)'!AH86</f>
        <v>１
期
間
目</v>
      </c>
      <c r="AI86" s="78" t="str">
        <f>'別紙１ (16ヶ月以内シート１)'!AI86</f>
        <v/>
      </c>
      <c r="AJ86" s="78"/>
      <c r="AK86" s="90"/>
      <c r="AL86" s="37"/>
      <c r="AM86" s="37"/>
      <c r="AN86" s="37"/>
      <c r="AO86" s="37"/>
      <c r="AP86" s="37"/>
      <c r="AQ86" s="37"/>
      <c r="AR86" s="37"/>
      <c r="AS86" s="37"/>
      <c r="AU86" s="37"/>
      <c r="AY86" s="45"/>
      <c r="AZ86" s="45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81"/>
      <c r="B87" s="91"/>
      <c r="C87" s="79">
        <v>1</v>
      </c>
      <c r="D87" s="80">
        <f>DATE(E6,G6,I6)</f>
        <v>45509</v>
      </c>
      <c r="E87" s="80">
        <f>D87+1</f>
        <v>45510</v>
      </c>
      <c r="F87" s="80">
        <f>E87+1</f>
        <v>45511</v>
      </c>
      <c r="G87" s="80">
        <f t="shared" ref="G87:V102" si="32">F87+1</f>
        <v>45512</v>
      </c>
      <c r="H87" s="80">
        <f t="shared" si="32"/>
        <v>45513</v>
      </c>
      <c r="I87" s="80">
        <f t="shared" si="32"/>
        <v>45514</v>
      </c>
      <c r="J87" s="80">
        <f t="shared" si="32"/>
        <v>45515</v>
      </c>
      <c r="K87" s="80">
        <f t="shared" si="32"/>
        <v>45516</v>
      </c>
      <c r="L87" s="80">
        <f t="shared" si="32"/>
        <v>45517</v>
      </c>
      <c r="M87" s="80">
        <f t="shared" si="32"/>
        <v>45518</v>
      </c>
      <c r="N87" s="80">
        <f t="shared" si="32"/>
        <v>45519</v>
      </c>
      <c r="O87" s="80">
        <f t="shared" si="32"/>
        <v>45520</v>
      </c>
      <c r="P87" s="80">
        <f t="shared" si="32"/>
        <v>45521</v>
      </c>
      <c r="Q87" s="80">
        <f t="shared" si="32"/>
        <v>45522</v>
      </c>
      <c r="R87" s="80">
        <f t="shared" si="32"/>
        <v>45523</v>
      </c>
      <c r="S87" s="80">
        <f t="shared" si="32"/>
        <v>45524</v>
      </c>
      <c r="T87" s="80">
        <f t="shared" si="32"/>
        <v>45525</v>
      </c>
      <c r="U87" s="80">
        <f t="shared" si="32"/>
        <v>45526</v>
      </c>
      <c r="V87" s="80">
        <f t="shared" si="32"/>
        <v>45527</v>
      </c>
      <c r="W87" s="80">
        <f t="shared" ref="W87:AE102" si="33">V87+1</f>
        <v>45528</v>
      </c>
      <c r="X87" s="80">
        <f t="shared" si="33"/>
        <v>45529</v>
      </c>
      <c r="Y87" s="80">
        <f t="shared" si="33"/>
        <v>45530</v>
      </c>
      <c r="Z87" s="80">
        <f t="shared" si="33"/>
        <v>45531</v>
      </c>
      <c r="AA87" s="80">
        <f t="shared" si="33"/>
        <v>45532</v>
      </c>
      <c r="AB87" s="80">
        <f t="shared" si="33"/>
        <v>45533</v>
      </c>
      <c r="AC87" s="80">
        <f t="shared" si="33"/>
        <v>45534</v>
      </c>
      <c r="AD87" s="80">
        <f t="shared" si="33"/>
        <v>45535</v>
      </c>
      <c r="AE87" s="80">
        <f>AD87+1</f>
        <v>45536</v>
      </c>
      <c r="AF87" s="81"/>
      <c r="AG87" s="81"/>
      <c r="AH87" s="78" t="str">
        <f>'別紙１ (16ヶ月以内シート１)'!AH87</f>
        <v>２
期
間
目</v>
      </c>
      <c r="AI87" s="78" t="str">
        <f>'別紙１ (16ヶ月以内シート１)'!AI87</f>
        <v/>
      </c>
      <c r="AJ87" s="78"/>
      <c r="AK87" s="90"/>
      <c r="AL87" s="37"/>
      <c r="AM87" s="38"/>
      <c r="AN87" s="38"/>
      <c r="AO87" s="37"/>
      <c r="AP87" s="37"/>
      <c r="AQ87" s="37"/>
      <c r="AR87" s="37"/>
      <c r="AS87" s="37"/>
      <c r="AU87" s="37"/>
      <c r="AY87" s="45"/>
      <c r="AZ87" s="45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81"/>
      <c r="B88" s="91"/>
      <c r="C88" s="79">
        <v>2</v>
      </c>
      <c r="D88" s="80">
        <f>AE87+1</f>
        <v>45537</v>
      </c>
      <c r="E88" s="80">
        <f>D88+1</f>
        <v>45538</v>
      </c>
      <c r="F88" s="80">
        <f>E88+1</f>
        <v>45539</v>
      </c>
      <c r="G88" s="80">
        <f t="shared" si="32"/>
        <v>45540</v>
      </c>
      <c r="H88" s="80">
        <f t="shared" si="32"/>
        <v>45541</v>
      </c>
      <c r="I88" s="80">
        <f t="shared" si="32"/>
        <v>45542</v>
      </c>
      <c r="J88" s="80">
        <f t="shared" si="32"/>
        <v>45543</v>
      </c>
      <c r="K88" s="80">
        <f t="shared" si="32"/>
        <v>45544</v>
      </c>
      <c r="L88" s="80">
        <f t="shared" si="32"/>
        <v>45545</v>
      </c>
      <c r="M88" s="80">
        <f t="shared" si="32"/>
        <v>45546</v>
      </c>
      <c r="N88" s="80">
        <f t="shared" si="32"/>
        <v>45547</v>
      </c>
      <c r="O88" s="80">
        <f t="shared" si="32"/>
        <v>45548</v>
      </c>
      <c r="P88" s="80">
        <f t="shared" si="32"/>
        <v>45549</v>
      </c>
      <c r="Q88" s="80">
        <f t="shared" si="32"/>
        <v>45550</v>
      </c>
      <c r="R88" s="80">
        <f t="shared" si="32"/>
        <v>45551</v>
      </c>
      <c r="S88" s="80">
        <f t="shared" si="32"/>
        <v>45552</v>
      </c>
      <c r="T88" s="80">
        <f t="shared" si="32"/>
        <v>45553</v>
      </c>
      <c r="U88" s="80">
        <f t="shared" si="32"/>
        <v>45554</v>
      </c>
      <c r="V88" s="80">
        <f t="shared" si="32"/>
        <v>45555</v>
      </c>
      <c r="W88" s="80">
        <f t="shared" si="33"/>
        <v>45556</v>
      </c>
      <c r="X88" s="80">
        <f t="shared" si="33"/>
        <v>45557</v>
      </c>
      <c r="Y88" s="80">
        <f t="shared" si="33"/>
        <v>45558</v>
      </c>
      <c r="Z88" s="80">
        <f t="shared" si="33"/>
        <v>45559</v>
      </c>
      <c r="AA88" s="80">
        <f t="shared" si="33"/>
        <v>45560</v>
      </c>
      <c r="AB88" s="80">
        <f t="shared" si="33"/>
        <v>45561</v>
      </c>
      <c r="AC88" s="80">
        <f t="shared" si="33"/>
        <v>45562</v>
      </c>
      <c r="AD88" s="80">
        <f t="shared" si="33"/>
        <v>45563</v>
      </c>
      <c r="AE88" s="80">
        <f t="shared" si="33"/>
        <v>45564</v>
      </c>
      <c r="AF88" s="81"/>
      <c r="AG88" s="81"/>
      <c r="AH88" s="78" t="str">
        <f>'別紙１ (16ヶ月以内シート１)'!AH88</f>
        <v>３
期
間
目</v>
      </c>
      <c r="AI88" s="78" t="str">
        <f>'別紙１ (16ヶ月以内シート１)'!AI88</f>
        <v/>
      </c>
      <c r="AJ88" s="78"/>
      <c r="AK88" s="90"/>
      <c r="AL88" s="38"/>
      <c r="AM88" s="38"/>
      <c r="AN88" s="38"/>
      <c r="AO88" s="38"/>
      <c r="AP88" s="38"/>
      <c r="AQ88" s="38"/>
      <c r="AR88" s="38"/>
      <c r="AS88" s="38"/>
      <c r="AU88" s="37"/>
      <c r="AY88" s="45"/>
      <c r="AZ88" s="45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81"/>
      <c r="B89" s="91"/>
      <c r="C89" s="79">
        <v>3</v>
      </c>
      <c r="D89" s="80">
        <f t="shared" ref="D89:D126" si="34">AE88+1</f>
        <v>45565</v>
      </c>
      <c r="E89" s="80">
        <f t="shared" ref="E89:T104" si="35">D89+1</f>
        <v>45566</v>
      </c>
      <c r="F89" s="80">
        <f t="shared" si="35"/>
        <v>45567</v>
      </c>
      <c r="G89" s="80">
        <f t="shared" si="35"/>
        <v>45568</v>
      </c>
      <c r="H89" s="80">
        <f t="shared" si="35"/>
        <v>45569</v>
      </c>
      <c r="I89" s="80">
        <f t="shared" si="35"/>
        <v>45570</v>
      </c>
      <c r="J89" s="80">
        <f t="shared" si="35"/>
        <v>45571</v>
      </c>
      <c r="K89" s="80">
        <f t="shared" si="35"/>
        <v>45572</v>
      </c>
      <c r="L89" s="80">
        <f t="shared" si="35"/>
        <v>45573</v>
      </c>
      <c r="M89" s="80">
        <f t="shared" si="35"/>
        <v>45574</v>
      </c>
      <c r="N89" s="80">
        <f t="shared" si="35"/>
        <v>45575</v>
      </c>
      <c r="O89" s="80">
        <f t="shared" si="35"/>
        <v>45576</v>
      </c>
      <c r="P89" s="80">
        <f t="shared" si="35"/>
        <v>45577</v>
      </c>
      <c r="Q89" s="80">
        <f t="shared" si="35"/>
        <v>45578</v>
      </c>
      <c r="R89" s="80">
        <f t="shared" si="35"/>
        <v>45579</v>
      </c>
      <c r="S89" s="80">
        <f t="shared" si="35"/>
        <v>45580</v>
      </c>
      <c r="T89" s="80">
        <f t="shared" si="35"/>
        <v>45581</v>
      </c>
      <c r="U89" s="80">
        <f t="shared" si="32"/>
        <v>45582</v>
      </c>
      <c r="V89" s="80">
        <f t="shared" si="32"/>
        <v>45583</v>
      </c>
      <c r="W89" s="80">
        <f t="shared" si="33"/>
        <v>45584</v>
      </c>
      <c r="X89" s="80">
        <f t="shared" si="33"/>
        <v>45585</v>
      </c>
      <c r="Y89" s="80">
        <f t="shared" si="33"/>
        <v>45586</v>
      </c>
      <c r="Z89" s="80">
        <f t="shared" si="33"/>
        <v>45587</v>
      </c>
      <c r="AA89" s="80">
        <f t="shared" si="33"/>
        <v>45588</v>
      </c>
      <c r="AB89" s="80">
        <f t="shared" si="33"/>
        <v>45589</v>
      </c>
      <c r="AC89" s="80">
        <f t="shared" si="33"/>
        <v>45590</v>
      </c>
      <c r="AD89" s="80">
        <f t="shared" si="33"/>
        <v>45591</v>
      </c>
      <c r="AE89" s="80">
        <f t="shared" si="33"/>
        <v>45592</v>
      </c>
      <c r="AF89" s="81"/>
      <c r="AG89" s="81"/>
      <c r="AH89" s="78" t="str">
        <f>'別紙１ (16ヶ月以内シート１)'!AH89</f>
        <v>４
期
間
目</v>
      </c>
      <c r="AI89" s="78" t="str">
        <f>'別紙１ (16ヶ月以内シート１)'!AI89</f>
        <v/>
      </c>
      <c r="AJ89" s="78"/>
      <c r="AK89" s="90"/>
      <c r="AL89" s="38"/>
      <c r="AM89" s="38"/>
      <c r="AN89" s="38"/>
      <c r="AO89" s="38"/>
      <c r="AP89" s="38"/>
      <c r="AQ89" s="38"/>
      <c r="AR89" s="38"/>
      <c r="AS89" s="38"/>
      <c r="AU89" s="37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81"/>
      <c r="B90" s="91"/>
      <c r="C90" s="79">
        <v>4</v>
      </c>
      <c r="D90" s="80">
        <f t="shared" si="34"/>
        <v>45593</v>
      </c>
      <c r="E90" s="80">
        <f t="shared" si="35"/>
        <v>45594</v>
      </c>
      <c r="F90" s="80">
        <f t="shared" si="35"/>
        <v>45595</v>
      </c>
      <c r="G90" s="80">
        <f t="shared" si="35"/>
        <v>45596</v>
      </c>
      <c r="H90" s="80">
        <f t="shared" si="35"/>
        <v>45597</v>
      </c>
      <c r="I90" s="80">
        <f t="shared" si="35"/>
        <v>45598</v>
      </c>
      <c r="J90" s="80">
        <f t="shared" si="35"/>
        <v>45599</v>
      </c>
      <c r="K90" s="80">
        <f t="shared" si="35"/>
        <v>45600</v>
      </c>
      <c r="L90" s="80">
        <f t="shared" si="35"/>
        <v>45601</v>
      </c>
      <c r="M90" s="80">
        <f t="shared" si="35"/>
        <v>45602</v>
      </c>
      <c r="N90" s="80">
        <f t="shared" si="35"/>
        <v>45603</v>
      </c>
      <c r="O90" s="80">
        <f t="shared" si="35"/>
        <v>45604</v>
      </c>
      <c r="P90" s="80">
        <f t="shared" si="35"/>
        <v>45605</v>
      </c>
      <c r="Q90" s="80">
        <f t="shared" si="35"/>
        <v>45606</v>
      </c>
      <c r="R90" s="80">
        <f t="shared" si="35"/>
        <v>45607</v>
      </c>
      <c r="S90" s="80">
        <f t="shared" si="35"/>
        <v>45608</v>
      </c>
      <c r="T90" s="80">
        <f t="shared" si="35"/>
        <v>45609</v>
      </c>
      <c r="U90" s="80">
        <f t="shared" si="32"/>
        <v>45610</v>
      </c>
      <c r="V90" s="80">
        <f t="shared" si="32"/>
        <v>45611</v>
      </c>
      <c r="W90" s="80">
        <f t="shared" si="33"/>
        <v>45612</v>
      </c>
      <c r="X90" s="80">
        <f t="shared" si="33"/>
        <v>45613</v>
      </c>
      <c r="Y90" s="80">
        <f t="shared" si="33"/>
        <v>45614</v>
      </c>
      <c r="Z90" s="80">
        <f t="shared" si="33"/>
        <v>45615</v>
      </c>
      <c r="AA90" s="80">
        <f t="shared" si="33"/>
        <v>45616</v>
      </c>
      <c r="AB90" s="80">
        <f t="shared" si="33"/>
        <v>45617</v>
      </c>
      <c r="AC90" s="80">
        <f t="shared" si="33"/>
        <v>45618</v>
      </c>
      <c r="AD90" s="80">
        <f t="shared" si="33"/>
        <v>45619</v>
      </c>
      <c r="AE90" s="80">
        <f t="shared" si="33"/>
        <v>45620</v>
      </c>
      <c r="AF90" s="81"/>
      <c r="AG90" s="81"/>
      <c r="AH90" s="78" t="str">
        <f>'別紙１ (16ヶ月以内シート１)'!AH90</f>
        <v>５
期
間
目</v>
      </c>
      <c r="AI90" s="78" t="str">
        <f>'別紙１ (16ヶ月以内シート１)'!AI90</f>
        <v/>
      </c>
      <c r="AJ90" s="81"/>
      <c r="AK90" s="92"/>
      <c r="AL90" s="38"/>
      <c r="AM90" s="38"/>
      <c r="AN90" s="38"/>
      <c r="AO90" s="38"/>
      <c r="AP90" s="38"/>
      <c r="AQ90" s="38"/>
      <c r="AR90" s="38"/>
      <c r="AS90" s="38"/>
      <c r="AU90" s="37"/>
      <c r="BE90"/>
      <c r="BF90"/>
      <c r="BG90"/>
      <c r="BH90"/>
      <c r="BI90"/>
      <c r="BJ90"/>
      <c r="BK90"/>
      <c r="BL90"/>
      <c r="BM90"/>
      <c r="BN90"/>
    </row>
    <row r="91" spans="1:66" s="37" customFormat="1" ht="12.75" customHeight="1" x14ac:dyDescent="0.2">
      <c r="A91" s="81"/>
      <c r="B91" s="91"/>
      <c r="C91" s="79">
        <v>5</v>
      </c>
      <c r="D91" s="80">
        <f t="shared" si="34"/>
        <v>45621</v>
      </c>
      <c r="E91" s="80">
        <f t="shared" si="35"/>
        <v>45622</v>
      </c>
      <c r="F91" s="80">
        <f t="shared" si="35"/>
        <v>45623</v>
      </c>
      <c r="G91" s="80">
        <f t="shared" si="35"/>
        <v>45624</v>
      </c>
      <c r="H91" s="80">
        <f t="shared" si="35"/>
        <v>45625</v>
      </c>
      <c r="I91" s="80">
        <f t="shared" si="35"/>
        <v>45626</v>
      </c>
      <c r="J91" s="80">
        <f t="shared" si="35"/>
        <v>45627</v>
      </c>
      <c r="K91" s="80">
        <f t="shared" si="35"/>
        <v>45628</v>
      </c>
      <c r="L91" s="80">
        <f t="shared" si="35"/>
        <v>45629</v>
      </c>
      <c r="M91" s="80">
        <f t="shared" si="35"/>
        <v>45630</v>
      </c>
      <c r="N91" s="80">
        <f t="shared" si="35"/>
        <v>45631</v>
      </c>
      <c r="O91" s="80">
        <f t="shared" si="35"/>
        <v>45632</v>
      </c>
      <c r="P91" s="80">
        <f t="shared" si="35"/>
        <v>45633</v>
      </c>
      <c r="Q91" s="80">
        <f t="shared" si="35"/>
        <v>45634</v>
      </c>
      <c r="R91" s="80">
        <f t="shared" si="35"/>
        <v>45635</v>
      </c>
      <c r="S91" s="80">
        <f t="shared" si="35"/>
        <v>45636</v>
      </c>
      <c r="T91" s="80">
        <f t="shared" si="35"/>
        <v>45637</v>
      </c>
      <c r="U91" s="80">
        <f t="shared" si="32"/>
        <v>45638</v>
      </c>
      <c r="V91" s="80">
        <f t="shared" si="32"/>
        <v>45639</v>
      </c>
      <c r="W91" s="80">
        <f t="shared" si="33"/>
        <v>45640</v>
      </c>
      <c r="X91" s="80">
        <f t="shared" si="33"/>
        <v>45641</v>
      </c>
      <c r="Y91" s="80">
        <f t="shared" si="33"/>
        <v>45642</v>
      </c>
      <c r="Z91" s="80">
        <f t="shared" si="33"/>
        <v>45643</v>
      </c>
      <c r="AA91" s="80">
        <f t="shared" si="33"/>
        <v>45644</v>
      </c>
      <c r="AB91" s="80">
        <f t="shared" si="33"/>
        <v>45645</v>
      </c>
      <c r="AC91" s="80">
        <f t="shared" si="33"/>
        <v>45646</v>
      </c>
      <c r="AD91" s="80">
        <f t="shared" si="33"/>
        <v>45647</v>
      </c>
      <c r="AE91" s="80">
        <f t="shared" si="33"/>
        <v>45648</v>
      </c>
      <c r="AF91" s="81"/>
      <c r="AG91" s="81"/>
      <c r="AH91" s="78" t="str">
        <f>'別紙１ (16ヶ月以内シート１)'!AH91</f>
        <v>６
期
間
目</v>
      </c>
      <c r="AI91" s="78" t="str">
        <f>'別紙１ (16ヶ月以内シート１)'!AI91</f>
        <v/>
      </c>
      <c r="AJ91" s="81"/>
      <c r="AK91" s="92"/>
      <c r="AL91" s="38"/>
      <c r="AM91" s="38"/>
      <c r="AN91" s="38"/>
      <c r="AO91" s="38"/>
      <c r="AP91" s="38"/>
      <c r="AQ91" s="38"/>
      <c r="AR91" s="38"/>
      <c r="AS91" s="38"/>
    </row>
    <row r="92" spans="1:66" s="37" customFormat="1" ht="12.75" customHeight="1" x14ac:dyDescent="0.2">
      <c r="A92" s="81"/>
      <c r="B92" s="91"/>
      <c r="C92" s="79">
        <v>6</v>
      </c>
      <c r="D92" s="80">
        <f t="shared" si="34"/>
        <v>45649</v>
      </c>
      <c r="E92" s="80">
        <f t="shared" si="35"/>
        <v>45650</v>
      </c>
      <c r="F92" s="80">
        <f t="shared" si="35"/>
        <v>45651</v>
      </c>
      <c r="G92" s="80">
        <f t="shared" si="35"/>
        <v>45652</v>
      </c>
      <c r="H92" s="80">
        <f t="shared" si="35"/>
        <v>45653</v>
      </c>
      <c r="I92" s="80">
        <f t="shared" si="35"/>
        <v>45654</v>
      </c>
      <c r="J92" s="80">
        <f t="shared" si="35"/>
        <v>45655</v>
      </c>
      <c r="K92" s="80">
        <f t="shared" si="35"/>
        <v>45656</v>
      </c>
      <c r="L92" s="80">
        <f t="shared" si="35"/>
        <v>45657</v>
      </c>
      <c r="M92" s="80">
        <f t="shared" si="35"/>
        <v>45658</v>
      </c>
      <c r="N92" s="80">
        <f t="shared" si="35"/>
        <v>45659</v>
      </c>
      <c r="O92" s="80">
        <f t="shared" si="35"/>
        <v>45660</v>
      </c>
      <c r="P92" s="80">
        <f t="shared" si="35"/>
        <v>45661</v>
      </c>
      <c r="Q92" s="80">
        <f t="shared" si="35"/>
        <v>45662</v>
      </c>
      <c r="R92" s="80">
        <f t="shared" si="35"/>
        <v>45663</v>
      </c>
      <c r="S92" s="80">
        <f t="shared" si="35"/>
        <v>45664</v>
      </c>
      <c r="T92" s="80">
        <f t="shared" si="35"/>
        <v>45665</v>
      </c>
      <c r="U92" s="80">
        <f t="shared" si="32"/>
        <v>45666</v>
      </c>
      <c r="V92" s="80">
        <f t="shared" si="32"/>
        <v>45667</v>
      </c>
      <c r="W92" s="80">
        <f t="shared" si="33"/>
        <v>45668</v>
      </c>
      <c r="X92" s="80">
        <f t="shared" si="33"/>
        <v>45669</v>
      </c>
      <c r="Y92" s="80">
        <f t="shared" si="33"/>
        <v>45670</v>
      </c>
      <c r="Z92" s="80">
        <f t="shared" si="33"/>
        <v>45671</v>
      </c>
      <c r="AA92" s="80">
        <f t="shared" si="33"/>
        <v>45672</v>
      </c>
      <c r="AB92" s="80">
        <f t="shared" si="33"/>
        <v>45673</v>
      </c>
      <c r="AC92" s="80">
        <f t="shared" si="33"/>
        <v>45674</v>
      </c>
      <c r="AD92" s="80">
        <f t="shared" si="33"/>
        <v>45675</v>
      </c>
      <c r="AE92" s="80">
        <f t="shared" si="33"/>
        <v>45676</v>
      </c>
      <c r="AF92" s="81"/>
      <c r="AG92" s="81"/>
      <c r="AH92" s="78" t="str">
        <f>'別紙１ (16ヶ月以内シート１)'!AH92</f>
        <v>７
期
間
目</v>
      </c>
      <c r="AI92" s="78" t="str">
        <f>'別紙１ (16ヶ月以内シート１)'!AI92</f>
        <v/>
      </c>
      <c r="AJ92" s="81"/>
      <c r="AK92" s="92"/>
      <c r="AL92" s="38"/>
      <c r="AM92" s="38"/>
      <c r="AN92" s="38"/>
      <c r="AO92" s="38"/>
      <c r="AP92" s="38"/>
      <c r="AQ92" s="38"/>
      <c r="AR92" s="38"/>
      <c r="AS92" s="38"/>
    </row>
    <row r="93" spans="1:66" s="37" customFormat="1" ht="12.75" customHeight="1" x14ac:dyDescent="0.2">
      <c r="A93" s="81"/>
      <c r="B93" s="91"/>
      <c r="C93" s="79">
        <v>7</v>
      </c>
      <c r="D93" s="80">
        <f t="shared" si="34"/>
        <v>45677</v>
      </c>
      <c r="E93" s="80">
        <f t="shared" si="35"/>
        <v>45678</v>
      </c>
      <c r="F93" s="80">
        <f t="shared" si="35"/>
        <v>45679</v>
      </c>
      <c r="G93" s="80">
        <f t="shared" si="35"/>
        <v>45680</v>
      </c>
      <c r="H93" s="80">
        <f t="shared" si="35"/>
        <v>45681</v>
      </c>
      <c r="I93" s="80">
        <f t="shared" si="35"/>
        <v>45682</v>
      </c>
      <c r="J93" s="80">
        <f t="shared" si="35"/>
        <v>45683</v>
      </c>
      <c r="K93" s="80">
        <f t="shared" si="35"/>
        <v>45684</v>
      </c>
      <c r="L93" s="80">
        <f t="shared" si="35"/>
        <v>45685</v>
      </c>
      <c r="M93" s="80">
        <f t="shared" si="35"/>
        <v>45686</v>
      </c>
      <c r="N93" s="80">
        <f t="shared" si="35"/>
        <v>45687</v>
      </c>
      <c r="O93" s="80">
        <f t="shared" si="35"/>
        <v>45688</v>
      </c>
      <c r="P93" s="80">
        <f t="shared" si="35"/>
        <v>45689</v>
      </c>
      <c r="Q93" s="80">
        <f t="shared" si="35"/>
        <v>45690</v>
      </c>
      <c r="R93" s="80">
        <f t="shared" si="35"/>
        <v>45691</v>
      </c>
      <c r="S93" s="80">
        <f t="shared" si="35"/>
        <v>45692</v>
      </c>
      <c r="T93" s="80">
        <f t="shared" si="35"/>
        <v>45693</v>
      </c>
      <c r="U93" s="80">
        <f t="shared" si="32"/>
        <v>45694</v>
      </c>
      <c r="V93" s="80">
        <f t="shared" si="32"/>
        <v>45695</v>
      </c>
      <c r="W93" s="80">
        <f t="shared" si="33"/>
        <v>45696</v>
      </c>
      <c r="X93" s="80">
        <f t="shared" si="33"/>
        <v>45697</v>
      </c>
      <c r="Y93" s="80">
        <f t="shared" si="33"/>
        <v>45698</v>
      </c>
      <c r="Z93" s="80">
        <f t="shared" si="33"/>
        <v>45699</v>
      </c>
      <c r="AA93" s="80">
        <f t="shared" si="33"/>
        <v>45700</v>
      </c>
      <c r="AB93" s="80">
        <f t="shared" si="33"/>
        <v>45701</v>
      </c>
      <c r="AC93" s="80">
        <f t="shared" si="33"/>
        <v>45702</v>
      </c>
      <c r="AD93" s="80">
        <f t="shared" si="33"/>
        <v>45703</v>
      </c>
      <c r="AE93" s="80">
        <f t="shared" si="33"/>
        <v>45704</v>
      </c>
      <c r="AF93" s="81"/>
      <c r="AG93" s="81"/>
      <c r="AH93" s="78" t="str">
        <f>'別紙１ (16ヶ月以内シート１)'!AH93</f>
        <v>８
期
間
目</v>
      </c>
      <c r="AI93" s="78" t="str">
        <f>'別紙１ (16ヶ月以内シート１)'!AI93</f>
        <v/>
      </c>
      <c r="AJ93" s="81"/>
      <c r="AK93" s="92"/>
      <c r="AL93" s="38"/>
      <c r="AM93" s="38"/>
      <c r="AN93" s="38"/>
      <c r="AO93" s="38"/>
      <c r="AP93" s="38"/>
      <c r="AQ93" s="38"/>
      <c r="AR93" s="38"/>
      <c r="AS93" s="38"/>
    </row>
    <row r="94" spans="1:66" s="37" customFormat="1" ht="12.75" customHeight="1" x14ac:dyDescent="0.2">
      <c r="A94" s="81"/>
      <c r="B94" s="91"/>
      <c r="C94" s="79">
        <v>8</v>
      </c>
      <c r="D94" s="80">
        <f t="shared" si="34"/>
        <v>45705</v>
      </c>
      <c r="E94" s="80">
        <f t="shared" si="35"/>
        <v>45706</v>
      </c>
      <c r="F94" s="80">
        <f t="shared" si="35"/>
        <v>45707</v>
      </c>
      <c r="G94" s="80">
        <f t="shared" si="35"/>
        <v>45708</v>
      </c>
      <c r="H94" s="80">
        <f t="shared" si="35"/>
        <v>45709</v>
      </c>
      <c r="I94" s="80">
        <f t="shared" si="35"/>
        <v>45710</v>
      </c>
      <c r="J94" s="80">
        <f t="shared" si="35"/>
        <v>45711</v>
      </c>
      <c r="K94" s="80">
        <f t="shared" si="35"/>
        <v>45712</v>
      </c>
      <c r="L94" s="80">
        <f t="shared" si="35"/>
        <v>45713</v>
      </c>
      <c r="M94" s="80">
        <f t="shared" si="35"/>
        <v>45714</v>
      </c>
      <c r="N94" s="80">
        <f t="shared" si="35"/>
        <v>45715</v>
      </c>
      <c r="O94" s="80">
        <f t="shared" si="35"/>
        <v>45716</v>
      </c>
      <c r="P94" s="80">
        <f t="shared" si="35"/>
        <v>45717</v>
      </c>
      <c r="Q94" s="80">
        <f t="shared" si="35"/>
        <v>45718</v>
      </c>
      <c r="R94" s="80">
        <f t="shared" si="35"/>
        <v>45719</v>
      </c>
      <c r="S94" s="80">
        <f t="shared" si="35"/>
        <v>45720</v>
      </c>
      <c r="T94" s="80">
        <f t="shared" si="35"/>
        <v>45721</v>
      </c>
      <c r="U94" s="80">
        <f t="shared" si="32"/>
        <v>45722</v>
      </c>
      <c r="V94" s="80">
        <f t="shared" si="32"/>
        <v>45723</v>
      </c>
      <c r="W94" s="80">
        <f t="shared" si="33"/>
        <v>45724</v>
      </c>
      <c r="X94" s="80">
        <f t="shared" si="33"/>
        <v>45725</v>
      </c>
      <c r="Y94" s="80">
        <f t="shared" si="33"/>
        <v>45726</v>
      </c>
      <c r="Z94" s="80">
        <f t="shared" si="33"/>
        <v>45727</v>
      </c>
      <c r="AA94" s="80">
        <f t="shared" si="33"/>
        <v>45728</v>
      </c>
      <c r="AB94" s="80">
        <f t="shared" si="33"/>
        <v>45729</v>
      </c>
      <c r="AC94" s="80">
        <f t="shared" si="33"/>
        <v>45730</v>
      </c>
      <c r="AD94" s="80">
        <f t="shared" si="33"/>
        <v>45731</v>
      </c>
      <c r="AE94" s="80">
        <f t="shared" si="33"/>
        <v>45732</v>
      </c>
      <c r="AF94" s="81"/>
      <c r="AG94" s="81"/>
      <c r="AH94" s="78" t="str">
        <f>B12</f>
        <v>９
期
間
目</v>
      </c>
      <c r="AI94" s="82" t="str">
        <f>AI18</f>
        <v/>
      </c>
      <c r="AJ94" s="81"/>
      <c r="AK94" s="92"/>
      <c r="AL94" s="38"/>
      <c r="AM94" s="38"/>
      <c r="AN94" s="38"/>
      <c r="AO94" s="38"/>
      <c r="AP94" s="38"/>
      <c r="AQ94" s="38"/>
      <c r="AR94" s="38"/>
      <c r="AS94" s="38"/>
    </row>
    <row r="95" spans="1:66" s="37" customFormat="1" ht="12.75" customHeight="1" x14ac:dyDescent="0.2">
      <c r="A95" s="81"/>
      <c r="B95" s="91"/>
      <c r="C95" s="79">
        <v>9</v>
      </c>
      <c r="D95" s="80">
        <f t="shared" si="34"/>
        <v>45733</v>
      </c>
      <c r="E95" s="80">
        <f t="shared" si="35"/>
        <v>45734</v>
      </c>
      <c r="F95" s="80">
        <f t="shared" si="35"/>
        <v>45735</v>
      </c>
      <c r="G95" s="80">
        <f t="shared" si="35"/>
        <v>45736</v>
      </c>
      <c r="H95" s="80">
        <f t="shared" si="35"/>
        <v>45737</v>
      </c>
      <c r="I95" s="80">
        <f t="shared" si="35"/>
        <v>45738</v>
      </c>
      <c r="J95" s="80">
        <f t="shared" si="35"/>
        <v>45739</v>
      </c>
      <c r="K95" s="80">
        <f t="shared" si="35"/>
        <v>45740</v>
      </c>
      <c r="L95" s="80">
        <f t="shared" si="35"/>
        <v>45741</v>
      </c>
      <c r="M95" s="80">
        <f t="shared" si="35"/>
        <v>45742</v>
      </c>
      <c r="N95" s="80">
        <f t="shared" si="35"/>
        <v>45743</v>
      </c>
      <c r="O95" s="80">
        <f t="shared" si="35"/>
        <v>45744</v>
      </c>
      <c r="P95" s="80">
        <f t="shared" si="35"/>
        <v>45745</v>
      </c>
      <c r="Q95" s="80">
        <f t="shared" si="35"/>
        <v>45746</v>
      </c>
      <c r="R95" s="80">
        <f t="shared" si="35"/>
        <v>45747</v>
      </c>
      <c r="S95" s="80">
        <f t="shared" si="35"/>
        <v>45748</v>
      </c>
      <c r="T95" s="80">
        <f t="shared" si="35"/>
        <v>45749</v>
      </c>
      <c r="U95" s="80">
        <f t="shared" si="32"/>
        <v>45750</v>
      </c>
      <c r="V95" s="80">
        <f t="shared" si="32"/>
        <v>45751</v>
      </c>
      <c r="W95" s="80">
        <f t="shared" si="33"/>
        <v>45752</v>
      </c>
      <c r="X95" s="80">
        <f t="shared" si="33"/>
        <v>45753</v>
      </c>
      <c r="Y95" s="80">
        <f t="shared" si="33"/>
        <v>45754</v>
      </c>
      <c r="Z95" s="80">
        <f t="shared" si="33"/>
        <v>45755</v>
      </c>
      <c r="AA95" s="80">
        <f t="shared" si="33"/>
        <v>45756</v>
      </c>
      <c r="AB95" s="80">
        <f t="shared" si="33"/>
        <v>45757</v>
      </c>
      <c r="AC95" s="80">
        <f t="shared" si="33"/>
        <v>45758</v>
      </c>
      <c r="AD95" s="80">
        <f t="shared" si="33"/>
        <v>45759</v>
      </c>
      <c r="AE95" s="80">
        <f t="shared" si="33"/>
        <v>45760</v>
      </c>
      <c r="AF95" s="81"/>
      <c r="AG95" s="81"/>
      <c r="AH95" s="78" t="str">
        <f>B19</f>
        <v>10
期
間
目</v>
      </c>
      <c r="AI95" s="82" t="str">
        <f>AI25</f>
        <v/>
      </c>
      <c r="AJ95" s="81"/>
      <c r="AK95" s="92"/>
      <c r="AL95" s="38"/>
      <c r="AM95" s="38"/>
      <c r="AN95" s="38"/>
      <c r="AO95" s="38"/>
      <c r="AP95" s="38"/>
      <c r="AQ95" s="38"/>
      <c r="AR95" s="38"/>
      <c r="AS95" s="38"/>
    </row>
    <row r="96" spans="1:66" s="37" customFormat="1" ht="12.75" customHeight="1" x14ac:dyDescent="0.2">
      <c r="A96" s="81"/>
      <c r="B96" s="91"/>
      <c r="C96" s="79">
        <v>10</v>
      </c>
      <c r="D96" s="80">
        <f t="shared" si="34"/>
        <v>45761</v>
      </c>
      <c r="E96" s="80">
        <f t="shared" si="35"/>
        <v>45762</v>
      </c>
      <c r="F96" s="80">
        <f t="shared" si="35"/>
        <v>45763</v>
      </c>
      <c r="G96" s="80">
        <f t="shared" si="35"/>
        <v>45764</v>
      </c>
      <c r="H96" s="80">
        <f t="shared" si="35"/>
        <v>45765</v>
      </c>
      <c r="I96" s="80">
        <f t="shared" si="35"/>
        <v>45766</v>
      </c>
      <c r="J96" s="80">
        <f t="shared" si="35"/>
        <v>45767</v>
      </c>
      <c r="K96" s="80">
        <f t="shared" si="35"/>
        <v>45768</v>
      </c>
      <c r="L96" s="80">
        <f t="shared" si="35"/>
        <v>45769</v>
      </c>
      <c r="M96" s="80">
        <f t="shared" si="35"/>
        <v>45770</v>
      </c>
      <c r="N96" s="80">
        <f t="shared" si="35"/>
        <v>45771</v>
      </c>
      <c r="O96" s="80">
        <f t="shared" si="35"/>
        <v>45772</v>
      </c>
      <c r="P96" s="80">
        <f t="shared" si="35"/>
        <v>45773</v>
      </c>
      <c r="Q96" s="80">
        <f t="shared" si="35"/>
        <v>45774</v>
      </c>
      <c r="R96" s="80">
        <f t="shared" si="35"/>
        <v>45775</v>
      </c>
      <c r="S96" s="80">
        <f t="shared" si="35"/>
        <v>45776</v>
      </c>
      <c r="T96" s="80">
        <f t="shared" si="35"/>
        <v>45777</v>
      </c>
      <c r="U96" s="80">
        <f t="shared" si="32"/>
        <v>45778</v>
      </c>
      <c r="V96" s="80">
        <f t="shared" si="32"/>
        <v>45779</v>
      </c>
      <c r="W96" s="80">
        <f t="shared" si="33"/>
        <v>45780</v>
      </c>
      <c r="X96" s="80">
        <f t="shared" si="33"/>
        <v>45781</v>
      </c>
      <c r="Y96" s="80">
        <f t="shared" si="33"/>
        <v>45782</v>
      </c>
      <c r="Z96" s="80">
        <f t="shared" si="33"/>
        <v>45783</v>
      </c>
      <c r="AA96" s="80">
        <f t="shared" si="33"/>
        <v>45784</v>
      </c>
      <c r="AB96" s="80">
        <f t="shared" si="33"/>
        <v>45785</v>
      </c>
      <c r="AC96" s="80">
        <f t="shared" si="33"/>
        <v>45786</v>
      </c>
      <c r="AD96" s="80">
        <f t="shared" si="33"/>
        <v>45787</v>
      </c>
      <c r="AE96" s="80">
        <f t="shared" si="33"/>
        <v>45788</v>
      </c>
      <c r="AF96" s="81"/>
      <c r="AG96" s="81"/>
      <c r="AH96" s="78" t="str">
        <f>B26</f>
        <v>11
期
間
目</v>
      </c>
      <c r="AI96" s="82" t="str">
        <f>AI32</f>
        <v/>
      </c>
      <c r="AJ96" s="81"/>
      <c r="AK96" s="92"/>
      <c r="AL96" s="38"/>
      <c r="AM96" s="38"/>
      <c r="AN96" s="38"/>
      <c r="AO96" s="38"/>
      <c r="AP96" s="38"/>
      <c r="AQ96" s="38"/>
      <c r="AR96" s="38"/>
      <c r="AS96" s="38"/>
    </row>
    <row r="97" spans="1:56" s="37" customFormat="1" ht="12.75" customHeight="1" x14ac:dyDescent="0.2">
      <c r="A97" s="81"/>
      <c r="B97" s="91"/>
      <c r="C97" s="79">
        <v>11</v>
      </c>
      <c r="D97" s="80">
        <f t="shared" si="34"/>
        <v>45789</v>
      </c>
      <c r="E97" s="80">
        <f t="shared" si="35"/>
        <v>45790</v>
      </c>
      <c r="F97" s="80">
        <f t="shared" si="35"/>
        <v>45791</v>
      </c>
      <c r="G97" s="80">
        <f t="shared" si="35"/>
        <v>45792</v>
      </c>
      <c r="H97" s="80">
        <f t="shared" si="35"/>
        <v>45793</v>
      </c>
      <c r="I97" s="80">
        <f t="shared" si="35"/>
        <v>45794</v>
      </c>
      <c r="J97" s="80">
        <f t="shared" si="35"/>
        <v>45795</v>
      </c>
      <c r="K97" s="80">
        <f t="shared" si="35"/>
        <v>45796</v>
      </c>
      <c r="L97" s="80">
        <f t="shared" si="35"/>
        <v>45797</v>
      </c>
      <c r="M97" s="80">
        <f t="shared" si="35"/>
        <v>45798</v>
      </c>
      <c r="N97" s="80">
        <f t="shared" si="35"/>
        <v>45799</v>
      </c>
      <c r="O97" s="80">
        <f t="shared" si="35"/>
        <v>45800</v>
      </c>
      <c r="P97" s="80">
        <f t="shared" si="35"/>
        <v>45801</v>
      </c>
      <c r="Q97" s="80">
        <f t="shared" si="35"/>
        <v>45802</v>
      </c>
      <c r="R97" s="80">
        <f t="shared" si="35"/>
        <v>45803</v>
      </c>
      <c r="S97" s="80">
        <f t="shared" si="35"/>
        <v>45804</v>
      </c>
      <c r="T97" s="80">
        <f t="shared" si="35"/>
        <v>45805</v>
      </c>
      <c r="U97" s="80">
        <f t="shared" si="32"/>
        <v>45806</v>
      </c>
      <c r="V97" s="80">
        <f t="shared" si="32"/>
        <v>45807</v>
      </c>
      <c r="W97" s="80">
        <f t="shared" si="33"/>
        <v>45808</v>
      </c>
      <c r="X97" s="80">
        <f t="shared" si="33"/>
        <v>45809</v>
      </c>
      <c r="Y97" s="80">
        <f t="shared" si="33"/>
        <v>45810</v>
      </c>
      <c r="Z97" s="80">
        <f t="shared" si="33"/>
        <v>45811</v>
      </c>
      <c r="AA97" s="80">
        <f t="shared" si="33"/>
        <v>45812</v>
      </c>
      <c r="AB97" s="80">
        <f t="shared" si="33"/>
        <v>45813</v>
      </c>
      <c r="AC97" s="80">
        <f t="shared" si="33"/>
        <v>45814</v>
      </c>
      <c r="AD97" s="80">
        <f t="shared" si="33"/>
        <v>45815</v>
      </c>
      <c r="AE97" s="80">
        <f t="shared" si="33"/>
        <v>45816</v>
      </c>
      <c r="AF97" s="81"/>
      <c r="AG97" s="81"/>
      <c r="AH97" s="78" t="str">
        <f>B33</f>
        <v>12
期
間
目</v>
      </c>
      <c r="AI97" s="82" t="str">
        <f>AI39</f>
        <v/>
      </c>
      <c r="AJ97" s="81"/>
      <c r="AK97" s="92"/>
      <c r="AL97" s="38"/>
      <c r="AM97" s="38"/>
      <c r="AN97" s="38"/>
      <c r="AO97" s="38"/>
      <c r="AP97" s="38"/>
      <c r="AQ97" s="38"/>
      <c r="AR97" s="38"/>
      <c r="AS97" s="38"/>
    </row>
    <row r="98" spans="1:56" s="37" customFormat="1" ht="12.75" customHeight="1" x14ac:dyDescent="0.2">
      <c r="A98" s="81"/>
      <c r="B98" s="91"/>
      <c r="C98" s="79">
        <v>12</v>
      </c>
      <c r="D98" s="80">
        <f t="shared" si="34"/>
        <v>45817</v>
      </c>
      <c r="E98" s="80">
        <f t="shared" si="35"/>
        <v>45818</v>
      </c>
      <c r="F98" s="80">
        <f t="shared" si="35"/>
        <v>45819</v>
      </c>
      <c r="G98" s="80">
        <f t="shared" si="35"/>
        <v>45820</v>
      </c>
      <c r="H98" s="80">
        <f t="shared" si="35"/>
        <v>45821</v>
      </c>
      <c r="I98" s="80">
        <f t="shared" si="35"/>
        <v>45822</v>
      </c>
      <c r="J98" s="80">
        <f t="shared" si="35"/>
        <v>45823</v>
      </c>
      <c r="K98" s="80">
        <f t="shared" si="35"/>
        <v>45824</v>
      </c>
      <c r="L98" s="80">
        <f t="shared" si="35"/>
        <v>45825</v>
      </c>
      <c r="M98" s="80">
        <f t="shared" si="35"/>
        <v>45826</v>
      </c>
      <c r="N98" s="80">
        <f t="shared" si="35"/>
        <v>45827</v>
      </c>
      <c r="O98" s="80">
        <f t="shared" si="35"/>
        <v>45828</v>
      </c>
      <c r="P98" s="80">
        <f t="shared" si="35"/>
        <v>45829</v>
      </c>
      <c r="Q98" s="80">
        <f t="shared" si="35"/>
        <v>45830</v>
      </c>
      <c r="R98" s="80">
        <f t="shared" si="35"/>
        <v>45831</v>
      </c>
      <c r="S98" s="80">
        <f t="shared" si="35"/>
        <v>45832</v>
      </c>
      <c r="T98" s="80">
        <f t="shared" si="35"/>
        <v>45833</v>
      </c>
      <c r="U98" s="80">
        <f t="shared" si="32"/>
        <v>45834</v>
      </c>
      <c r="V98" s="80">
        <f t="shared" si="32"/>
        <v>45835</v>
      </c>
      <c r="W98" s="80">
        <f t="shared" si="33"/>
        <v>45836</v>
      </c>
      <c r="X98" s="80">
        <f t="shared" si="33"/>
        <v>45837</v>
      </c>
      <c r="Y98" s="80">
        <f t="shared" si="33"/>
        <v>45838</v>
      </c>
      <c r="Z98" s="80">
        <f t="shared" si="33"/>
        <v>45839</v>
      </c>
      <c r="AA98" s="80">
        <f t="shared" si="33"/>
        <v>45840</v>
      </c>
      <c r="AB98" s="80">
        <f t="shared" si="33"/>
        <v>45841</v>
      </c>
      <c r="AC98" s="80">
        <f t="shared" si="33"/>
        <v>45842</v>
      </c>
      <c r="AD98" s="80">
        <f t="shared" si="33"/>
        <v>45843</v>
      </c>
      <c r="AE98" s="80">
        <f t="shared" si="33"/>
        <v>45844</v>
      </c>
      <c r="AF98" s="81"/>
      <c r="AG98" s="81"/>
      <c r="AH98" s="78" t="str">
        <f>B40</f>
        <v>13
期
間
目</v>
      </c>
      <c r="AI98" s="82" t="str">
        <f>AI46</f>
        <v/>
      </c>
      <c r="AJ98" s="81"/>
      <c r="AK98" s="92"/>
      <c r="AL98" s="38"/>
      <c r="AM98" s="38"/>
      <c r="AN98" s="38"/>
      <c r="AO98" s="38"/>
      <c r="AP98" s="38"/>
      <c r="AQ98" s="38"/>
      <c r="AR98" s="38"/>
      <c r="AS98" s="38"/>
    </row>
    <row r="99" spans="1:56" s="37" customFormat="1" ht="12.75" customHeight="1" x14ac:dyDescent="0.2">
      <c r="A99" s="81"/>
      <c r="B99" s="91"/>
      <c r="C99" s="79">
        <v>13</v>
      </c>
      <c r="D99" s="80">
        <f t="shared" si="34"/>
        <v>45845</v>
      </c>
      <c r="E99" s="80">
        <f t="shared" si="35"/>
        <v>45846</v>
      </c>
      <c r="F99" s="80">
        <f t="shared" si="35"/>
        <v>45847</v>
      </c>
      <c r="G99" s="80">
        <f t="shared" si="35"/>
        <v>45848</v>
      </c>
      <c r="H99" s="80">
        <f t="shared" si="35"/>
        <v>45849</v>
      </c>
      <c r="I99" s="80">
        <f t="shared" si="35"/>
        <v>45850</v>
      </c>
      <c r="J99" s="80">
        <f t="shared" si="35"/>
        <v>45851</v>
      </c>
      <c r="K99" s="80">
        <f t="shared" si="35"/>
        <v>45852</v>
      </c>
      <c r="L99" s="80">
        <f t="shared" si="35"/>
        <v>45853</v>
      </c>
      <c r="M99" s="80">
        <f t="shared" si="35"/>
        <v>45854</v>
      </c>
      <c r="N99" s="80">
        <f t="shared" si="35"/>
        <v>45855</v>
      </c>
      <c r="O99" s="80">
        <f t="shared" si="35"/>
        <v>45856</v>
      </c>
      <c r="P99" s="80">
        <f t="shared" si="35"/>
        <v>45857</v>
      </c>
      <c r="Q99" s="80">
        <f t="shared" si="35"/>
        <v>45858</v>
      </c>
      <c r="R99" s="80">
        <f t="shared" si="35"/>
        <v>45859</v>
      </c>
      <c r="S99" s="80">
        <f t="shared" si="35"/>
        <v>45860</v>
      </c>
      <c r="T99" s="80">
        <f t="shared" si="35"/>
        <v>45861</v>
      </c>
      <c r="U99" s="80">
        <f t="shared" si="32"/>
        <v>45862</v>
      </c>
      <c r="V99" s="80">
        <f t="shared" si="32"/>
        <v>45863</v>
      </c>
      <c r="W99" s="80">
        <f t="shared" si="33"/>
        <v>45864</v>
      </c>
      <c r="X99" s="80">
        <f t="shared" si="33"/>
        <v>45865</v>
      </c>
      <c r="Y99" s="80">
        <f t="shared" si="33"/>
        <v>45866</v>
      </c>
      <c r="Z99" s="80">
        <f t="shared" si="33"/>
        <v>45867</v>
      </c>
      <c r="AA99" s="80">
        <f t="shared" si="33"/>
        <v>45868</v>
      </c>
      <c r="AB99" s="80">
        <f t="shared" si="33"/>
        <v>45869</v>
      </c>
      <c r="AC99" s="80">
        <f t="shared" si="33"/>
        <v>45870</v>
      </c>
      <c r="AD99" s="80">
        <f t="shared" si="33"/>
        <v>45871</v>
      </c>
      <c r="AE99" s="80">
        <f t="shared" si="33"/>
        <v>45872</v>
      </c>
      <c r="AF99" s="81"/>
      <c r="AG99" s="81"/>
      <c r="AH99" s="78" t="str">
        <f>B47</f>
        <v>14
期
間
目</v>
      </c>
      <c r="AI99" s="82" t="str">
        <f>AI53</f>
        <v/>
      </c>
      <c r="AJ99" s="81"/>
      <c r="AK99" s="92"/>
      <c r="AL99" s="38"/>
      <c r="AM99" s="38"/>
      <c r="AN99" s="38"/>
      <c r="AO99" s="38"/>
      <c r="AP99" s="38"/>
      <c r="AQ99" s="38"/>
      <c r="AR99" s="38"/>
      <c r="AS99" s="38"/>
    </row>
    <row r="100" spans="1:56" s="37" customFormat="1" ht="12.75" customHeight="1" x14ac:dyDescent="0.2">
      <c r="A100" s="81"/>
      <c r="B100" s="91"/>
      <c r="C100" s="79">
        <v>14</v>
      </c>
      <c r="D100" s="80">
        <f t="shared" si="34"/>
        <v>45873</v>
      </c>
      <c r="E100" s="80">
        <f t="shared" si="35"/>
        <v>45874</v>
      </c>
      <c r="F100" s="80">
        <f t="shared" si="35"/>
        <v>45875</v>
      </c>
      <c r="G100" s="80">
        <f t="shared" si="35"/>
        <v>45876</v>
      </c>
      <c r="H100" s="80">
        <f t="shared" si="35"/>
        <v>45877</v>
      </c>
      <c r="I100" s="80">
        <f t="shared" si="35"/>
        <v>45878</v>
      </c>
      <c r="J100" s="80">
        <f t="shared" si="35"/>
        <v>45879</v>
      </c>
      <c r="K100" s="80">
        <f t="shared" si="35"/>
        <v>45880</v>
      </c>
      <c r="L100" s="80">
        <f t="shared" si="35"/>
        <v>45881</v>
      </c>
      <c r="M100" s="80">
        <f t="shared" si="35"/>
        <v>45882</v>
      </c>
      <c r="N100" s="80">
        <f t="shared" si="35"/>
        <v>45883</v>
      </c>
      <c r="O100" s="80">
        <f t="shared" si="35"/>
        <v>45884</v>
      </c>
      <c r="P100" s="80">
        <f t="shared" si="35"/>
        <v>45885</v>
      </c>
      <c r="Q100" s="80">
        <f t="shared" si="35"/>
        <v>45886</v>
      </c>
      <c r="R100" s="80">
        <f t="shared" si="35"/>
        <v>45887</v>
      </c>
      <c r="S100" s="80">
        <f t="shared" si="35"/>
        <v>45888</v>
      </c>
      <c r="T100" s="80">
        <f t="shared" si="35"/>
        <v>45889</v>
      </c>
      <c r="U100" s="80">
        <f t="shared" si="32"/>
        <v>45890</v>
      </c>
      <c r="V100" s="80">
        <f t="shared" si="32"/>
        <v>45891</v>
      </c>
      <c r="W100" s="80">
        <f t="shared" si="33"/>
        <v>45892</v>
      </c>
      <c r="X100" s="80">
        <f t="shared" si="33"/>
        <v>45893</v>
      </c>
      <c r="Y100" s="80">
        <f t="shared" si="33"/>
        <v>45894</v>
      </c>
      <c r="Z100" s="80">
        <f t="shared" si="33"/>
        <v>45895</v>
      </c>
      <c r="AA100" s="80">
        <f t="shared" si="33"/>
        <v>45896</v>
      </c>
      <c r="AB100" s="80">
        <f t="shared" si="33"/>
        <v>45897</v>
      </c>
      <c r="AC100" s="80">
        <f t="shared" si="33"/>
        <v>45898</v>
      </c>
      <c r="AD100" s="80">
        <f t="shared" si="33"/>
        <v>45899</v>
      </c>
      <c r="AE100" s="80">
        <f t="shared" si="33"/>
        <v>45900</v>
      </c>
      <c r="AF100" s="81"/>
      <c r="AG100" s="81"/>
      <c r="AH100" s="78" t="str">
        <f>B54</f>
        <v>15
期
間
目</v>
      </c>
      <c r="AI100" s="82" t="str">
        <f>AI60</f>
        <v/>
      </c>
      <c r="AJ100" s="81"/>
      <c r="AK100" s="92"/>
      <c r="AL100" s="38"/>
      <c r="AM100" s="38"/>
      <c r="AN100" s="38"/>
      <c r="AO100" s="38"/>
      <c r="AP100" s="38"/>
      <c r="AQ100" s="38"/>
      <c r="AR100" s="38"/>
      <c r="AS100" s="38"/>
      <c r="AU100" s="38"/>
    </row>
    <row r="101" spans="1:56" s="37" customFormat="1" ht="12.75" customHeight="1" x14ac:dyDescent="0.2">
      <c r="A101" s="81"/>
      <c r="B101" s="91"/>
      <c r="C101" s="79">
        <v>15</v>
      </c>
      <c r="D101" s="80">
        <f t="shared" si="34"/>
        <v>45901</v>
      </c>
      <c r="E101" s="80">
        <f t="shared" si="35"/>
        <v>45902</v>
      </c>
      <c r="F101" s="80">
        <f t="shared" si="35"/>
        <v>45903</v>
      </c>
      <c r="G101" s="80">
        <f t="shared" si="35"/>
        <v>45904</v>
      </c>
      <c r="H101" s="80">
        <f t="shared" si="35"/>
        <v>45905</v>
      </c>
      <c r="I101" s="80">
        <f t="shared" si="35"/>
        <v>45906</v>
      </c>
      <c r="J101" s="80">
        <f t="shared" si="35"/>
        <v>45907</v>
      </c>
      <c r="K101" s="80">
        <f t="shared" si="35"/>
        <v>45908</v>
      </c>
      <c r="L101" s="80">
        <f t="shared" si="35"/>
        <v>45909</v>
      </c>
      <c r="M101" s="80">
        <f t="shared" si="35"/>
        <v>45910</v>
      </c>
      <c r="N101" s="80">
        <f t="shared" si="35"/>
        <v>45911</v>
      </c>
      <c r="O101" s="80">
        <f t="shared" si="35"/>
        <v>45912</v>
      </c>
      <c r="P101" s="80">
        <f t="shared" si="35"/>
        <v>45913</v>
      </c>
      <c r="Q101" s="80">
        <f t="shared" si="35"/>
        <v>45914</v>
      </c>
      <c r="R101" s="80">
        <f t="shared" si="35"/>
        <v>45915</v>
      </c>
      <c r="S101" s="80">
        <f t="shared" si="35"/>
        <v>45916</v>
      </c>
      <c r="T101" s="80">
        <f t="shared" si="35"/>
        <v>45917</v>
      </c>
      <c r="U101" s="80">
        <f t="shared" si="32"/>
        <v>45918</v>
      </c>
      <c r="V101" s="80">
        <f t="shared" si="32"/>
        <v>45919</v>
      </c>
      <c r="W101" s="80">
        <f t="shared" si="33"/>
        <v>45920</v>
      </c>
      <c r="X101" s="80">
        <f t="shared" si="33"/>
        <v>45921</v>
      </c>
      <c r="Y101" s="80">
        <f t="shared" si="33"/>
        <v>45922</v>
      </c>
      <c r="Z101" s="80">
        <f t="shared" si="33"/>
        <v>45923</v>
      </c>
      <c r="AA101" s="80">
        <f t="shared" si="33"/>
        <v>45924</v>
      </c>
      <c r="AB101" s="80">
        <f t="shared" si="33"/>
        <v>45925</v>
      </c>
      <c r="AC101" s="80">
        <f t="shared" si="33"/>
        <v>45926</v>
      </c>
      <c r="AD101" s="80">
        <f t="shared" si="33"/>
        <v>45927</v>
      </c>
      <c r="AE101" s="80">
        <f t="shared" si="33"/>
        <v>45928</v>
      </c>
      <c r="AF101" s="81"/>
      <c r="AG101" s="81"/>
      <c r="AH101" s="78" t="str">
        <f>B61</f>
        <v>16
期
間
目</v>
      </c>
      <c r="AI101" s="82" t="str">
        <f>AI67</f>
        <v/>
      </c>
      <c r="AJ101" s="81"/>
      <c r="AK101" s="92"/>
      <c r="AL101" s="38"/>
      <c r="AM101" s="38"/>
      <c r="AN101" s="38"/>
      <c r="AO101" s="38"/>
      <c r="AP101" s="38"/>
      <c r="AQ101" s="38"/>
      <c r="AR101" s="38"/>
      <c r="AS101" s="38"/>
      <c r="AU101" s="38"/>
    </row>
    <row r="102" spans="1:56" s="37" customFormat="1" ht="12.75" customHeight="1" x14ac:dyDescent="0.2">
      <c r="A102" s="81"/>
      <c r="B102" s="91"/>
      <c r="C102" s="79">
        <v>16</v>
      </c>
      <c r="D102" s="80">
        <f t="shared" si="34"/>
        <v>45929</v>
      </c>
      <c r="E102" s="80">
        <f t="shared" si="35"/>
        <v>45930</v>
      </c>
      <c r="F102" s="80">
        <f t="shared" si="35"/>
        <v>45931</v>
      </c>
      <c r="G102" s="80">
        <f t="shared" si="35"/>
        <v>45932</v>
      </c>
      <c r="H102" s="80">
        <f t="shared" si="35"/>
        <v>45933</v>
      </c>
      <c r="I102" s="80">
        <f t="shared" si="35"/>
        <v>45934</v>
      </c>
      <c r="J102" s="80">
        <f t="shared" si="35"/>
        <v>45935</v>
      </c>
      <c r="K102" s="80">
        <f t="shared" si="35"/>
        <v>45936</v>
      </c>
      <c r="L102" s="80">
        <f t="shared" si="35"/>
        <v>45937</v>
      </c>
      <c r="M102" s="80">
        <f t="shared" si="35"/>
        <v>45938</v>
      </c>
      <c r="N102" s="80">
        <f t="shared" si="35"/>
        <v>45939</v>
      </c>
      <c r="O102" s="80">
        <f t="shared" si="35"/>
        <v>45940</v>
      </c>
      <c r="P102" s="80">
        <f t="shared" si="35"/>
        <v>45941</v>
      </c>
      <c r="Q102" s="80">
        <f t="shared" si="35"/>
        <v>45942</v>
      </c>
      <c r="R102" s="80">
        <f t="shared" si="35"/>
        <v>45943</v>
      </c>
      <c r="S102" s="80">
        <f t="shared" si="35"/>
        <v>45944</v>
      </c>
      <c r="T102" s="80">
        <f t="shared" si="35"/>
        <v>45945</v>
      </c>
      <c r="U102" s="80">
        <f t="shared" si="32"/>
        <v>45946</v>
      </c>
      <c r="V102" s="80">
        <f t="shared" si="32"/>
        <v>45947</v>
      </c>
      <c r="W102" s="80">
        <f t="shared" si="33"/>
        <v>45948</v>
      </c>
      <c r="X102" s="80">
        <f t="shared" si="33"/>
        <v>45949</v>
      </c>
      <c r="Y102" s="80">
        <f t="shared" si="33"/>
        <v>45950</v>
      </c>
      <c r="Z102" s="80">
        <f t="shared" si="33"/>
        <v>45951</v>
      </c>
      <c r="AA102" s="80">
        <f t="shared" si="33"/>
        <v>45952</v>
      </c>
      <c r="AB102" s="80">
        <f t="shared" si="33"/>
        <v>45953</v>
      </c>
      <c r="AC102" s="80">
        <f t="shared" si="33"/>
        <v>45954</v>
      </c>
      <c r="AD102" s="80">
        <f t="shared" si="33"/>
        <v>45955</v>
      </c>
      <c r="AE102" s="80">
        <f t="shared" si="33"/>
        <v>45956</v>
      </c>
      <c r="AF102" s="81"/>
      <c r="AG102" s="81"/>
      <c r="AH102" s="81"/>
      <c r="AI102" s="81"/>
      <c r="AJ102" s="81"/>
      <c r="AK102" s="92"/>
      <c r="AL102" s="38"/>
      <c r="AM102" s="38"/>
      <c r="AN102" s="38"/>
      <c r="AO102" s="38"/>
      <c r="AP102" s="38"/>
      <c r="AQ102" s="38"/>
      <c r="AR102" s="38"/>
      <c r="AS102" s="38"/>
      <c r="AU102" s="38"/>
    </row>
    <row r="103" spans="1:56" s="37" customFormat="1" ht="12.75" customHeight="1" x14ac:dyDescent="0.2">
      <c r="A103" s="81"/>
      <c r="B103" s="91"/>
      <c r="C103" s="79">
        <v>17</v>
      </c>
      <c r="D103" s="80">
        <f t="shared" si="34"/>
        <v>45957</v>
      </c>
      <c r="E103" s="80">
        <f t="shared" si="35"/>
        <v>45958</v>
      </c>
      <c r="F103" s="80">
        <f t="shared" si="35"/>
        <v>45959</v>
      </c>
      <c r="G103" s="80">
        <f t="shared" si="35"/>
        <v>45960</v>
      </c>
      <c r="H103" s="80">
        <f t="shared" si="35"/>
        <v>45961</v>
      </c>
      <c r="I103" s="80">
        <f t="shared" si="35"/>
        <v>45962</v>
      </c>
      <c r="J103" s="80">
        <f t="shared" si="35"/>
        <v>45963</v>
      </c>
      <c r="K103" s="80">
        <f t="shared" si="35"/>
        <v>45964</v>
      </c>
      <c r="L103" s="80">
        <f t="shared" si="35"/>
        <v>45965</v>
      </c>
      <c r="M103" s="80">
        <f t="shared" si="35"/>
        <v>45966</v>
      </c>
      <c r="N103" s="80">
        <f t="shared" si="35"/>
        <v>45967</v>
      </c>
      <c r="O103" s="80">
        <f t="shared" si="35"/>
        <v>45968</v>
      </c>
      <c r="P103" s="80">
        <f t="shared" si="35"/>
        <v>45969</v>
      </c>
      <c r="Q103" s="80">
        <f t="shared" si="35"/>
        <v>45970</v>
      </c>
      <c r="R103" s="80">
        <f t="shared" si="35"/>
        <v>45971</v>
      </c>
      <c r="S103" s="80">
        <f t="shared" si="35"/>
        <v>45972</v>
      </c>
      <c r="T103" s="80">
        <f t="shared" si="35"/>
        <v>45973</v>
      </c>
      <c r="U103" s="80">
        <f t="shared" ref="U103:AE118" si="36">T103+1</f>
        <v>45974</v>
      </c>
      <c r="V103" s="80">
        <f t="shared" si="36"/>
        <v>45975</v>
      </c>
      <c r="W103" s="80">
        <f t="shared" si="36"/>
        <v>45976</v>
      </c>
      <c r="X103" s="80">
        <f t="shared" si="36"/>
        <v>45977</v>
      </c>
      <c r="Y103" s="80">
        <f t="shared" si="36"/>
        <v>45978</v>
      </c>
      <c r="Z103" s="80">
        <f t="shared" si="36"/>
        <v>45979</v>
      </c>
      <c r="AA103" s="80">
        <f t="shared" si="36"/>
        <v>45980</v>
      </c>
      <c r="AB103" s="80">
        <f t="shared" si="36"/>
        <v>45981</v>
      </c>
      <c r="AC103" s="80">
        <f t="shared" si="36"/>
        <v>45982</v>
      </c>
      <c r="AD103" s="80">
        <f t="shared" si="36"/>
        <v>45983</v>
      </c>
      <c r="AE103" s="80">
        <f t="shared" si="36"/>
        <v>45984</v>
      </c>
      <c r="AF103" s="81"/>
      <c r="AG103" s="81"/>
      <c r="AH103" s="81"/>
      <c r="AI103" s="81"/>
      <c r="AJ103" s="81"/>
      <c r="AK103" s="92"/>
      <c r="AL103" s="38"/>
      <c r="AM103" s="38"/>
      <c r="AN103" s="38"/>
      <c r="AO103" s="38"/>
      <c r="AP103" s="38"/>
      <c r="AQ103" s="38"/>
      <c r="AR103" s="38"/>
      <c r="AS103" s="38"/>
      <c r="AU103" s="38"/>
    </row>
    <row r="104" spans="1:56" s="37" customFormat="1" ht="12.75" customHeight="1" x14ac:dyDescent="0.2">
      <c r="A104" s="81"/>
      <c r="B104" s="91"/>
      <c r="C104" s="79">
        <v>18</v>
      </c>
      <c r="D104" s="80">
        <f t="shared" si="34"/>
        <v>45985</v>
      </c>
      <c r="E104" s="80">
        <f t="shared" si="35"/>
        <v>45986</v>
      </c>
      <c r="F104" s="80">
        <f t="shared" si="35"/>
        <v>45987</v>
      </c>
      <c r="G104" s="80">
        <f t="shared" si="35"/>
        <v>45988</v>
      </c>
      <c r="H104" s="80">
        <f t="shared" si="35"/>
        <v>45989</v>
      </c>
      <c r="I104" s="80">
        <f t="shared" si="35"/>
        <v>45990</v>
      </c>
      <c r="J104" s="80">
        <f t="shared" si="35"/>
        <v>45991</v>
      </c>
      <c r="K104" s="80">
        <f t="shared" si="35"/>
        <v>45992</v>
      </c>
      <c r="L104" s="80">
        <f t="shared" si="35"/>
        <v>45993</v>
      </c>
      <c r="M104" s="80">
        <f t="shared" si="35"/>
        <v>45994</v>
      </c>
      <c r="N104" s="80">
        <f t="shared" si="35"/>
        <v>45995</v>
      </c>
      <c r="O104" s="80">
        <f t="shared" si="35"/>
        <v>45996</v>
      </c>
      <c r="P104" s="80">
        <f t="shared" si="35"/>
        <v>45997</v>
      </c>
      <c r="Q104" s="80">
        <f t="shared" si="35"/>
        <v>45998</v>
      </c>
      <c r="R104" s="80">
        <f t="shared" si="35"/>
        <v>45999</v>
      </c>
      <c r="S104" s="80">
        <f t="shared" si="35"/>
        <v>46000</v>
      </c>
      <c r="T104" s="80">
        <f t="shared" ref="Q104:AE119" si="37">S104+1</f>
        <v>46001</v>
      </c>
      <c r="U104" s="80">
        <f t="shared" si="37"/>
        <v>46002</v>
      </c>
      <c r="V104" s="80">
        <f t="shared" si="37"/>
        <v>46003</v>
      </c>
      <c r="W104" s="80">
        <f t="shared" si="37"/>
        <v>46004</v>
      </c>
      <c r="X104" s="80">
        <f t="shared" si="37"/>
        <v>46005</v>
      </c>
      <c r="Y104" s="80">
        <f t="shared" si="37"/>
        <v>46006</v>
      </c>
      <c r="Z104" s="80">
        <f t="shared" si="37"/>
        <v>46007</v>
      </c>
      <c r="AA104" s="80">
        <f t="shared" si="36"/>
        <v>46008</v>
      </c>
      <c r="AB104" s="80">
        <f t="shared" si="37"/>
        <v>46009</v>
      </c>
      <c r="AC104" s="80">
        <f t="shared" si="37"/>
        <v>46010</v>
      </c>
      <c r="AD104" s="80">
        <f t="shared" si="37"/>
        <v>46011</v>
      </c>
      <c r="AE104" s="80">
        <f t="shared" si="37"/>
        <v>46012</v>
      </c>
      <c r="AF104" s="81"/>
      <c r="AG104" s="81"/>
      <c r="AH104" s="81"/>
      <c r="AI104" s="81"/>
      <c r="AJ104" s="78"/>
      <c r="AK104" s="92"/>
      <c r="AL104" s="38"/>
      <c r="AM104" s="38"/>
      <c r="AN104" s="38"/>
      <c r="AO104" s="38"/>
      <c r="AP104" s="38"/>
      <c r="AQ104" s="38"/>
      <c r="AR104" s="38"/>
      <c r="AS104" s="38"/>
      <c r="AU104" s="38"/>
      <c r="AV104" s="38"/>
      <c r="AW104" s="38"/>
    </row>
    <row r="105" spans="1:56" s="37" customFormat="1" ht="12.75" customHeight="1" x14ac:dyDescent="0.2">
      <c r="A105" s="81"/>
      <c r="B105" s="91"/>
      <c r="C105" s="79">
        <v>19</v>
      </c>
      <c r="D105" s="80">
        <f t="shared" si="34"/>
        <v>46013</v>
      </c>
      <c r="E105" s="80">
        <f t="shared" ref="E105:T120" si="38">D105+1</f>
        <v>46014</v>
      </c>
      <c r="F105" s="80">
        <f t="shared" si="38"/>
        <v>46015</v>
      </c>
      <c r="G105" s="80">
        <f t="shared" si="38"/>
        <v>46016</v>
      </c>
      <c r="H105" s="80">
        <f t="shared" si="38"/>
        <v>46017</v>
      </c>
      <c r="I105" s="80">
        <f t="shared" si="38"/>
        <v>46018</v>
      </c>
      <c r="J105" s="80">
        <f t="shared" si="38"/>
        <v>46019</v>
      </c>
      <c r="K105" s="80">
        <f t="shared" si="38"/>
        <v>46020</v>
      </c>
      <c r="L105" s="80">
        <f t="shared" si="38"/>
        <v>46021</v>
      </c>
      <c r="M105" s="80">
        <f t="shared" si="38"/>
        <v>46022</v>
      </c>
      <c r="N105" s="80">
        <f t="shared" si="38"/>
        <v>46023</v>
      </c>
      <c r="O105" s="80">
        <f t="shared" si="38"/>
        <v>46024</v>
      </c>
      <c r="P105" s="80">
        <f t="shared" si="38"/>
        <v>46025</v>
      </c>
      <c r="Q105" s="80">
        <f t="shared" si="38"/>
        <v>46026</v>
      </c>
      <c r="R105" s="80">
        <f t="shared" si="38"/>
        <v>46027</v>
      </c>
      <c r="S105" s="80">
        <f t="shared" si="38"/>
        <v>46028</v>
      </c>
      <c r="T105" s="80">
        <f t="shared" si="38"/>
        <v>46029</v>
      </c>
      <c r="U105" s="80">
        <f t="shared" si="37"/>
        <v>46030</v>
      </c>
      <c r="V105" s="80">
        <f t="shared" si="37"/>
        <v>46031</v>
      </c>
      <c r="W105" s="80">
        <f t="shared" si="37"/>
        <v>46032</v>
      </c>
      <c r="X105" s="80">
        <f t="shared" si="37"/>
        <v>46033</v>
      </c>
      <c r="Y105" s="80">
        <f t="shared" si="37"/>
        <v>46034</v>
      </c>
      <c r="Z105" s="80">
        <f t="shared" si="37"/>
        <v>46035</v>
      </c>
      <c r="AA105" s="80">
        <f t="shared" si="36"/>
        <v>46036</v>
      </c>
      <c r="AB105" s="80">
        <f t="shared" si="37"/>
        <v>46037</v>
      </c>
      <c r="AC105" s="80">
        <f t="shared" si="37"/>
        <v>46038</v>
      </c>
      <c r="AD105" s="80">
        <f t="shared" si="37"/>
        <v>46039</v>
      </c>
      <c r="AE105" s="80">
        <f t="shared" si="37"/>
        <v>46040</v>
      </c>
      <c r="AF105" s="81"/>
      <c r="AG105" s="81"/>
      <c r="AH105" s="81"/>
      <c r="AI105" s="81"/>
      <c r="AJ105" s="78"/>
      <c r="AK105" s="92"/>
      <c r="AL105" s="38"/>
      <c r="AM105" s="38"/>
      <c r="AN105" s="38"/>
      <c r="AO105" s="38"/>
      <c r="AP105" s="38"/>
      <c r="AQ105" s="38"/>
      <c r="AR105" s="38"/>
      <c r="AS105" s="38"/>
      <c r="AU105" s="38"/>
      <c r="AV105" s="38"/>
      <c r="AW105" s="38"/>
    </row>
    <row r="106" spans="1:56" s="37" customFormat="1" ht="12.75" customHeight="1" x14ac:dyDescent="0.2">
      <c r="A106" s="81"/>
      <c r="B106" s="91"/>
      <c r="C106" s="79">
        <v>20</v>
      </c>
      <c r="D106" s="80">
        <f t="shared" si="34"/>
        <v>46041</v>
      </c>
      <c r="E106" s="80">
        <f t="shared" si="38"/>
        <v>46042</v>
      </c>
      <c r="F106" s="80">
        <f t="shared" si="38"/>
        <v>46043</v>
      </c>
      <c r="G106" s="80">
        <f t="shared" si="38"/>
        <v>46044</v>
      </c>
      <c r="H106" s="80">
        <f t="shared" si="38"/>
        <v>46045</v>
      </c>
      <c r="I106" s="80">
        <f t="shared" si="38"/>
        <v>46046</v>
      </c>
      <c r="J106" s="80">
        <f t="shared" si="38"/>
        <v>46047</v>
      </c>
      <c r="K106" s="80">
        <f t="shared" si="38"/>
        <v>46048</v>
      </c>
      <c r="L106" s="80">
        <f t="shared" si="38"/>
        <v>46049</v>
      </c>
      <c r="M106" s="80">
        <f t="shared" si="38"/>
        <v>46050</v>
      </c>
      <c r="N106" s="80">
        <f t="shared" si="38"/>
        <v>46051</v>
      </c>
      <c r="O106" s="80">
        <f t="shared" si="38"/>
        <v>46052</v>
      </c>
      <c r="P106" s="80">
        <f t="shared" si="38"/>
        <v>46053</v>
      </c>
      <c r="Q106" s="80">
        <f t="shared" si="38"/>
        <v>46054</v>
      </c>
      <c r="R106" s="80">
        <f t="shared" si="38"/>
        <v>46055</v>
      </c>
      <c r="S106" s="80">
        <f t="shared" si="38"/>
        <v>46056</v>
      </c>
      <c r="T106" s="80">
        <f t="shared" si="38"/>
        <v>46057</v>
      </c>
      <c r="U106" s="80">
        <f t="shared" si="37"/>
        <v>46058</v>
      </c>
      <c r="V106" s="80">
        <f t="shared" si="37"/>
        <v>46059</v>
      </c>
      <c r="W106" s="80">
        <f t="shared" si="37"/>
        <v>46060</v>
      </c>
      <c r="X106" s="80">
        <f t="shared" si="37"/>
        <v>46061</v>
      </c>
      <c r="Y106" s="80">
        <f t="shared" si="37"/>
        <v>46062</v>
      </c>
      <c r="Z106" s="80">
        <f t="shared" si="37"/>
        <v>46063</v>
      </c>
      <c r="AA106" s="80">
        <f t="shared" si="36"/>
        <v>46064</v>
      </c>
      <c r="AB106" s="80">
        <f t="shared" si="37"/>
        <v>46065</v>
      </c>
      <c r="AC106" s="80">
        <f t="shared" si="37"/>
        <v>46066</v>
      </c>
      <c r="AD106" s="80">
        <f t="shared" si="37"/>
        <v>46067</v>
      </c>
      <c r="AE106" s="80">
        <f t="shared" si="37"/>
        <v>46068</v>
      </c>
      <c r="AF106" s="81"/>
      <c r="AG106" s="81"/>
      <c r="AH106" s="81"/>
      <c r="AI106" s="81"/>
      <c r="AJ106" s="78"/>
      <c r="AK106" s="92"/>
      <c r="AL106" s="38"/>
      <c r="AM106" s="38"/>
      <c r="AN106" s="38"/>
      <c r="AO106" s="38"/>
      <c r="AP106" s="38"/>
      <c r="AQ106" s="38"/>
      <c r="AR106" s="38"/>
      <c r="AS106" s="38"/>
      <c r="AU106" s="38"/>
      <c r="AV106" s="38"/>
      <c r="AW106" s="38"/>
      <c r="AX106" s="38"/>
    </row>
    <row r="107" spans="1:56" s="37" customFormat="1" ht="12.75" customHeight="1" x14ac:dyDescent="0.2">
      <c r="A107" s="81"/>
      <c r="B107" s="91"/>
      <c r="C107" s="79">
        <v>21</v>
      </c>
      <c r="D107" s="80">
        <f t="shared" si="34"/>
        <v>46069</v>
      </c>
      <c r="E107" s="80">
        <f t="shared" si="38"/>
        <v>46070</v>
      </c>
      <c r="F107" s="80">
        <f t="shared" si="38"/>
        <v>46071</v>
      </c>
      <c r="G107" s="80">
        <f t="shared" si="38"/>
        <v>46072</v>
      </c>
      <c r="H107" s="80">
        <f t="shared" si="38"/>
        <v>46073</v>
      </c>
      <c r="I107" s="80">
        <f t="shared" si="38"/>
        <v>46074</v>
      </c>
      <c r="J107" s="80">
        <f t="shared" si="38"/>
        <v>46075</v>
      </c>
      <c r="K107" s="80">
        <f t="shared" si="38"/>
        <v>46076</v>
      </c>
      <c r="L107" s="80">
        <f t="shared" si="38"/>
        <v>46077</v>
      </c>
      <c r="M107" s="80">
        <f t="shared" si="38"/>
        <v>46078</v>
      </c>
      <c r="N107" s="80">
        <f t="shared" si="38"/>
        <v>46079</v>
      </c>
      <c r="O107" s="80">
        <f t="shared" si="38"/>
        <v>46080</v>
      </c>
      <c r="P107" s="80">
        <f t="shared" si="38"/>
        <v>46081</v>
      </c>
      <c r="Q107" s="80">
        <f t="shared" si="38"/>
        <v>46082</v>
      </c>
      <c r="R107" s="80">
        <f t="shared" si="38"/>
        <v>46083</v>
      </c>
      <c r="S107" s="80">
        <f t="shared" si="38"/>
        <v>46084</v>
      </c>
      <c r="T107" s="80">
        <f t="shared" si="38"/>
        <v>46085</v>
      </c>
      <c r="U107" s="80">
        <f t="shared" si="37"/>
        <v>46086</v>
      </c>
      <c r="V107" s="80">
        <f t="shared" si="37"/>
        <v>46087</v>
      </c>
      <c r="W107" s="80">
        <f t="shared" si="37"/>
        <v>46088</v>
      </c>
      <c r="X107" s="80">
        <f t="shared" si="37"/>
        <v>46089</v>
      </c>
      <c r="Y107" s="80">
        <f t="shared" si="37"/>
        <v>46090</v>
      </c>
      <c r="Z107" s="80">
        <f t="shared" si="37"/>
        <v>46091</v>
      </c>
      <c r="AA107" s="80">
        <f t="shared" si="36"/>
        <v>46092</v>
      </c>
      <c r="AB107" s="80">
        <f t="shared" si="37"/>
        <v>46093</v>
      </c>
      <c r="AC107" s="80">
        <f t="shared" si="37"/>
        <v>46094</v>
      </c>
      <c r="AD107" s="80">
        <f t="shared" si="37"/>
        <v>46095</v>
      </c>
      <c r="AE107" s="80">
        <f t="shared" si="37"/>
        <v>46096</v>
      </c>
      <c r="AF107" s="81"/>
      <c r="AG107" s="81"/>
      <c r="AH107" s="81"/>
      <c r="AI107" s="81"/>
      <c r="AJ107" s="78"/>
      <c r="AK107" s="92"/>
      <c r="AL107" s="38"/>
      <c r="AM107" s="38"/>
      <c r="AN107" s="38"/>
      <c r="AO107" s="38"/>
      <c r="AP107" s="38"/>
      <c r="AQ107" s="38"/>
      <c r="AR107" s="38"/>
      <c r="AS107" s="38"/>
      <c r="AU107" s="38"/>
      <c r="AV107" s="38"/>
      <c r="AW107" s="38"/>
      <c r="AX107" s="38"/>
    </row>
    <row r="108" spans="1:56" s="37" customFormat="1" ht="12.75" customHeight="1" x14ac:dyDescent="0.2">
      <c r="A108" s="78"/>
      <c r="B108" s="91"/>
      <c r="C108" s="79">
        <v>22</v>
      </c>
      <c r="D108" s="80">
        <f t="shared" si="34"/>
        <v>46097</v>
      </c>
      <c r="E108" s="80">
        <f t="shared" si="38"/>
        <v>46098</v>
      </c>
      <c r="F108" s="80">
        <f t="shared" si="38"/>
        <v>46099</v>
      </c>
      <c r="G108" s="80">
        <f t="shared" si="38"/>
        <v>46100</v>
      </c>
      <c r="H108" s="80">
        <f t="shared" si="38"/>
        <v>46101</v>
      </c>
      <c r="I108" s="80">
        <f t="shared" si="38"/>
        <v>46102</v>
      </c>
      <c r="J108" s="80">
        <f t="shared" si="38"/>
        <v>46103</v>
      </c>
      <c r="K108" s="80">
        <f t="shared" si="38"/>
        <v>46104</v>
      </c>
      <c r="L108" s="80">
        <f t="shared" si="38"/>
        <v>46105</v>
      </c>
      <c r="M108" s="80">
        <f t="shared" si="38"/>
        <v>46106</v>
      </c>
      <c r="N108" s="80">
        <f t="shared" si="38"/>
        <v>46107</v>
      </c>
      <c r="O108" s="80">
        <f t="shared" si="38"/>
        <v>46108</v>
      </c>
      <c r="P108" s="80">
        <f t="shared" si="38"/>
        <v>46109</v>
      </c>
      <c r="Q108" s="80">
        <f t="shared" si="38"/>
        <v>46110</v>
      </c>
      <c r="R108" s="80">
        <f t="shared" si="38"/>
        <v>46111</v>
      </c>
      <c r="S108" s="80">
        <f t="shared" si="38"/>
        <v>46112</v>
      </c>
      <c r="T108" s="80">
        <f t="shared" si="38"/>
        <v>46113</v>
      </c>
      <c r="U108" s="80">
        <f t="shared" si="37"/>
        <v>46114</v>
      </c>
      <c r="V108" s="80">
        <f t="shared" si="37"/>
        <v>46115</v>
      </c>
      <c r="W108" s="80">
        <f t="shared" si="37"/>
        <v>46116</v>
      </c>
      <c r="X108" s="80">
        <f t="shared" si="37"/>
        <v>46117</v>
      </c>
      <c r="Y108" s="80">
        <f t="shared" si="37"/>
        <v>46118</v>
      </c>
      <c r="Z108" s="80">
        <f t="shared" si="37"/>
        <v>46119</v>
      </c>
      <c r="AA108" s="80">
        <f t="shared" si="36"/>
        <v>46120</v>
      </c>
      <c r="AB108" s="80">
        <f t="shared" si="37"/>
        <v>46121</v>
      </c>
      <c r="AC108" s="80">
        <f t="shared" si="37"/>
        <v>46122</v>
      </c>
      <c r="AD108" s="80">
        <f t="shared" si="37"/>
        <v>46123</v>
      </c>
      <c r="AE108" s="80">
        <f t="shared" si="37"/>
        <v>46124</v>
      </c>
      <c r="AF108" s="78"/>
      <c r="AG108" s="78"/>
      <c r="AH108" s="81"/>
      <c r="AI108" s="81"/>
      <c r="AJ108" s="78"/>
      <c r="AK108" s="92"/>
      <c r="AL108" s="38"/>
      <c r="AO108" s="38"/>
      <c r="AP108" s="38"/>
      <c r="AQ108" s="38"/>
      <c r="AR108" s="38"/>
      <c r="AS108" s="38"/>
      <c r="AU108" s="38"/>
      <c r="AV108" s="38"/>
      <c r="AW108" s="38"/>
      <c r="AX108" s="38"/>
    </row>
    <row r="109" spans="1:56" s="37" customFormat="1" ht="12.75" customHeight="1" x14ac:dyDescent="0.2">
      <c r="A109" s="78"/>
      <c r="B109" s="91"/>
      <c r="C109" s="79">
        <v>23</v>
      </c>
      <c r="D109" s="80">
        <f t="shared" si="34"/>
        <v>46125</v>
      </c>
      <c r="E109" s="80">
        <f t="shared" si="38"/>
        <v>46126</v>
      </c>
      <c r="F109" s="80">
        <f t="shared" si="38"/>
        <v>46127</v>
      </c>
      <c r="G109" s="80">
        <f t="shared" si="38"/>
        <v>46128</v>
      </c>
      <c r="H109" s="80">
        <f t="shared" si="38"/>
        <v>46129</v>
      </c>
      <c r="I109" s="80">
        <f t="shared" si="38"/>
        <v>46130</v>
      </c>
      <c r="J109" s="80">
        <f t="shared" si="38"/>
        <v>46131</v>
      </c>
      <c r="K109" s="80">
        <f t="shared" si="38"/>
        <v>46132</v>
      </c>
      <c r="L109" s="80">
        <f t="shared" si="38"/>
        <v>46133</v>
      </c>
      <c r="M109" s="80">
        <f t="shared" si="38"/>
        <v>46134</v>
      </c>
      <c r="N109" s="80">
        <f t="shared" si="38"/>
        <v>46135</v>
      </c>
      <c r="O109" s="80">
        <f t="shared" si="38"/>
        <v>46136</v>
      </c>
      <c r="P109" s="80">
        <f t="shared" si="38"/>
        <v>46137</v>
      </c>
      <c r="Q109" s="80">
        <f t="shared" si="37"/>
        <v>46138</v>
      </c>
      <c r="R109" s="80">
        <f t="shared" si="37"/>
        <v>46139</v>
      </c>
      <c r="S109" s="80">
        <f t="shared" si="37"/>
        <v>46140</v>
      </c>
      <c r="T109" s="80">
        <f t="shared" si="37"/>
        <v>46141</v>
      </c>
      <c r="U109" s="80">
        <f t="shared" si="37"/>
        <v>46142</v>
      </c>
      <c r="V109" s="80">
        <f t="shared" si="37"/>
        <v>46143</v>
      </c>
      <c r="W109" s="80">
        <f t="shared" si="37"/>
        <v>46144</v>
      </c>
      <c r="X109" s="80">
        <f t="shared" si="37"/>
        <v>46145</v>
      </c>
      <c r="Y109" s="80">
        <f t="shared" si="37"/>
        <v>46146</v>
      </c>
      <c r="Z109" s="80">
        <f t="shared" si="37"/>
        <v>46147</v>
      </c>
      <c r="AA109" s="80">
        <f t="shared" si="36"/>
        <v>46148</v>
      </c>
      <c r="AB109" s="80">
        <f t="shared" si="37"/>
        <v>46149</v>
      </c>
      <c r="AC109" s="80">
        <f t="shared" si="37"/>
        <v>46150</v>
      </c>
      <c r="AD109" s="80">
        <f t="shared" si="37"/>
        <v>46151</v>
      </c>
      <c r="AE109" s="80">
        <f t="shared" si="37"/>
        <v>46152</v>
      </c>
      <c r="AF109" s="78"/>
      <c r="AG109" s="78"/>
      <c r="AH109" s="81"/>
      <c r="AI109" s="81"/>
      <c r="AJ109" s="78"/>
      <c r="AK109" s="92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</row>
    <row r="110" spans="1:56" s="37" customFormat="1" ht="12.75" customHeight="1" x14ac:dyDescent="0.2">
      <c r="A110" s="78"/>
      <c r="B110" s="91"/>
      <c r="C110" s="79">
        <v>24</v>
      </c>
      <c r="D110" s="80">
        <f t="shared" si="34"/>
        <v>46153</v>
      </c>
      <c r="E110" s="80">
        <f t="shared" si="38"/>
        <v>46154</v>
      </c>
      <c r="F110" s="80">
        <f t="shared" si="38"/>
        <v>46155</v>
      </c>
      <c r="G110" s="80">
        <f t="shared" si="38"/>
        <v>46156</v>
      </c>
      <c r="H110" s="80">
        <f t="shared" si="38"/>
        <v>46157</v>
      </c>
      <c r="I110" s="80">
        <f t="shared" si="38"/>
        <v>46158</v>
      </c>
      <c r="J110" s="80">
        <f t="shared" si="38"/>
        <v>46159</v>
      </c>
      <c r="K110" s="80">
        <f t="shared" si="38"/>
        <v>46160</v>
      </c>
      <c r="L110" s="80">
        <f t="shared" si="38"/>
        <v>46161</v>
      </c>
      <c r="M110" s="80">
        <f t="shared" si="38"/>
        <v>46162</v>
      </c>
      <c r="N110" s="80">
        <f t="shared" si="38"/>
        <v>46163</v>
      </c>
      <c r="O110" s="80">
        <f t="shared" si="38"/>
        <v>46164</v>
      </c>
      <c r="P110" s="80">
        <f t="shared" si="38"/>
        <v>46165</v>
      </c>
      <c r="Q110" s="80">
        <f t="shared" si="37"/>
        <v>46166</v>
      </c>
      <c r="R110" s="80">
        <f t="shared" si="37"/>
        <v>46167</v>
      </c>
      <c r="S110" s="80">
        <f t="shared" si="37"/>
        <v>46168</v>
      </c>
      <c r="T110" s="80">
        <f t="shared" si="37"/>
        <v>46169</v>
      </c>
      <c r="U110" s="80">
        <f t="shared" si="37"/>
        <v>46170</v>
      </c>
      <c r="V110" s="80">
        <f t="shared" si="37"/>
        <v>46171</v>
      </c>
      <c r="W110" s="80">
        <f t="shared" si="37"/>
        <v>46172</v>
      </c>
      <c r="X110" s="80">
        <f t="shared" si="37"/>
        <v>46173</v>
      </c>
      <c r="Y110" s="80">
        <f t="shared" si="37"/>
        <v>46174</v>
      </c>
      <c r="Z110" s="80">
        <f t="shared" si="37"/>
        <v>46175</v>
      </c>
      <c r="AA110" s="80">
        <f t="shared" si="36"/>
        <v>46176</v>
      </c>
      <c r="AB110" s="80">
        <f t="shared" si="37"/>
        <v>46177</v>
      </c>
      <c r="AC110" s="80">
        <f t="shared" si="37"/>
        <v>46178</v>
      </c>
      <c r="AD110" s="80">
        <f t="shared" si="37"/>
        <v>46179</v>
      </c>
      <c r="AE110" s="80">
        <f t="shared" si="37"/>
        <v>46180</v>
      </c>
      <c r="AF110" s="78"/>
      <c r="AG110" s="78"/>
      <c r="AH110" s="81"/>
      <c r="AI110" s="81"/>
      <c r="AJ110" s="78"/>
      <c r="AK110" s="92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</row>
    <row r="111" spans="1:56" s="38" customFormat="1" ht="12.75" customHeight="1" x14ac:dyDescent="0.2">
      <c r="A111" s="78"/>
      <c r="B111" s="91"/>
      <c r="C111" s="79">
        <v>25</v>
      </c>
      <c r="D111" s="80">
        <f t="shared" si="34"/>
        <v>46181</v>
      </c>
      <c r="E111" s="80">
        <f t="shared" si="38"/>
        <v>46182</v>
      </c>
      <c r="F111" s="80">
        <f t="shared" si="38"/>
        <v>46183</v>
      </c>
      <c r="G111" s="80">
        <f t="shared" si="38"/>
        <v>46184</v>
      </c>
      <c r="H111" s="80">
        <f t="shared" si="38"/>
        <v>46185</v>
      </c>
      <c r="I111" s="80">
        <f t="shared" si="38"/>
        <v>46186</v>
      </c>
      <c r="J111" s="80">
        <f t="shared" si="38"/>
        <v>46187</v>
      </c>
      <c r="K111" s="80">
        <f t="shared" si="38"/>
        <v>46188</v>
      </c>
      <c r="L111" s="80">
        <f t="shared" si="38"/>
        <v>46189</v>
      </c>
      <c r="M111" s="80">
        <f t="shared" si="38"/>
        <v>46190</v>
      </c>
      <c r="N111" s="80">
        <f t="shared" si="38"/>
        <v>46191</v>
      </c>
      <c r="O111" s="80">
        <f t="shared" si="38"/>
        <v>46192</v>
      </c>
      <c r="P111" s="80">
        <f t="shared" si="38"/>
        <v>46193</v>
      </c>
      <c r="Q111" s="80">
        <f t="shared" si="37"/>
        <v>46194</v>
      </c>
      <c r="R111" s="80">
        <f t="shared" si="37"/>
        <v>46195</v>
      </c>
      <c r="S111" s="80">
        <f t="shared" si="37"/>
        <v>46196</v>
      </c>
      <c r="T111" s="80">
        <f t="shared" si="37"/>
        <v>46197</v>
      </c>
      <c r="U111" s="80">
        <f t="shared" si="37"/>
        <v>46198</v>
      </c>
      <c r="V111" s="80">
        <f t="shared" si="37"/>
        <v>46199</v>
      </c>
      <c r="W111" s="80">
        <f t="shared" si="37"/>
        <v>46200</v>
      </c>
      <c r="X111" s="80">
        <f t="shared" si="37"/>
        <v>46201</v>
      </c>
      <c r="Y111" s="80">
        <f t="shared" si="37"/>
        <v>46202</v>
      </c>
      <c r="Z111" s="80">
        <f t="shared" si="37"/>
        <v>46203</v>
      </c>
      <c r="AA111" s="80">
        <f t="shared" si="36"/>
        <v>46204</v>
      </c>
      <c r="AB111" s="80">
        <f t="shared" si="37"/>
        <v>46205</v>
      </c>
      <c r="AC111" s="80">
        <f t="shared" si="37"/>
        <v>46206</v>
      </c>
      <c r="AD111" s="80">
        <f t="shared" si="37"/>
        <v>46207</v>
      </c>
      <c r="AE111" s="80">
        <f t="shared" si="37"/>
        <v>46208</v>
      </c>
      <c r="AF111" s="78"/>
      <c r="AG111" s="78"/>
      <c r="AH111" s="81"/>
      <c r="AI111" s="81"/>
      <c r="AJ111" s="78"/>
      <c r="AK111" s="90"/>
      <c r="AL111" s="37"/>
      <c r="AM111" s="37"/>
      <c r="AN111" s="37"/>
      <c r="AO111" s="37"/>
      <c r="AP111" s="37"/>
      <c r="AQ111" s="37"/>
      <c r="AR111" s="37"/>
      <c r="AS111" s="37"/>
    </row>
    <row r="112" spans="1:56" s="38" customFormat="1" ht="12.75" customHeight="1" x14ac:dyDescent="0.2">
      <c r="A112" s="78"/>
      <c r="B112" s="91"/>
      <c r="C112" s="79">
        <v>26</v>
      </c>
      <c r="D112" s="80">
        <f t="shared" si="34"/>
        <v>46209</v>
      </c>
      <c r="E112" s="80">
        <f t="shared" si="38"/>
        <v>46210</v>
      </c>
      <c r="F112" s="80">
        <f t="shared" si="38"/>
        <v>46211</v>
      </c>
      <c r="G112" s="80">
        <f t="shared" si="38"/>
        <v>46212</v>
      </c>
      <c r="H112" s="80">
        <f t="shared" si="38"/>
        <v>46213</v>
      </c>
      <c r="I112" s="80">
        <f t="shared" si="38"/>
        <v>46214</v>
      </c>
      <c r="J112" s="80">
        <f t="shared" si="38"/>
        <v>46215</v>
      </c>
      <c r="K112" s="80">
        <f t="shared" si="38"/>
        <v>46216</v>
      </c>
      <c r="L112" s="80">
        <f t="shared" si="38"/>
        <v>46217</v>
      </c>
      <c r="M112" s="80">
        <f t="shared" si="38"/>
        <v>46218</v>
      </c>
      <c r="N112" s="80">
        <f t="shared" si="38"/>
        <v>46219</v>
      </c>
      <c r="O112" s="80">
        <f t="shared" si="38"/>
        <v>46220</v>
      </c>
      <c r="P112" s="80">
        <f t="shared" si="38"/>
        <v>46221</v>
      </c>
      <c r="Q112" s="80">
        <f t="shared" si="37"/>
        <v>46222</v>
      </c>
      <c r="R112" s="80">
        <f t="shared" si="37"/>
        <v>46223</v>
      </c>
      <c r="S112" s="80">
        <f t="shared" si="37"/>
        <v>46224</v>
      </c>
      <c r="T112" s="80">
        <f t="shared" si="37"/>
        <v>46225</v>
      </c>
      <c r="U112" s="80">
        <f t="shared" si="37"/>
        <v>46226</v>
      </c>
      <c r="V112" s="80">
        <f t="shared" si="37"/>
        <v>46227</v>
      </c>
      <c r="W112" s="80">
        <f t="shared" si="37"/>
        <v>46228</v>
      </c>
      <c r="X112" s="80">
        <f t="shared" si="37"/>
        <v>46229</v>
      </c>
      <c r="Y112" s="80">
        <f t="shared" si="37"/>
        <v>46230</v>
      </c>
      <c r="Z112" s="80">
        <f t="shared" si="37"/>
        <v>46231</v>
      </c>
      <c r="AA112" s="80">
        <f t="shared" si="36"/>
        <v>46232</v>
      </c>
      <c r="AB112" s="80">
        <f t="shared" si="37"/>
        <v>46233</v>
      </c>
      <c r="AC112" s="80">
        <f t="shared" si="37"/>
        <v>46234</v>
      </c>
      <c r="AD112" s="80">
        <f t="shared" si="37"/>
        <v>46235</v>
      </c>
      <c r="AE112" s="80">
        <f t="shared" si="37"/>
        <v>46236</v>
      </c>
      <c r="AF112" s="78"/>
      <c r="AG112" s="78"/>
      <c r="AH112" s="81"/>
      <c r="AI112" s="81"/>
      <c r="AJ112" s="78"/>
      <c r="AK112" s="90"/>
      <c r="AL112" s="37"/>
      <c r="AM112" s="37"/>
      <c r="AN112" s="37"/>
      <c r="AO112" s="37"/>
      <c r="AP112" s="37"/>
      <c r="AQ112" s="37"/>
      <c r="AR112" s="37"/>
      <c r="AS112" s="37"/>
    </row>
    <row r="113" spans="1:50" s="38" customFormat="1" ht="12.75" customHeight="1" x14ac:dyDescent="0.2">
      <c r="A113" s="78"/>
      <c r="B113" s="91"/>
      <c r="C113" s="79">
        <v>27</v>
      </c>
      <c r="D113" s="80">
        <f t="shared" si="34"/>
        <v>46237</v>
      </c>
      <c r="E113" s="80">
        <f t="shared" si="38"/>
        <v>46238</v>
      </c>
      <c r="F113" s="80">
        <f t="shared" si="38"/>
        <v>46239</v>
      </c>
      <c r="G113" s="80">
        <f t="shared" si="38"/>
        <v>46240</v>
      </c>
      <c r="H113" s="80">
        <f t="shared" si="38"/>
        <v>46241</v>
      </c>
      <c r="I113" s="80">
        <f t="shared" si="38"/>
        <v>46242</v>
      </c>
      <c r="J113" s="80">
        <f t="shared" si="38"/>
        <v>46243</v>
      </c>
      <c r="K113" s="80">
        <f t="shared" si="38"/>
        <v>46244</v>
      </c>
      <c r="L113" s="80">
        <f t="shared" si="38"/>
        <v>46245</v>
      </c>
      <c r="M113" s="80">
        <f t="shared" si="38"/>
        <v>46246</v>
      </c>
      <c r="N113" s="80">
        <f t="shared" si="38"/>
        <v>46247</v>
      </c>
      <c r="O113" s="80">
        <f t="shared" si="38"/>
        <v>46248</v>
      </c>
      <c r="P113" s="80">
        <f t="shared" si="38"/>
        <v>46249</v>
      </c>
      <c r="Q113" s="80">
        <f t="shared" si="37"/>
        <v>46250</v>
      </c>
      <c r="R113" s="80">
        <f t="shared" si="37"/>
        <v>46251</v>
      </c>
      <c r="S113" s="80">
        <f t="shared" si="37"/>
        <v>46252</v>
      </c>
      <c r="T113" s="80">
        <f t="shared" si="37"/>
        <v>46253</v>
      </c>
      <c r="U113" s="80">
        <f t="shared" si="37"/>
        <v>46254</v>
      </c>
      <c r="V113" s="80">
        <f t="shared" si="37"/>
        <v>46255</v>
      </c>
      <c r="W113" s="80">
        <f t="shared" si="37"/>
        <v>46256</v>
      </c>
      <c r="X113" s="80">
        <f t="shared" si="37"/>
        <v>46257</v>
      </c>
      <c r="Y113" s="80">
        <f t="shared" si="37"/>
        <v>46258</v>
      </c>
      <c r="Z113" s="80">
        <f t="shared" si="37"/>
        <v>46259</v>
      </c>
      <c r="AA113" s="80">
        <f t="shared" si="36"/>
        <v>46260</v>
      </c>
      <c r="AB113" s="80">
        <f t="shared" si="37"/>
        <v>46261</v>
      </c>
      <c r="AC113" s="80">
        <f t="shared" si="37"/>
        <v>46262</v>
      </c>
      <c r="AD113" s="80">
        <f t="shared" si="37"/>
        <v>46263</v>
      </c>
      <c r="AE113" s="80">
        <f t="shared" si="37"/>
        <v>46264</v>
      </c>
      <c r="AF113" s="78"/>
      <c r="AG113" s="78"/>
      <c r="AH113" s="81"/>
      <c r="AI113" s="81"/>
      <c r="AJ113" s="78"/>
      <c r="AK113" s="90"/>
      <c r="AL113" s="37"/>
      <c r="AM113" s="37"/>
      <c r="AN113" s="37"/>
      <c r="AO113" s="37"/>
      <c r="AP113" s="37"/>
      <c r="AQ113" s="37"/>
      <c r="AR113" s="37"/>
      <c r="AS113" s="37"/>
    </row>
    <row r="114" spans="1:50" s="38" customFormat="1" ht="12.75" customHeight="1" x14ac:dyDescent="0.2">
      <c r="A114" s="78"/>
      <c r="B114" s="91"/>
      <c r="C114" s="79">
        <v>28</v>
      </c>
      <c r="D114" s="80">
        <f t="shared" si="34"/>
        <v>46265</v>
      </c>
      <c r="E114" s="80">
        <f t="shared" si="38"/>
        <v>46266</v>
      </c>
      <c r="F114" s="80">
        <f t="shared" si="38"/>
        <v>46267</v>
      </c>
      <c r="G114" s="80">
        <f t="shared" si="38"/>
        <v>46268</v>
      </c>
      <c r="H114" s="80">
        <f t="shared" si="38"/>
        <v>46269</v>
      </c>
      <c r="I114" s="80">
        <f t="shared" si="38"/>
        <v>46270</v>
      </c>
      <c r="J114" s="80">
        <f t="shared" si="38"/>
        <v>46271</v>
      </c>
      <c r="K114" s="80">
        <f t="shared" si="38"/>
        <v>46272</v>
      </c>
      <c r="L114" s="80">
        <f t="shared" si="38"/>
        <v>46273</v>
      </c>
      <c r="M114" s="80">
        <f t="shared" si="38"/>
        <v>46274</v>
      </c>
      <c r="N114" s="80">
        <f t="shared" si="38"/>
        <v>46275</v>
      </c>
      <c r="O114" s="80">
        <f t="shared" si="38"/>
        <v>46276</v>
      </c>
      <c r="P114" s="80">
        <f t="shared" si="38"/>
        <v>46277</v>
      </c>
      <c r="Q114" s="80">
        <f t="shared" si="37"/>
        <v>46278</v>
      </c>
      <c r="R114" s="80">
        <f t="shared" si="37"/>
        <v>46279</v>
      </c>
      <c r="S114" s="80">
        <f t="shared" si="37"/>
        <v>46280</v>
      </c>
      <c r="T114" s="80">
        <f t="shared" si="37"/>
        <v>46281</v>
      </c>
      <c r="U114" s="80">
        <f t="shared" si="37"/>
        <v>46282</v>
      </c>
      <c r="V114" s="80">
        <f t="shared" si="37"/>
        <v>46283</v>
      </c>
      <c r="W114" s="80">
        <f t="shared" si="37"/>
        <v>46284</v>
      </c>
      <c r="X114" s="80">
        <f t="shared" si="37"/>
        <v>46285</v>
      </c>
      <c r="Y114" s="80">
        <f t="shared" si="37"/>
        <v>46286</v>
      </c>
      <c r="Z114" s="80">
        <f t="shared" si="37"/>
        <v>46287</v>
      </c>
      <c r="AA114" s="80">
        <f t="shared" si="36"/>
        <v>46288</v>
      </c>
      <c r="AB114" s="80">
        <f t="shared" si="37"/>
        <v>46289</v>
      </c>
      <c r="AC114" s="80">
        <f t="shared" si="37"/>
        <v>46290</v>
      </c>
      <c r="AD114" s="80">
        <f t="shared" si="37"/>
        <v>46291</v>
      </c>
      <c r="AE114" s="80">
        <f t="shared" si="37"/>
        <v>46292</v>
      </c>
      <c r="AF114" s="78"/>
      <c r="AG114" s="78"/>
      <c r="AH114" s="81"/>
      <c r="AI114" s="81"/>
      <c r="AJ114" s="78"/>
      <c r="AK114" s="90"/>
      <c r="AL114" s="37"/>
      <c r="AM114" s="37"/>
      <c r="AN114" s="37"/>
      <c r="AO114" s="37"/>
      <c r="AP114" s="37"/>
      <c r="AQ114" s="37"/>
      <c r="AR114" s="37"/>
      <c r="AS114" s="37"/>
    </row>
    <row r="115" spans="1:50" s="38" customFormat="1" ht="12.75" customHeight="1" x14ac:dyDescent="0.2">
      <c r="A115" s="78"/>
      <c r="B115" s="91"/>
      <c r="C115" s="79">
        <v>29</v>
      </c>
      <c r="D115" s="80">
        <f t="shared" si="34"/>
        <v>46293</v>
      </c>
      <c r="E115" s="80">
        <f t="shared" si="38"/>
        <v>46294</v>
      </c>
      <c r="F115" s="80">
        <f t="shared" si="38"/>
        <v>46295</v>
      </c>
      <c r="G115" s="80">
        <f t="shared" si="38"/>
        <v>46296</v>
      </c>
      <c r="H115" s="80">
        <f t="shared" si="38"/>
        <v>46297</v>
      </c>
      <c r="I115" s="80">
        <f t="shared" si="38"/>
        <v>46298</v>
      </c>
      <c r="J115" s="80">
        <f t="shared" si="38"/>
        <v>46299</v>
      </c>
      <c r="K115" s="80">
        <f t="shared" si="38"/>
        <v>46300</v>
      </c>
      <c r="L115" s="80">
        <f t="shared" si="38"/>
        <v>46301</v>
      </c>
      <c r="M115" s="80">
        <f t="shared" si="38"/>
        <v>46302</v>
      </c>
      <c r="N115" s="80">
        <f t="shared" si="38"/>
        <v>46303</v>
      </c>
      <c r="O115" s="80">
        <f t="shared" si="38"/>
        <v>46304</v>
      </c>
      <c r="P115" s="80">
        <f t="shared" si="38"/>
        <v>46305</v>
      </c>
      <c r="Q115" s="80">
        <f t="shared" si="37"/>
        <v>46306</v>
      </c>
      <c r="R115" s="80">
        <f t="shared" si="37"/>
        <v>46307</v>
      </c>
      <c r="S115" s="80">
        <f t="shared" si="37"/>
        <v>46308</v>
      </c>
      <c r="T115" s="80">
        <f t="shared" si="37"/>
        <v>46309</v>
      </c>
      <c r="U115" s="80">
        <f t="shared" si="37"/>
        <v>46310</v>
      </c>
      <c r="V115" s="80">
        <f t="shared" si="37"/>
        <v>46311</v>
      </c>
      <c r="W115" s="80">
        <f t="shared" si="37"/>
        <v>46312</v>
      </c>
      <c r="X115" s="80">
        <f t="shared" si="37"/>
        <v>46313</v>
      </c>
      <c r="Y115" s="80">
        <f t="shared" si="37"/>
        <v>46314</v>
      </c>
      <c r="Z115" s="80">
        <f t="shared" si="37"/>
        <v>46315</v>
      </c>
      <c r="AA115" s="80">
        <f t="shared" si="36"/>
        <v>46316</v>
      </c>
      <c r="AB115" s="80">
        <f t="shared" si="37"/>
        <v>46317</v>
      </c>
      <c r="AC115" s="80">
        <f t="shared" si="37"/>
        <v>46318</v>
      </c>
      <c r="AD115" s="80">
        <f t="shared" si="37"/>
        <v>46319</v>
      </c>
      <c r="AE115" s="80">
        <f t="shared" si="37"/>
        <v>46320</v>
      </c>
      <c r="AF115" s="78"/>
      <c r="AG115" s="78"/>
      <c r="AH115" s="81"/>
      <c r="AI115" s="81"/>
      <c r="AJ115" s="78"/>
      <c r="AK115" s="90"/>
      <c r="AL115" s="37"/>
      <c r="AM115" s="37"/>
      <c r="AN115" s="37"/>
      <c r="AO115" s="37"/>
      <c r="AP115" s="37"/>
      <c r="AQ115" s="37"/>
      <c r="AR115" s="37"/>
      <c r="AS115" s="37"/>
    </row>
    <row r="116" spans="1:50" s="38" customFormat="1" ht="12.75" customHeight="1" x14ac:dyDescent="0.2">
      <c r="A116" s="78"/>
      <c r="B116" s="91"/>
      <c r="C116" s="79">
        <v>30</v>
      </c>
      <c r="D116" s="80">
        <f t="shared" si="34"/>
        <v>46321</v>
      </c>
      <c r="E116" s="80">
        <f t="shared" si="38"/>
        <v>46322</v>
      </c>
      <c r="F116" s="80">
        <f t="shared" si="38"/>
        <v>46323</v>
      </c>
      <c r="G116" s="80">
        <f t="shared" si="38"/>
        <v>46324</v>
      </c>
      <c r="H116" s="80">
        <f t="shared" si="38"/>
        <v>46325</v>
      </c>
      <c r="I116" s="80">
        <f t="shared" si="38"/>
        <v>46326</v>
      </c>
      <c r="J116" s="80">
        <f t="shared" si="38"/>
        <v>46327</v>
      </c>
      <c r="K116" s="80">
        <f t="shared" si="38"/>
        <v>46328</v>
      </c>
      <c r="L116" s="80">
        <f t="shared" si="38"/>
        <v>46329</v>
      </c>
      <c r="M116" s="80">
        <f t="shared" si="38"/>
        <v>46330</v>
      </c>
      <c r="N116" s="80">
        <f t="shared" si="38"/>
        <v>46331</v>
      </c>
      <c r="O116" s="80">
        <f t="shared" si="38"/>
        <v>46332</v>
      </c>
      <c r="P116" s="80">
        <f t="shared" si="38"/>
        <v>46333</v>
      </c>
      <c r="Q116" s="80">
        <f t="shared" si="37"/>
        <v>46334</v>
      </c>
      <c r="R116" s="80">
        <f t="shared" si="37"/>
        <v>46335</v>
      </c>
      <c r="S116" s="80">
        <f t="shared" si="37"/>
        <v>46336</v>
      </c>
      <c r="T116" s="80">
        <f t="shared" si="37"/>
        <v>46337</v>
      </c>
      <c r="U116" s="80">
        <f t="shared" si="37"/>
        <v>46338</v>
      </c>
      <c r="V116" s="80">
        <f t="shared" si="37"/>
        <v>46339</v>
      </c>
      <c r="W116" s="80">
        <f t="shared" si="37"/>
        <v>46340</v>
      </c>
      <c r="X116" s="80">
        <f t="shared" si="37"/>
        <v>46341</v>
      </c>
      <c r="Y116" s="80">
        <f t="shared" si="37"/>
        <v>46342</v>
      </c>
      <c r="Z116" s="80">
        <f t="shared" si="37"/>
        <v>46343</v>
      </c>
      <c r="AA116" s="80">
        <f t="shared" si="36"/>
        <v>46344</v>
      </c>
      <c r="AB116" s="80">
        <f t="shared" si="37"/>
        <v>46345</v>
      </c>
      <c r="AC116" s="80">
        <f t="shared" si="37"/>
        <v>46346</v>
      </c>
      <c r="AD116" s="80">
        <f t="shared" si="37"/>
        <v>46347</v>
      </c>
      <c r="AE116" s="80">
        <f t="shared" si="37"/>
        <v>46348</v>
      </c>
      <c r="AF116" s="78"/>
      <c r="AG116" s="78"/>
      <c r="AH116" s="78"/>
      <c r="AI116" s="78"/>
      <c r="AJ116" s="78"/>
      <c r="AK116" s="90"/>
      <c r="AL116" s="37"/>
      <c r="AM116" s="37"/>
      <c r="AN116" s="37"/>
      <c r="AO116" s="37"/>
      <c r="AP116" s="37"/>
      <c r="AQ116" s="37"/>
      <c r="AR116" s="37"/>
      <c r="AS116" s="37"/>
    </row>
    <row r="117" spans="1:50" s="38" customFormat="1" ht="12.75" customHeight="1" x14ac:dyDescent="0.2">
      <c r="A117" s="78"/>
      <c r="B117" s="91"/>
      <c r="C117" s="79">
        <v>31</v>
      </c>
      <c r="D117" s="80">
        <f t="shared" si="34"/>
        <v>46349</v>
      </c>
      <c r="E117" s="80">
        <f t="shared" si="38"/>
        <v>46350</v>
      </c>
      <c r="F117" s="80">
        <f t="shared" si="38"/>
        <v>46351</v>
      </c>
      <c r="G117" s="80">
        <f t="shared" si="38"/>
        <v>46352</v>
      </c>
      <c r="H117" s="80">
        <f t="shared" si="38"/>
        <v>46353</v>
      </c>
      <c r="I117" s="80">
        <f t="shared" si="38"/>
        <v>46354</v>
      </c>
      <c r="J117" s="80">
        <f t="shared" si="38"/>
        <v>46355</v>
      </c>
      <c r="K117" s="80">
        <f t="shared" si="38"/>
        <v>46356</v>
      </c>
      <c r="L117" s="80">
        <f t="shared" si="38"/>
        <v>46357</v>
      </c>
      <c r="M117" s="80">
        <f t="shared" si="38"/>
        <v>46358</v>
      </c>
      <c r="N117" s="80">
        <f t="shared" si="38"/>
        <v>46359</v>
      </c>
      <c r="O117" s="80">
        <f t="shared" si="38"/>
        <v>46360</v>
      </c>
      <c r="P117" s="80">
        <f t="shared" si="38"/>
        <v>46361</v>
      </c>
      <c r="Q117" s="80">
        <f t="shared" si="37"/>
        <v>46362</v>
      </c>
      <c r="R117" s="80">
        <f t="shared" si="37"/>
        <v>46363</v>
      </c>
      <c r="S117" s="80">
        <f t="shared" si="37"/>
        <v>46364</v>
      </c>
      <c r="T117" s="80">
        <f t="shared" si="37"/>
        <v>46365</v>
      </c>
      <c r="U117" s="80">
        <f t="shared" si="37"/>
        <v>46366</v>
      </c>
      <c r="V117" s="80">
        <f t="shared" si="37"/>
        <v>46367</v>
      </c>
      <c r="W117" s="80">
        <f t="shared" si="37"/>
        <v>46368</v>
      </c>
      <c r="X117" s="80">
        <f t="shared" si="37"/>
        <v>46369</v>
      </c>
      <c r="Y117" s="80">
        <f t="shared" si="37"/>
        <v>46370</v>
      </c>
      <c r="Z117" s="80">
        <f t="shared" si="37"/>
        <v>46371</v>
      </c>
      <c r="AA117" s="80">
        <f t="shared" si="36"/>
        <v>46372</v>
      </c>
      <c r="AB117" s="80">
        <f t="shared" si="37"/>
        <v>46373</v>
      </c>
      <c r="AC117" s="80">
        <f t="shared" si="37"/>
        <v>46374</v>
      </c>
      <c r="AD117" s="80">
        <f t="shared" si="37"/>
        <v>46375</v>
      </c>
      <c r="AE117" s="80">
        <f t="shared" si="37"/>
        <v>46376</v>
      </c>
      <c r="AF117" s="78"/>
      <c r="AG117" s="78"/>
      <c r="AH117" s="78"/>
      <c r="AI117" s="78"/>
      <c r="AJ117" s="78"/>
      <c r="AK117" s="90"/>
      <c r="AL117" s="37"/>
      <c r="AM117" s="37"/>
      <c r="AN117" s="37"/>
      <c r="AO117" s="37"/>
      <c r="AP117" s="37"/>
      <c r="AQ117" s="37"/>
      <c r="AR117" s="37"/>
      <c r="AS117" s="37"/>
    </row>
    <row r="118" spans="1:50" s="38" customFormat="1" ht="12.75" customHeight="1" x14ac:dyDescent="0.2">
      <c r="A118" s="78"/>
      <c r="B118" s="91"/>
      <c r="C118" s="79">
        <v>32</v>
      </c>
      <c r="D118" s="80">
        <f t="shared" si="34"/>
        <v>46377</v>
      </c>
      <c r="E118" s="80">
        <f t="shared" si="38"/>
        <v>46378</v>
      </c>
      <c r="F118" s="80">
        <f t="shared" si="38"/>
        <v>46379</v>
      </c>
      <c r="G118" s="80">
        <f t="shared" si="38"/>
        <v>46380</v>
      </c>
      <c r="H118" s="80">
        <f t="shared" si="38"/>
        <v>46381</v>
      </c>
      <c r="I118" s="80">
        <f t="shared" si="38"/>
        <v>46382</v>
      </c>
      <c r="J118" s="80">
        <f t="shared" si="38"/>
        <v>46383</v>
      </c>
      <c r="K118" s="80">
        <f t="shared" si="38"/>
        <v>46384</v>
      </c>
      <c r="L118" s="80">
        <f t="shared" si="38"/>
        <v>46385</v>
      </c>
      <c r="M118" s="80">
        <f t="shared" si="38"/>
        <v>46386</v>
      </c>
      <c r="N118" s="80">
        <f t="shared" si="38"/>
        <v>46387</v>
      </c>
      <c r="O118" s="80">
        <f t="shared" si="38"/>
        <v>46388</v>
      </c>
      <c r="P118" s="80">
        <f t="shared" si="38"/>
        <v>46389</v>
      </c>
      <c r="Q118" s="80">
        <f t="shared" si="37"/>
        <v>46390</v>
      </c>
      <c r="R118" s="80">
        <f t="shared" si="37"/>
        <v>46391</v>
      </c>
      <c r="S118" s="80">
        <f t="shared" si="37"/>
        <v>46392</v>
      </c>
      <c r="T118" s="80">
        <f t="shared" si="37"/>
        <v>46393</v>
      </c>
      <c r="U118" s="80">
        <f t="shared" si="37"/>
        <v>46394</v>
      </c>
      <c r="V118" s="80">
        <f t="shared" si="37"/>
        <v>46395</v>
      </c>
      <c r="W118" s="80">
        <f t="shared" si="37"/>
        <v>46396</v>
      </c>
      <c r="X118" s="80">
        <f t="shared" si="37"/>
        <v>46397</v>
      </c>
      <c r="Y118" s="80">
        <f t="shared" si="37"/>
        <v>46398</v>
      </c>
      <c r="Z118" s="80">
        <f t="shared" si="37"/>
        <v>46399</v>
      </c>
      <c r="AA118" s="80">
        <f t="shared" si="36"/>
        <v>46400</v>
      </c>
      <c r="AB118" s="80">
        <f t="shared" si="37"/>
        <v>46401</v>
      </c>
      <c r="AC118" s="80">
        <f t="shared" si="37"/>
        <v>46402</v>
      </c>
      <c r="AD118" s="80">
        <f t="shared" si="37"/>
        <v>46403</v>
      </c>
      <c r="AE118" s="80">
        <f t="shared" si="37"/>
        <v>46404</v>
      </c>
      <c r="AF118" s="78"/>
      <c r="AG118" s="78"/>
      <c r="AH118" s="78"/>
      <c r="AI118" s="78"/>
      <c r="AJ118" s="78"/>
      <c r="AK118" s="90"/>
      <c r="AL118" s="37"/>
      <c r="AM118" s="37"/>
      <c r="AN118" s="37"/>
      <c r="AO118" s="37"/>
      <c r="AP118" s="37"/>
      <c r="AQ118" s="37"/>
      <c r="AR118" s="37"/>
      <c r="AS118" s="37"/>
    </row>
    <row r="119" spans="1:50" s="38" customFormat="1" ht="12.75" customHeight="1" x14ac:dyDescent="0.2">
      <c r="A119" s="78"/>
      <c r="B119" s="91"/>
      <c r="C119" s="79">
        <v>33</v>
      </c>
      <c r="D119" s="80">
        <f t="shared" si="34"/>
        <v>46405</v>
      </c>
      <c r="E119" s="80">
        <f t="shared" si="38"/>
        <v>46406</v>
      </c>
      <c r="F119" s="80">
        <f t="shared" si="38"/>
        <v>46407</v>
      </c>
      <c r="G119" s="80">
        <f t="shared" si="38"/>
        <v>46408</v>
      </c>
      <c r="H119" s="80">
        <f t="shared" si="38"/>
        <v>46409</v>
      </c>
      <c r="I119" s="80">
        <f t="shared" si="38"/>
        <v>46410</v>
      </c>
      <c r="J119" s="80">
        <f t="shared" si="38"/>
        <v>46411</v>
      </c>
      <c r="K119" s="80">
        <f t="shared" si="38"/>
        <v>46412</v>
      </c>
      <c r="L119" s="80">
        <f t="shared" si="38"/>
        <v>46413</v>
      </c>
      <c r="M119" s="80">
        <f t="shared" si="38"/>
        <v>46414</v>
      </c>
      <c r="N119" s="80">
        <f t="shared" si="38"/>
        <v>46415</v>
      </c>
      <c r="O119" s="80">
        <f t="shared" si="38"/>
        <v>46416</v>
      </c>
      <c r="P119" s="80">
        <f t="shared" si="38"/>
        <v>46417</v>
      </c>
      <c r="Q119" s="80">
        <f t="shared" si="37"/>
        <v>46418</v>
      </c>
      <c r="R119" s="80">
        <f t="shared" si="37"/>
        <v>46419</v>
      </c>
      <c r="S119" s="80">
        <f t="shared" si="37"/>
        <v>46420</v>
      </c>
      <c r="T119" s="80">
        <f t="shared" si="37"/>
        <v>46421</v>
      </c>
      <c r="U119" s="80">
        <f t="shared" si="37"/>
        <v>46422</v>
      </c>
      <c r="V119" s="80">
        <f t="shared" si="37"/>
        <v>46423</v>
      </c>
      <c r="W119" s="80">
        <f t="shared" si="37"/>
        <v>46424</v>
      </c>
      <c r="X119" s="80">
        <f t="shared" si="37"/>
        <v>46425</v>
      </c>
      <c r="Y119" s="80">
        <f t="shared" si="37"/>
        <v>46426</v>
      </c>
      <c r="Z119" s="80">
        <f t="shared" si="37"/>
        <v>46427</v>
      </c>
      <c r="AA119" s="80">
        <f t="shared" si="37"/>
        <v>46428</v>
      </c>
      <c r="AB119" s="80">
        <f t="shared" si="37"/>
        <v>46429</v>
      </c>
      <c r="AC119" s="80">
        <f t="shared" si="37"/>
        <v>46430</v>
      </c>
      <c r="AD119" s="80">
        <f t="shared" si="37"/>
        <v>46431</v>
      </c>
      <c r="AE119" s="80">
        <f t="shared" si="37"/>
        <v>46432</v>
      </c>
      <c r="AF119" s="78"/>
      <c r="AG119" s="78"/>
      <c r="AH119" s="78"/>
      <c r="AI119" s="78"/>
      <c r="AJ119" s="78"/>
      <c r="AK119" s="90"/>
      <c r="AL119" s="37"/>
      <c r="AM119" s="37"/>
      <c r="AN119" s="37"/>
      <c r="AO119" s="37"/>
      <c r="AP119" s="37"/>
      <c r="AQ119" s="37"/>
      <c r="AR119" s="37"/>
      <c r="AS119" s="37"/>
    </row>
    <row r="120" spans="1:50" s="38" customFormat="1" ht="12.75" customHeight="1" x14ac:dyDescent="0.2">
      <c r="A120" s="78"/>
      <c r="B120" s="91"/>
      <c r="C120" s="79">
        <v>34</v>
      </c>
      <c r="D120" s="80">
        <f t="shared" si="34"/>
        <v>46433</v>
      </c>
      <c r="E120" s="80">
        <f t="shared" si="38"/>
        <v>46434</v>
      </c>
      <c r="F120" s="80">
        <f t="shared" si="38"/>
        <v>46435</v>
      </c>
      <c r="G120" s="80">
        <f t="shared" si="38"/>
        <v>46436</v>
      </c>
      <c r="H120" s="80">
        <f t="shared" si="38"/>
        <v>46437</v>
      </c>
      <c r="I120" s="80">
        <f t="shared" si="38"/>
        <v>46438</v>
      </c>
      <c r="J120" s="80">
        <f t="shared" si="38"/>
        <v>46439</v>
      </c>
      <c r="K120" s="80">
        <f t="shared" si="38"/>
        <v>46440</v>
      </c>
      <c r="L120" s="80">
        <f t="shared" si="38"/>
        <v>46441</v>
      </c>
      <c r="M120" s="80">
        <f t="shared" si="38"/>
        <v>46442</v>
      </c>
      <c r="N120" s="80">
        <f t="shared" si="38"/>
        <v>46443</v>
      </c>
      <c r="O120" s="80">
        <f t="shared" si="38"/>
        <v>46444</v>
      </c>
      <c r="P120" s="80">
        <f t="shared" si="38"/>
        <v>46445</v>
      </c>
      <c r="Q120" s="80">
        <f t="shared" si="38"/>
        <v>46446</v>
      </c>
      <c r="R120" s="80">
        <f t="shared" si="38"/>
        <v>46447</v>
      </c>
      <c r="S120" s="80">
        <f t="shared" si="38"/>
        <v>46448</v>
      </c>
      <c r="T120" s="80">
        <f t="shared" si="38"/>
        <v>46449</v>
      </c>
      <c r="U120" s="80">
        <f t="shared" ref="Q120:AE126" si="39">T120+1</f>
        <v>46450</v>
      </c>
      <c r="V120" s="80">
        <f t="shared" si="39"/>
        <v>46451</v>
      </c>
      <c r="W120" s="80">
        <f t="shared" si="39"/>
        <v>46452</v>
      </c>
      <c r="X120" s="80">
        <f t="shared" si="39"/>
        <v>46453</v>
      </c>
      <c r="Y120" s="80">
        <f t="shared" si="39"/>
        <v>46454</v>
      </c>
      <c r="Z120" s="80">
        <f t="shared" si="39"/>
        <v>46455</v>
      </c>
      <c r="AA120" s="80">
        <f t="shared" si="39"/>
        <v>46456</v>
      </c>
      <c r="AB120" s="80">
        <f t="shared" si="39"/>
        <v>46457</v>
      </c>
      <c r="AC120" s="80">
        <f t="shared" si="39"/>
        <v>46458</v>
      </c>
      <c r="AD120" s="80">
        <f t="shared" si="39"/>
        <v>46459</v>
      </c>
      <c r="AE120" s="80">
        <f t="shared" si="39"/>
        <v>46460</v>
      </c>
      <c r="AF120" s="78"/>
      <c r="AG120" s="78"/>
      <c r="AH120" s="78"/>
      <c r="AI120" s="78"/>
      <c r="AJ120" s="78"/>
      <c r="AK120" s="90"/>
      <c r="AL120" s="37"/>
      <c r="AM120" s="37"/>
      <c r="AN120" s="37"/>
      <c r="AO120" s="37"/>
      <c r="AP120" s="37"/>
      <c r="AQ120" s="37"/>
      <c r="AR120" s="37"/>
      <c r="AS120" s="37"/>
    </row>
    <row r="121" spans="1:50" s="38" customFormat="1" ht="12.75" customHeight="1" x14ac:dyDescent="0.2">
      <c r="A121" s="78"/>
      <c r="B121" s="91"/>
      <c r="C121" s="79">
        <v>35</v>
      </c>
      <c r="D121" s="80">
        <f t="shared" si="34"/>
        <v>46461</v>
      </c>
      <c r="E121" s="80">
        <f t="shared" ref="E121:T126" si="40">D121+1</f>
        <v>46462</v>
      </c>
      <c r="F121" s="80">
        <f t="shared" si="40"/>
        <v>46463</v>
      </c>
      <c r="G121" s="80">
        <f t="shared" si="40"/>
        <v>46464</v>
      </c>
      <c r="H121" s="80">
        <f t="shared" si="40"/>
        <v>46465</v>
      </c>
      <c r="I121" s="80">
        <f t="shared" si="40"/>
        <v>46466</v>
      </c>
      <c r="J121" s="80">
        <f t="shared" si="40"/>
        <v>46467</v>
      </c>
      <c r="K121" s="80">
        <f t="shared" si="40"/>
        <v>46468</v>
      </c>
      <c r="L121" s="80">
        <f t="shared" si="40"/>
        <v>46469</v>
      </c>
      <c r="M121" s="80">
        <f t="shared" si="40"/>
        <v>46470</v>
      </c>
      <c r="N121" s="80">
        <f t="shared" si="40"/>
        <v>46471</v>
      </c>
      <c r="O121" s="80">
        <f t="shared" si="40"/>
        <v>46472</v>
      </c>
      <c r="P121" s="80">
        <f t="shared" si="40"/>
        <v>46473</v>
      </c>
      <c r="Q121" s="80">
        <f t="shared" si="39"/>
        <v>46474</v>
      </c>
      <c r="R121" s="80">
        <f t="shared" si="39"/>
        <v>46475</v>
      </c>
      <c r="S121" s="80">
        <f t="shared" si="39"/>
        <v>46476</v>
      </c>
      <c r="T121" s="80">
        <f t="shared" si="39"/>
        <v>46477</v>
      </c>
      <c r="U121" s="80">
        <f t="shared" si="39"/>
        <v>46478</v>
      </c>
      <c r="V121" s="80">
        <f t="shared" si="39"/>
        <v>46479</v>
      </c>
      <c r="W121" s="80">
        <f t="shared" si="39"/>
        <v>46480</v>
      </c>
      <c r="X121" s="80">
        <f t="shared" si="39"/>
        <v>46481</v>
      </c>
      <c r="Y121" s="80">
        <f t="shared" si="39"/>
        <v>46482</v>
      </c>
      <c r="Z121" s="80">
        <f t="shared" si="39"/>
        <v>46483</v>
      </c>
      <c r="AA121" s="80">
        <f t="shared" si="39"/>
        <v>46484</v>
      </c>
      <c r="AB121" s="80">
        <f t="shared" si="39"/>
        <v>46485</v>
      </c>
      <c r="AC121" s="80">
        <f t="shared" si="39"/>
        <v>46486</v>
      </c>
      <c r="AD121" s="80">
        <f t="shared" si="39"/>
        <v>46487</v>
      </c>
      <c r="AE121" s="80">
        <f t="shared" si="39"/>
        <v>46488</v>
      </c>
      <c r="AF121" s="78"/>
      <c r="AG121" s="78"/>
      <c r="AH121" s="78"/>
      <c r="AI121" s="78"/>
      <c r="AJ121" s="78"/>
      <c r="AK121" s="90"/>
      <c r="AL121" s="37"/>
      <c r="AM121" s="37"/>
      <c r="AN121" s="37"/>
      <c r="AO121" s="37"/>
      <c r="AP121" s="37"/>
      <c r="AQ121" s="37"/>
      <c r="AR121" s="37"/>
      <c r="AS121" s="37"/>
      <c r="AU121" s="37"/>
    </row>
    <row r="122" spans="1:50" s="38" customFormat="1" ht="12.75" customHeight="1" x14ac:dyDescent="0.2">
      <c r="A122" s="78"/>
      <c r="B122" s="91"/>
      <c r="C122" s="79">
        <v>36</v>
      </c>
      <c r="D122" s="80">
        <f t="shared" si="34"/>
        <v>46489</v>
      </c>
      <c r="E122" s="80">
        <f t="shared" si="40"/>
        <v>46490</v>
      </c>
      <c r="F122" s="80">
        <f t="shared" si="40"/>
        <v>46491</v>
      </c>
      <c r="G122" s="80">
        <f t="shared" si="40"/>
        <v>46492</v>
      </c>
      <c r="H122" s="80">
        <f t="shared" si="40"/>
        <v>46493</v>
      </c>
      <c r="I122" s="80">
        <f t="shared" si="40"/>
        <v>46494</v>
      </c>
      <c r="J122" s="80">
        <f t="shared" si="40"/>
        <v>46495</v>
      </c>
      <c r="K122" s="80">
        <f t="shared" si="40"/>
        <v>46496</v>
      </c>
      <c r="L122" s="80">
        <f t="shared" si="40"/>
        <v>46497</v>
      </c>
      <c r="M122" s="80">
        <f t="shared" si="40"/>
        <v>46498</v>
      </c>
      <c r="N122" s="80">
        <f t="shared" si="40"/>
        <v>46499</v>
      </c>
      <c r="O122" s="80">
        <f t="shared" si="40"/>
        <v>46500</v>
      </c>
      <c r="P122" s="80">
        <f t="shared" si="40"/>
        <v>46501</v>
      </c>
      <c r="Q122" s="80">
        <f t="shared" si="39"/>
        <v>46502</v>
      </c>
      <c r="R122" s="80">
        <f t="shared" si="39"/>
        <v>46503</v>
      </c>
      <c r="S122" s="80">
        <f t="shared" si="39"/>
        <v>46504</v>
      </c>
      <c r="T122" s="80">
        <f t="shared" si="39"/>
        <v>46505</v>
      </c>
      <c r="U122" s="80">
        <f t="shared" si="39"/>
        <v>46506</v>
      </c>
      <c r="V122" s="80">
        <f t="shared" si="39"/>
        <v>46507</v>
      </c>
      <c r="W122" s="80">
        <f t="shared" si="39"/>
        <v>46508</v>
      </c>
      <c r="X122" s="80">
        <f t="shared" si="39"/>
        <v>46509</v>
      </c>
      <c r="Y122" s="80">
        <f t="shared" si="39"/>
        <v>46510</v>
      </c>
      <c r="Z122" s="80">
        <f t="shared" si="39"/>
        <v>46511</v>
      </c>
      <c r="AA122" s="80">
        <f t="shared" si="39"/>
        <v>46512</v>
      </c>
      <c r="AB122" s="80">
        <f t="shared" si="39"/>
        <v>46513</v>
      </c>
      <c r="AC122" s="80">
        <f t="shared" si="39"/>
        <v>46514</v>
      </c>
      <c r="AD122" s="80">
        <f t="shared" si="39"/>
        <v>46515</v>
      </c>
      <c r="AE122" s="80">
        <f t="shared" si="39"/>
        <v>46516</v>
      </c>
      <c r="AF122" s="78"/>
      <c r="AG122" s="78"/>
      <c r="AH122" s="78"/>
      <c r="AI122" s="78"/>
      <c r="AJ122" s="78"/>
      <c r="AK122" s="90"/>
      <c r="AL122" s="37"/>
      <c r="AM122" s="37"/>
      <c r="AN122" s="37"/>
      <c r="AO122" s="37"/>
      <c r="AP122" s="37"/>
      <c r="AQ122" s="37"/>
      <c r="AR122" s="37"/>
      <c r="AS122" s="37"/>
      <c r="AU122" s="37"/>
    </row>
    <row r="123" spans="1:50" s="38" customFormat="1" ht="12.75" customHeight="1" x14ac:dyDescent="0.2">
      <c r="A123" s="78"/>
      <c r="B123" s="91"/>
      <c r="C123" s="79">
        <v>37</v>
      </c>
      <c r="D123" s="80">
        <f t="shared" si="34"/>
        <v>46517</v>
      </c>
      <c r="E123" s="80">
        <f t="shared" si="40"/>
        <v>46518</v>
      </c>
      <c r="F123" s="80">
        <f t="shared" si="40"/>
        <v>46519</v>
      </c>
      <c r="G123" s="80">
        <f t="shared" si="40"/>
        <v>46520</v>
      </c>
      <c r="H123" s="80">
        <f t="shared" si="40"/>
        <v>46521</v>
      </c>
      <c r="I123" s="80">
        <f t="shared" si="40"/>
        <v>46522</v>
      </c>
      <c r="J123" s="80">
        <f t="shared" si="40"/>
        <v>46523</v>
      </c>
      <c r="K123" s="80">
        <f t="shared" si="40"/>
        <v>46524</v>
      </c>
      <c r="L123" s="80">
        <f t="shared" si="40"/>
        <v>46525</v>
      </c>
      <c r="M123" s="80">
        <f t="shared" si="40"/>
        <v>46526</v>
      </c>
      <c r="N123" s="80">
        <f t="shared" si="40"/>
        <v>46527</v>
      </c>
      <c r="O123" s="80">
        <f t="shared" si="40"/>
        <v>46528</v>
      </c>
      <c r="P123" s="80">
        <f t="shared" si="40"/>
        <v>46529</v>
      </c>
      <c r="Q123" s="80">
        <f t="shared" si="39"/>
        <v>46530</v>
      </c>
      <c r="R123" s="80">
        <f t="shared" si="39"/>
        <v>46531</v>
      </c>
      <c r="S123" s="80">
        <f t="shared" si="39"/>
        <v>46532</v>
      </c>
      <c r="T123" s="80">
        <f t="shared" si="39"/>
        <v>46533</v>
      </c>
      <c r="U123" s="80">
        <f t="shared" si="39"/>
        <v>46534</v>
      </c>
      <c r="V123" s="80">
        <f t="shared" si="39"/>
        <v>46535</v>
      </c>
      <c r="W123" s="80">
        <f t="shared" si="39"/>
        <v>46536</v>
      </c>
      <c r="X123" s="80">
        <f t="shared" si="39"/>
        <v>46537</v>
      </c>
      <c r="Y123" s="80">
        <f t="shared" si="39"/>
        <v>46538</v>
      </c>
      <c r="Z123" s="80">
        <f t="shared" si="39"/>
        <v>46539</v>
      </c>
      <c r="AA123" s="80">
        <f t="shared" si="39"/>
        <v>46540</v>
      </c>
      <c r="AB123" s="80">
        <f t="shared" si="39"/>
        <v>46541</v>
      </c>
      <c r="AC123" s="80">
        <f t="shared" si="39"/>
        <v>46542</v>
      </c>
      <c r="AD123" s="80">
        <f t="shared" si="39"/>
        <v>46543</v>
      </c>
      <c r="AE123" s="80">
        <f t="shared" si="39"/>
        <v>46544</v>
      </c>
      <c r="AF123" s="78"/>
      <c r="AG123" s="78"/>
      <c r="AH123" s="78"/>
      <c r="AI123" s="78"/>
      <c r="AJ123" s="78"/>
      <c r="AK123" s="90"/>
      <c r="AL123" s="37"/>
      <c r="AM123" s="37"/>
      <c r="AN123" s="37"/>
      <c r="AO123" s="37"/>
      <c r="AP123" s="37"/>
      <c r="AQ123" s="37"/>
      <c r="AR123" s="37"/>
      <c r="AS123" s="37"/>
      <c r="AU123" s="37"/>
    </row>
    <row r="124" spans="1:50" s="38" customFormat="1" ht="12.75" customHeight="1" x14ac:dyDescent="0.2">
      <c r="A124" s="78"/>
      <c r="B124" s="91"/>
      <c r="C124" s="79">
        <v>38</v>
      </c>
      <c r="D124" s="80">
        <f t="shared" si="34"/>
        <v>46545</v>
      </c>
      <c r="E124" s="80">
        <f t="shared" si="40"/>
        <v>46546</v>
      </c>
      <c r="F124" s="80">
        <f t="shared" si="40"/>
        <v>46547</v>
      </c>
      <c r="G124" s="80">
        <f t="shared" si="40"/>
        <v>46548</v>
      </c>
      <c r="H124" s="80">
        <f t="shared" si="40"/>
        <v>46549</v>
      </c>
      <c r="I124" s="80">
        <f t="shared" si="40"/>
        <v>46550</v>
      </c>
      <c r="J124" s="80">
        <f t="shared" si="40"/>
        <v>46551</v>
      </c>
      <c r="K124" s="80">
        <f t="shared" si="40"/>
        <v>46552</v>
      </c>
      <c r="L124" s="80">
        <f t="shared" si="40"/>
        <v>46553</v>
      </c>
      <c r="M124" s="80">
        <f t="shared" si="40"/>
        <v>46554</v>
      </c>
      <c r="N124" s="80">
        <f t="shared" si="40"/>
        <v>46555</v>
      </c>
      <c r="O124" s="80">
        <f t="shared" si="40"/>
        <v>46556</v>
      </c>
      <c r="P124" s="80">
        <f t="shared" si="40"/>
        <v>46557</v>
      </c>
      <c r="Q124" s="80">
        <f t="shared" si="39"/>
        <v>46558</v>
      </c>
      <c r="R124" s="80">
        <f t="shared" si="39"/>
        <v>46559</v>
      </c>
      <c r="S124" s="80">
        <f t="shared" si="39"/>
        <v>46560</v>
      </c>
      <c r="T124" s="80">
        <f t="shared" si="39"/>
        <v>46561</v>
      </c>
      <c r="U124" s="80">
        <f t="shared" si="39"/>
        <v>46562</v>
      </c>
      <c r="V124" s="80">
        <f t="shared" si="39"/>
        <v>46563</v>
      </c>
      <c r="W124" s="80">
        <f t="shared" si="39"/>
        <v>46564</v>
      </c>
      <c r="X124" s="80">
        <f t="shared" si="39"/>
        <v>46565</v>
      </c>
      <c r="Y124" s="80">
        <f t="shared" si="39"/>
        <v>46566</v>
      </c>
      <c r="Z124" s="80">
        <f t="shared" si="39"/>
        <v>46567</v>
      </c>
      <c r="AA124" s="80">
        <f t="shared" si="39"/>
        <v>46568</v>
      </c>
      <c r="AB124" s="80">
        <f t="shared" si="39"/>
        <v>46569</v>
      </c>
      <c r="AC124" s="80">
        <f t="shared" si="39"/>
        <v>46570</v>
      </c>
      <c r="AD124" s="80">
        <f t="shared" si="39"/>
        <v>46571</v>
      </c>
      <c r="AE124" s="80">
        <f t="shared" si="39"/>
        <v>46572</v>
      </c>
      <c r="AF124" s="78"/>
      <c r="AG124" s="78"/>
      <c r="AH124" s="78"/>
      <c r="AI124" s="78"/>
      <c r="AJ124" s="78"/>
      <c r="AK124" s="90"/>
      <c r="AL124" s="37"/>
      <c r="AM124" s="37"/>
      <c r="AN124" s="37"/>
      <c r="AO124" s="37"/>
      <c r="AP124" s="37"/>
      <c r="AQ124" s="37"/>
      <c r="AR124" s="37"/>
      <c r="AS124" s="37"/>
      <c r="AU124" s="37"/>
    </row>
    <row r="125" spans="1:50" s="38" customFormat="1" ht="12.75" customHeight="1" x14ac:dyDescent="0.2">
      <c r="A125" s="78"/>
      <c r="B125" s="91"/>
      <c r="C125" s="79">
        <v>39</v>
      </c>
      <c r="D125" s="80">
        <f t="shared" si="34"/>
        <v>46573</v>
      </c>
      <c r="E125" s="80">
        <f t="shared" si="40"/>
        <v>46574</v>
      </c>
      <c r="F125" s="80">
        <f t="shared" si="40"/>
        <v>46575</v>
      </c>
      <c r="G125" s="80">
        <f t="shared" si="40"/>
        <v>46576</v>
      </c>
      <c r="H125" s="80">
        <f t="shared" si="40"/>
        <v>46577</v>
      </c>
      <c r="I125" s="80">
        <f t="shared" si="40"/>
        <v>46578</v>
      </c>
      <c r="J125" s="80">
        <f t="shared" si="40"/>
        <v>46579</v>
      </c>
      <c r="K125" s="80">
        <f t="shared" si="40"/>
        <v>46580</v>
      </c>
      <c r="L125" s="80">
        <f t="shared" si="40"/>
        <v>46581</v>
      </c>
      <c r="M125" s="80">
        <f t="shared" si="40"/>
        <v>46582</v>
      </c>
      <c r="N125" s="80">
        <f t="shared" si="40"/>
        <v>46583</v>
      </c>
      <c r="O125" s="80">
        <f t="shared" si="40"/>
        <v>46584</v>
      </c>
      <c r="P125" s="80">
        <f t="shared" si="40"/>
        <v>46585</v>
      </c>
      <c r="Q125" s="80">
        <f t="shared" si="40"/>
        <v>46586</v>
      </c>
      <c r="R125" s="80">
        <f t="shared" si="40"/>
        <v>46587</v>
      </c>
      <c r="S125" s="80">
        <f t="shared" si="40"/>
        <v>46588</v>
      </c>
      <c r="T125" s="80">
        <f t="shared" si="40"/>
        <v>46589</v>
      </c>
      <c r="U125" s="80">
        <f t="shared" si="39"/>
        <v>46590</v>
      </c>
      <c r="V125" s="80">
        <f t="shared" si="39"/>
        <v>46591</v>
      </c>
      <c r="W125" s="80">
        <f t="shared" si="39"/>
        <v>46592</v>
      </c>
      <c r="X125" s="80">
        <f t="shared" si="39"/>
        <v>46593</v>
      </c>
      <c r="Y125" s="80">
        <f t="shared" si="39"/>
        <v>46594</v>
      </c>
      <c r="Z125" s="80">
        <f t="shared" si="39"/>
        <v>46595</v>
      </c>
      <c r="AA125" s="80">
        <f t="shared" si="39"/>
        <v>46596</v>
      </c>
      <c r="AB125" s="80">
        <f t="shared" si="39"/>
        <v>46597</v>
      </c>
      <c r="AC125" s="80">
        <f t="shared" si="39"/>
        <v>46598</v>
      </c>
      <c r="AD125" s="80">
        <f t="shared" si="39"/>
        <v>46599</v>
      </c>
      <c r="AE125" s="80">
        <f t="shared" si="39"/>
        <v>46600</v>
      </c>
      <c r="AF125" s="78"/>
      <c r="AG125" s="78"/>
      <c r="AH125" s="78"/>
      <c r="AI125" s="78"/>
      <c r="AJ125" s="83"/>
      <c r="AK125" s="90"/>
      <c r="AL125" s="37"/>
      <c r="AM125" s="37"/>
      <c r="AN125" s="37"/>
      <c r="AO125" s="37"/>
      <c r="AP125" s="37"/>
      <c r="AQ125" s="37"/>
      <c r="AR125" s="37"/>
      <c r="AS125" s="37"/>
      <c r="AU125" s="37"/>
      <c r="AV125" s="37"/>
      <c r="AW125" s="37"/>
    </row>
    <row r="126" spans="1:50" s="38" customFormat="1" ht="12.75" customHeight="1" x14ac:dyDescent="0.2">
      <c r="A126" s="78"/>
      <c r="B126" s="91"/>
      <c r="C126" s="79">
        <v>40</v>
      </c>
      <c r="D126" s="80">
        <f t="shared" si="34"/>
        <v>46601</v>
      </c>
      <c r="E126" s="80">
        <f t="shared" si="40"/>
        <v>46602</v>
      </c>
      <c r="F126" s="80">
        <f t="shared" si="40"/>
        <v>46603</v>
      </c>
      <c r="G126" s="80">
        <f t="shared" si="40"/>
        <v>46604</v>
      </c>
      <c r="H126" s="80">
        <f t="shared" si="40"/>
        <v>46605</v>
      </c>
      <c r="I126" s="80">
        <f t="shared" si="40"/>
        <v>46606</v>
      </c>
      <c r="J126" s="80">
        <f t="shared" si="40"/>
        <v>46607</v>
      </c>
      <c r="K126" s="80">
        <f t="shared" si="40"/>
        <v>46608</v>
      </c>
      <c r="L126" s="80">
        <f t="shared" si="40"/>
        <v>46609</v>
      </c>
      <c r="M126" s="80">
        <f t="shared" si="40"/>
        <v>46610</v>
      </c>
      <c r="N126" s="80">
        <f t="shared" si="40"/>
        <v>46611</v>
      </c>
      <c r="O126" s="80">
        <f t="shared" si="40"/>
        <v>46612</v>
      </c>
      <c r="P126" s="80">
        <f t="shared" si="40"/>
        <v>46613</v>
      </c>
      <c r="Q126" s="80">
        <f t="shared" si="40"/>
        <v>46614</v>
      </c>
      <c r="R126" s="80">
        <f t="shared" si="40"/>
        <v>46615</v>
      </c>
      <c r="S126" s="80">
        <f t="shared" si="40"/>
        <v>46616</v>
      </c>
      <c r="T126" s="80">
        <f t="shared" si="40"/>
        <v>46617</v>
      </c>
      <c r="U126" s="80">
        <f t="shared" si="39"/>
        <v>46618</v>
      </c>
      <c r="V126" s="80">
        <f t="shared" si="39"/>
        <v>46619</v>
      </c>
      <c r="W126" s="80">
        <f t="shared" si="39"/>
        <v>46620</v>
      </c>
      <c r="X126" s="80">
        <f t="shared" si="39"/>
        <v>46621</v>
      </c>
      <c r="Y126" s="80">
        <f t="shared" si="39"/>
        <v>46622</v>
      </c>
      <c r="Z126" s="80">
        <f t="shared" si="39"/>
        <v>46623</v>
      </c>
      <c r="AA126" s="80">
        <f t="shared" si="39"/>
        <v>46624</v>
      </c>
      <c r="AB126" s="80">
        <f t="shared" si="39"/>
        <v>46625</v>
      </c>
      <c r="AC126" s="80">
        <f t="shared" si="39"/>
        <v>46626</v>
      </c>
      <c r="AD126" s="80">
        <f t="shared" si="39"/>
        <v>46627</v>
      </c>
      <c r="AE126" s="80">
        <f t="shared" si="39"/>
        <v>46628</v>
      </c>
      <c r="AF126" s="78"/>
      <c r="AG126" s="78"/>
      <c r="AH126" s="78"/>
      <c r="AI126" s="78"/>
      <c r="AJ126" s="83"/>
      <c r="AK126" s="90"/>
      <c r="AL126" s="37"/>
      <c r="AM126" s="37"/>
      <c r="AN126" s="37"/>
      <c r="AO126" s="37"/>
      <c r="AP126" s="37"/>
      <c r="AQ126" s="37"/>
      <c r="AR126" s="37"/>
      <c r="AS126" s="37"/>
      <c r="AU126" s="37"/>
      <c r="AV126" s="37"/>
      <c r="AW126" s="37"/>
    </row>
    <row r="127" spans="1:50" s="38" customFormat="1" ht="8.25" customHeight="1" x14ac:dyDescent="0.2">
      <c r="A127" s="37"/>
      <c r="B127" s="89"/>
      <c r="C127" s="77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78"/>
      <c r="AG127" s="78"/>
      <c r="AH127" s="78"/>
      <c r="AI127" s="78"/>
      <c r="AJ127" s="83"/>
      <c r="AK127" s="90"/>
      <c r="AL127" s="37"/>
      <c r="AM127" s="37"/>
      <c r="AN127" s="37"/>
      <c r="AO127" s="37"/>
      <c r="AP127" s="37"/>
      <c r="AQ127" s="37"/>
      <c r="AR127" s="37"/>
      <c r="AS127" s="37"/>
      <c r="AU127" s="37"/>
      <c r="AV127" s="37"/>
      <c r="AW127" s="37"/>
      <c r="AX127" s="37"/>
    </row>
    <row r="128" spans="1:50" s="38" customFormat="1" ht="8.25" customHeight="1" thickBot="1" x14ac:dyDescent="0.25">
      <c r="A128" s="37"/>
      <c r="B128" s="93"/>
      <c r="C128" s="94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6"/>
      <c r="AG128" s="96"/>
      <c r="AH128" s="78"/>
      <c r="AI128" s="78"/>
      <c r="AJ128" s="97"/>
      <c r="AK128" s="98"/>
      <c r="AL128" s="37"/>
      <c r="AM128" s="37"/>
      <c r="AN128" s="37"/>
      <c r="AO128" s="37"/>
      <c r="AP128" s="37"/>
      <c r="AQ128" s="37"/>
      <c r="AR128" s="37"/>
      <c r="AS128" s="37"/>
      <c r="AU128" s="37"/>
      <c r="AV128" s="37"/>
      <c r="AW128" s="37"/>
      <c r="AX128" s="37"/>
    </row>
    <row r="129" spans="1:56" s="38" customFormat="1" ht="15" customHeight="1" x14ac:dyDescent="0.2">
      <c r="A12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/>
      <c r="AG129"/>
      <c r="AH129" s="78"/>
      <c r="AI129" s="78"/>
      <c r="AJ129"/>
      <c r="AK129"/>
      <c r="AL129"/>
      <c r="AM129" s="4"/>
      <c r="AN129" s="4"/>
      <c r="AO129" s="4"/>
      <c r="AP129" s="4"/>
      <c r="AQ129" s="4"/>
      <c r="AR129" s="4"/>
      <c r="AS129"/>
      <c r="AU129" s="37"/>
      <c r="AV129" s="37"/>
      <c r="AW129" s="37"/>
      <c r="AX129" s="37"/>
    </row>
    <row r="130" spans="1:56" s="38" customFormat="1" ht="15" customHeight="1" x14ac:dyDescent="0.2">
      <c r="A130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/>
      <c r="AG130"/>
      <c r="AH130" s="78"/>
      <c r="AI130" s="78"/>
      <c r="AJ130"/>
      <c r="AK130"/>
      <c r="AL130"/>
      <c r="AM130" s="4"/>
      <c r="AN130" s="4"/>
      <c r="AO130" s="4"/>
      <c r="AP130" s="4"/>
      <c r="AQ130" s="4"/>
      <c r="AR130" s="4"/>
      <c r="AS130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</row>
    <row r="131" spans="1:56" s="3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 s="78"/>
      <c r="AI131" s="78"/>
      <c r="AJ131"/>
      <c r="AK131"/>
      <c r="AL131"/>
      <c r="AM131"/>
      <c r="AN131"/>
      <c r="AO131"/>
      <c r="AP131"/>
      <c r="AQ131"/>
      <c r="AR131"/>
      <c r="AS131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</row>
    <row r="132" spans="1:56" s="37" customFormat="1" x14ac:dyDescent="0.2">
      <c r="A13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/>
      <c r="AG132"/>
      <c r="AH132" s="78"/>
      <c r="AI132" s="78"/>
      <c r="AJ132"/>
      <c r="AK132"/>
      <c r="AL132"/>
      <c r="AM132" s="4"/>
      <c r="AN132" s="4"/>
      <c r="AO132" s="4"/>
      <c r="AP132" s="4"/>
      <c r="AQ132" s="4"/>
      <c r="AR132" s="4"/>
      <c r="AS132"/>
    </row>
    <row r="133" spans="1:56" s="37" customFormat="1" x14ac:dyDescent="0.2">
      <c r="A13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/>
      <c r="AG133"/>
      <c r="AH133" s="78"/>
      <c r="AI133" s="78"/>
      <c r="AJ133"/>
      <c r="AK133"/>
      <c r="AL133"/>
      <c r="AM133" s="4"/>
      <c r="AN133" s="4"/>
      <c r="AO133" s="4"/>
      <c r="AP133" s="4"/>
      <c r="AQ133" s="4"/>
      <c r="AR133" s="4"/>
      <c r="AS133"/>
    </row>
    <row r="134" spans="1:56" s="37" customFormat="1" x14ac:dyDescent="0.2">
      <c r="A13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/>
      <c r="AG134"/>
      <c r="AH134" s="78"/>
      <c r="AI134" s="78"/>
      <c r="AJ134"/>
      <c r="AK134"/>
      <c r="AL134"/>
      <c r="AM134" s="4"/>
      <c r="AN134" s="4"/>
      <c r="AO134" s="4"/>
      <c r="AP134" s="4"/>
      <c r="AQ134" s="4"/>
      <c r="AR134" s="4"/>
      <c r="AS134"/>
    </row>
    <row r="135" spans="1:56" s="37" customFormat="1" x14ac:dyDescent="0.2">
      <c r="A13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/>
      <c r="AG135"/>
      <c r="AH135" s="78"/>
      <c r="AI135" s="78"/>
      <c r="AJ135"/>
      <c r="AK135"/>
      <c r="AL135"/>
      <c r="AM135" s="4"/>
      <c r="AN135" s="4"/>
      <c r="AO135" s="4"/>
      <c r="AP135" s="4"/>
      <c r="AQ135" s="4"/>
      <c r="AR135" s="4"/>
      <c r="AS135"/>
    </row>
    <row r="136" spans="1:56" s="37" customFormat="1" ht="13.8" thickBot="1" x14ac:dyDescent="0.25">
      <c r="A13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/>
      <c r="AG136"/>
      <c r="AH136" s="96"/>
      <c r="AI136" s="96"/>
      <c r="AJ136"/>
      <c r="AK136"/>
      <c r="AL136"/>
      <c r="AM136" s="4"/>
      <c r="AN136" s="4"/>
      <c r="AO136" s="4"/>
      <c r="AP136" s="4"/>
      <c r="AQ136" s="4"/>
      <c r="AR136" s="4"/>
      <c r="AS136"/>
    </row>
    <row r="137" spans="1:56" s="37" customFormat="1" x14ac:dyDescent="0.2">
      <c r="A1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/>
      <c r="AG137"/>
      <c r="AH137"/>
      <c r="AI137"/>
      <c r="AJ137"/>
      <c r="AK137"/>
      <c r="AL137"/>
      <c r="AM137" s="4"/>
      <c r="AN137" s="4"/>
      <c r="AO137" s="4"/>
      <c r="AP137" s="4"/>
      <c r="AQ137" s="4"/>
      <c r="AR137" s="4"/>
      <c r="AS137"/>
    </row>
    <row r="138" spans="1:56" s="37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7" customFormat="1" x14ac:dyDescent="0.2">
      <c r="A13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/>
      <c r="AG139"/>
      <c r="AH139"/>
      <c r="AI139"/>
      <c r="AJ139"/>
      <c r="AK139"/>
      <c r="AL139"/>
      <c r="AM139" s="4"/>
      <c r="AN139" s="4"/>
      <c r="AO139" s="4"/>
      <c r="AP139" s="4"/>
      <c r="AQ139" s="4"/>
      <c r="AR139" s="4"/>
      <c r="AS139"/>
      <c r="AU139" s="45"/>
    </row>
    <row r="140" spans="1:56" s="37" customFormat="1" x14ac:dyDescent="0.2">
      <c r="A140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/>
      <c r="AG140"/>
      <c r="AH140"/>
      <c r="AI140"/>
      <c r="AJ140"/>
      <c r="AK140"/>
      <c r="AL140"/>
      <c r="AM140" s="4"/>
      <c r="AN140" s="4"/>
      <c r="AO140" s="4"/>
      <c r="AP140" s="4"/>
      <c r="AQ140" s="4"/>
      <c r="AR140" s="4"/>
      <c r="AS140"/>
      <c r="AU140" s="45"/>
    </row>
    <row r="141" spans="1:56" s="37" customFormat="1" x14ac:dyDescent="0.2">
      <c r="A141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/>
      <c r="AG141"/>
      <c r="AH141"/>
      <c r="AI141"/>
      <c r="AJ141"/>
      <c r="AK141"/>
      <c r="AL141"/>
      <c r="AM141" s="4"/>
      <c r="AN141" s="4"/>
      <c r="AO141" s="4"/>
      <c r="AP141" s="4"/>
      <c r="AQ141" s="4"/>
      <c r="AR141" s="4"/>
      <c r="AS141"/>
      <c r="AU141" s="45"/>
    </row>
    <row r="142" spans="1:56" s="37" customFormat="1" x14ac:dyDescent="0.2">
      <c r="A14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/>
      <c r="AG142"/>
      <c r="AH142"/>
      <c r="AI142"/>
      <c r="AJ142"/>
      <c r="AK142"/>
      <c r="AL142"/>
      <c r="AM142" s="4"/>
      <c r="AN142" s="4"/>
      <c r="AO142" s="4"/>
      <c r="AP142" s="4"/>
      <c r="AQ142" s="4"/>
      <c r="AR142" s="4"/>
      <c r="AS142"/>
      <c r="AU142" s="45"/>
    </row>
    <row r="143" spans="1:56" s="37" customFormat="1" x14ac:dyDescent="0.2">
      <c r="A14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/>
      <c r="AG143"/>
      <c r="AH143"/>
      <c r="AI143"/>
      <c r="AJ143"/>
      <c r="AK143"/>
      <c r="AL143"/>
      <c r="AM143" s="4"/>
      <c r="AN143" s="4"/>
      <c r="AO143" s="4"/>
      <c r="AP143" s="4"/>
      <c r="AQ143" s="4"/>
      <c r="AR143" s="4"/>
      <c r="AS143"/>
      <c r="AU143" s="45"/>
      <c r="AV143" s="45"/>
      <c r="AW143" s="45"/>
    </row>
    <row r="144" spans="1:56" s="37" customFormat="1" x14ac:dyDescent="0.2">
      <c r="A14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/>
      <c r="AG144"/>
      <c r="AH144"/>
      <c r="AI144"/>
      <c r="AJ144"/>
      <c r="AK144"/>
      <c r="AL144"/>
      <c r="AM144" s="4"/>
      <c r="AN144" s="4"/>
      <c r="AO144" s="4"/>
      <c r="AP144" s="4"/>
      <c r="AQ144" s="4"/>
      <c r="AR144" s="4"/>
      <c r="AS144"/>
      <c r="AU144" s="45"/>
      <c r="AV144" s="45"/>
      <c r="AW144" s="45"/>
    </row>
    <row r="145" spans="1:66" s="37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45"/>
      <c r="AV145" s="45"/>
      <c r="AW145" s="45"/>
      <c r="AX145" s="45"/>
    </row>
    <row r="146" spans="1:66" s="37" customFormat="1" x14ac:dyDescent="0.2">
      <c r="A14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/>
      <c r="AG146"/>
      <c r="AH146"/>
      <c r="AI146"/>
      <c r="AJ146"/>
      <c r="AK146"/>
      <c r="AL146"/>
      <c r="AM146" s="4"/>
      <c r="AN146" s="4"/>
      <c r="AO146" s="4"/>
      <c r="AP146" s="4"/>
      <c r="AQ146" s="4"/>
      <c r="AR146" s="4"/>
      <c r="AS146"/>
      <c r="AU146" s="45"/>
      <c r="AV146" s="45"/>
      <c r="AW146" s="45"/>
      <c r="AX146" s="45"/>
    </row>
    <row r="147" spans="1:66" s="37" customFormat="1" x14ac:dyDescent="0.2">
      <c r="A14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/>
      <c r="AG147"/>
      <c r="AH147"/>
      <c r="AI147"/>
      <c r="AJ147"/>
      <c r="AK147"/>
      <c r="AL147"/>
      <c r="AM147" s="4"/>
      <c r="AN147" s="4"/>
      <c r="AO147" s="4"/>
      <c r="AP147" s="4"/>
      <c r="AQ147" s="4"/>
      <c r="AR147" s="4"/>
      <c r="AS147"/>
      <c r="AU147" s="45"/>
      <c r="AV147" s="45"/>
      <c r="AW147" s="45"/>
      <c r="AX147" s="45"/>
    </row>
    <row r="148" spans="1:66" s="37" customFormat="1" x14ac:dyDescent="0.2">
      <c r="A14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/>
      <c r="AG148"/>
      <c r="AH148"/>
      <c r="AI148"/>
      <c r="AJ148"/>
      <c r="AK148"/>
      <c r="AL148"/>
      <c r="AM148" s="4"/>
      <c r="AN148" s="4"/>
      <c r="AO148" s="4"/>
      <c r="AP148" s="4"/>
      <c r="AQ148" s="4"/>
      <c r="AR148" s="4"/>
      <c r="AS148"/>
      <c r="AU148" s="45"/>
      <c r="AV148" s="45"/>
      <c r="AW148" s="45"/>
      <c r="AX148" s="45"/>
      <c r="AY148" s="45"/>
      <c r="AZ148" s="45"/>
      <c r="BA148"/>
      <c r="BB148"/>
      <c r="BC148"/>
      <c r="BD148"/>
    </row>
    <row r="149" spans="1:66" s="37" customFormat="1" x14ac:dyDescent="0.2">
      <c r="A14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/>
      <c r="AG149"/>
      <c r="AH149"/>
      <c r="AI149"/>
      <c r="AJ149"/>
      <c r="AK149"/>
      <c r="AL149"/>
      <c r="AM149" s="4"/>
      <c r="AN149" s="4"/>
      <c r="AO149" s="4"/>
      <c r="AP149" s="4"/>
      <c r="AQ149" s="4"/>
      <c r="AR149" s="4"/>
      <c r="AS149"/>
      <c r="AU149" s="45"/>
      <c r="AV149" s="45"/>
      <c r="AW149" s="45"/>
      <c r="AX149" s="45"/>
      <c r="AY149" s="45"/>
      <c r="AZ149" s="45"/>
      <c r="BA149"/>
      <c r="BB149"/>
      <c r="BC149"/>
      <c r="BD149"/>
    </row>
    <row r="150" spans="1:66" x14ac:dyDescent="0.2">
      <c r="AU150" s="45"/>
      <c r="AV150" s="45"/>
      <c r="AW150" s="45"/>
      <c r="AX150" s="45"/>
      <c r="AY150" s="45"/>
      <c r="AZ150" s="45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45"/>
      <c r="AV151" s="45"/>
      <c r="AW151" s="45"/>
      <c r="AX151" s="45"/>
      <c r="AY151" s="45"/>
      <c r="AZ151" s="45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1:66" x14ac:dyDescent="0.2"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1:66" x14ac:dyDescent="0.2"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1:66" x14ac:dyDescent="0.2"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1:66" x14ac:dyDescent="0.2"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1:66" x14ac:dyDescent="0.2"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1:66" x14ac:dyDescent="0.2"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1:66" ht="13.5" customHeight="1" x14ac:dyDescent="0.2"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1:66" x14ac:dyDescent="0.2"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48:59" x14ac:dyDescent="0.2"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48:59" x14ac:dyDescent="0.2"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48:59" x14ac:dyDescent="0.2"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48:59" x14ac:dyDescent="0.2"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48:59" x14ac:dyDescent="0.2"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48:59" ht="13.5" customHeight="1" x14ac:dyDescent="0.2"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48:59" x14ac:dyDescent="0.2"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48:59" x14ac:dyDescent="0.2"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48:59" x14ac:dyDescent="0.2"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48:59" x14ac:dyDescent="0.2"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48:59" x14ac:dyDescent="0.2"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48:59" x14ac:dyDescent="0.2">
      <c r="AV172" s="38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48:59" ht="13.5" customHeight="1" x14ac:dyDescent="0.2"/>
  </sheetData>
  <mergeCells count="243">
    <mergeCell ref="AA77:AD77"/>
    <mergeCell ref="AE77:AL77"/>
    <mergeCell ref="AJ3:AL3"/>
    <mergeCell ref="AA70:AF70"/>
    <mergeCell ref="AH70:AI70"/>
    <mergeCell ref="B71:I72"/>
    <mergeCell ref="AA72:AD72"/>
    <mergeCell ref="AE72:AL72"/>
    <mergeCell ref="B75:I76"/>
    <mergeCell ref="B61:B67"/>
    <mergeCell ref="B54:B60"/>
    <mergeCell ref="B19:B25"/>
    <mergeCell ref="AL63:AL65"/>
    <mergeCell ref="G8:H8"/>
    <mergeCell ref="I8:J8"/>
    <mergeCell ref="L8:M8"/>
    <mergeCell ref="N8:O8"/>
    <mergeCell ref="P8:Q8"/>
    <mergeCell ref="B12:B18"/>
    <mergeCell ref="B10:B11"/>
    <mergeCell ref="C10:C11"/>
    <mergeCell ref="E8:F8"/>
    <mergeCell ref="AM56:AM60"/>
    <mergeCell ref="B47:B53"/>
    <mergeCell ref="AM49:AM53"/>
    <mergeCell ref="B40:B46"/>
    <mergeCell ref="AM42:AM46"/>
    <mergeCell ref="B33:B39"/>
    <mergeCell ref="AM35:AM39"/>
    <mergeCell ref="B26:B32"/>
    <mergeCell ref="AM28:AM32"/>
    <mergeCell ref="AL56:AL58"/>
    <mergeCell ref="AM21:AM25"/>
    <mergeCell ref="Y10:AE10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F61:AF62"/>
    <mergeCell ref="AG61:AJ62"/>
    <mergeCell ref="AK61:AL62"/>
    <mergeCell ref="AM61:AM62"/>
    <mergeCell ref="AN61:AN62"/>
    <mergeCell ref="AK63:AK65"/>
    <mergeCell ref="AM63:AM67"/>
    <mergeCell ref="AN63:AN67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AF54:AF55"/>
    <mergeCell ref="AG54:AJ55"/>
    <mergeCell ref="AK54:AL55"/>
    <mergeCell ref="AM54:AM55"/>
    <mergeCell ref="AN54:AN55"/>
    <mergeCell ref="AK56:AK58"/>
    <mergeCell ref="AN56:AN60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AF47:AF48"/>
    <mergeCell ref="AG47:AJ48"/>
    <mergeCell ref="AK47:AL48"/>
    <mergeCell ref="AM47:AM48"/>
    <mergeCell ref="AN47:AN48"/>
    <mergeCell ref="AK49:AK51"/>
    <mergeCell ref="AL49:AL51"/>
    <mergeCell ref="AN49:AN53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AF40:AF41"/>
    <mergeCell ref="AG40:AJ41"/>
    <mergeCell ref="AK40:AL41"/>
    <mergeCell ref="AM40:AM41"/>
    <mergeCell ref="AN40:AN41"/>
    <mergeCell ref="AK42:AK44"/>
    <mergeCell ref="AL42:AL44"/>
    <mergeCell ref="AN42:AN46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AF33:AF34"/>
    <mergeCell ref="AG33:AJ34"/>
    <mergeCell ref="AK33:AL34"/>
    <mergeCell ref="AM33:AM34"/>
    <mergeCell ref="AN33:AN34"/>
    <mergeCell ref="AK35:AK37"/>
    <mergeCell ref="AL35:AL37"/>
    <mergeCell ref="AN35:AN39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AF26:AF27"/>
    <mergeCell ref="AG26:AJ27"/>
    <mergeCell ref="AK26:AL27"/>
    <mergeCell ref="AM26:AM27"/>
    <mergeCell ref="AN26:AN27"/>
    <mergeCell ref="AK28:AK30"/>
    <mergeCell ref="AL28:AL30"/>
    <mergeCell ref="AN28:AN32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AF19:AF20"/>
    <mergeCell ref="AG19:AJ20"/>
    <mergeCell ref="AK19:AL20"/>
    <mergeCell ref="AM19:AM20"/>
    <mergeCell ref="AN19:AN20"/>
    <mergeCell ref="AK21:AK23"/>
    <mergeCell ref="AL21:AL23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AN21:AN25"/>
    <mergeCell ref="AO14:AO18"/>
    <mergeCell ref="AP14:AP18"/>
    <mergeCell ref="AQ14:AQ18"/>
    <mergeCell ref="E4:Q4"/>
    <mergeCell ref="E5:F5"/>
    <mergeCell ref="G5:H5"/>
    <mergeCell ref="I5:J5"/>
    <mergeCell ref="L5:M5"/>
    <mergeCell ref="N5:O5"/>
    <mergeCell ref="P5:Q5"/>
    <mergeCell ref="AF10:AL11"/>
    <mergeCell ref="AF12:AF13"/>
    <mergeCell ref="AG12:AJ13"/>
    <mergeCell ref="AK12:AL13"/>
    <mergeCell ref="P6:Q6"/>
    <mergeCell ref="D10:J10"/>
    <mergeCell ref="K10:Q10"/>
    <mergeCell ref="R10:X10"/>
    <mergeCell ref="E6:F6"/>
    <mergeCell ref="G6:H6"/>
    <mergeCell ref="I6:J6"/>
    <mergeCell ref="L6:M6"/>
    <mergeCell ref="N6:O6"/>
  </mergeCells>
  <phoneticPr fontId="1"/>
  <conditionalFormatting sqref="D12:AE14 D16:AE18">
    <cfRule type="expression" dxfId="380" priority="52">
      <formula>COUNTIF(祝日,D$12)=1</formula>
    </cfRule>
    <cfRule type="expression" dxfId="379" priority="53">
      <formula>WEEKDAY(D$12)=7</formula>
    </cfRule>
    <cfRule type="expression" dxfId="378" priority="54">
      <formula>WEEKDAY(D$12)=1</formula>
    </cfRule>
  </conditionalFormatting>
  <conditionalFormatting sqref="D19:AE21 D23:AE25">
    <cfRule type="expression" dxfId="377" priority="37">
      <formula>COUNTIF(祝日,D$19)=1</formula>
    </cfRule>
    <cfRule type="expression" dxfId="376" priority="38">
      <formula>WEEKDAY(D$19)=7</formula>
    </cfRule>
    <cfRule type="expression" dxfId="375" priority="39">
      <formula>WEEKDAY(D$19)=1</formula>
    </cfRule>
  </conditionalFormatting>
  <conditionalFormatting sqref="D26:AE28 D30:AE32">
    <cfRule type="expression" dxfId="374" priority="34">
      <formula>COUNTIF(祝日,D$26)=1</formula>
    </cfRule>
    <cfRule type="expression" dxfId="373" priority="35">
      <formula>WEEKDAY(D$26)=7</formula>
    </cfRule>
    <cfRule type="expression" dxfId="372" priority="36">
      <formula>WEEKDAY(D$26)=1</formula>
    </cfRule>
  </conditionalFormatting>
  <conditionalFormatting sqref="D33:AE35 D37:AE39">
    <cfRule type="expression" dxfId="371" priority="31">
      <formula>COUNTIF(祝日,D$33)=1</formula>
    </cfRule>
    <cfRule type="expression" dxfId="370" priority="32">
      <formula>WEEKDAY(D$33)=7</formula>
    </cfRule>
    <cfRule type="expression" dxfId="369" priority="33">
      <formula>WEEKDAY(D$33)=1</formula>
    </cfRule>
  </conditionalFormatting>
  <conditionalFormatting sqref="D40:AE42 D44:AE46">
    <cfRule type="expression" dxfId="368" priority="49">
      <formula>COUNTIF(祝日,D$40)=1</formula>
    </cfRule>
    <cfRule type="expression" dxfId="367" priority="50">
      <formula>WEEKDAY(D$40)=7</formula>
    </cfRule>
    <cfRule type="expression" dxfId="366" priority="51">
      <formula>WEEKDAY(D$40)=1</formula>
    </cfRule>
  </conditionalFormatting>
  <conditionalFormatting sqref="D47:AE49 D51:AE53">
    <cfRule type="expression" dxfId="365" priority="46">
      <formula>COUNTIF(祝日,D$47)=1</formula>
    </cfRule>
    <cfRule type="expression" dxfId="364" priority="47">
      <formula>WEEKDAY(D$47)=7</formula>
    </cfRule>
    <cfRule type="expression" dxfId="363" priority="48">
      <formula>WEEKDAY(D$47)=1</formula>
    </cfRule>
  </conditionalFormatting>
  <conditionalFormatting sqref="D54:AE56 D58:AE60">
    <cfRule type="expression" dxfId="362" priority="43">
      <formula>COUNTIF(祝日,D$54)=1</formula>
    </cfRule>
    <cfRule type="expression" dxfId="361" priority="44">
      <formula>WEEKDAY(D$54)=7</formula>
    </cfRule>
    <cfRule type="expression" dxfId="360" priority="45">
      <formula>WEEKDAY(D$54)=1</formula>
    </cfRule>
  </conditionalFormatting>
  <conditionalFormatting sqref="D61:AE63 D65:AE67">
    <cfRule type="expression" dxfId="359" priority="40">
      <formula>COUNTIF(祝日,D$61)=1</formula>
    </cfRule>
    <cfRule type="expression" dxfId="358" priority="41">
      <formula>WEEKDAY(D$61)=7</formula>
    </cfRule>
    <cfRule type="expression" dxfId="357" priority="42">
      <formula>WEEKDAY(D$61)=1</formula>
    </cfRule>
  </conditionalFormatting>
  <conditionalFormatting sqref="D15:AE15">
    <cfRule type="expression" dxfId="356" priority="25">
      <formula>COUNTIF(祝日,D$12)=1</formula>
    </cfRule>
    <cfRule type="expression" dxfId="355" priority="26">
      <formula>WEEKDAY(D$12)=7</formula>
    </cfRule>
    <cfRule type="expression" dxfId="354" priority="27">
      <formula>WEEKDAY(D$12)=1</formula>
    </cfRule>
  </conditionalFormatting>
  <conditionalFormatting sqref="D22:AE22">
    <cfRule type="expression" dxfId="353" priority="22">
      <formula>COUNTIF(祝日,D$19)=1</formula>
    </cfRule>
    <cfRule type="expression" dxfId="352" priority="23">
      <formula>WEEKDAY(D$19)=7</formula>
    </cfRule>
    <cfRule type="expression" dxfId="351" priority="24">
      <formula>WEEKDAY(D$19)=1</formula>
    </cfRule>
  </conditionalFormatting>
  <conditionalFormatting sqref="D29:AE29">
    <cfRule type="expression" dxfId="350" priority="19">
      <formula>COUNTIF(祝日,D$26)=1</formula>
    </cfRule>
    <cfRule type="expression" dxfId="349" priority="20">
      <formula>WEEKDAY(D$26)=7</formula>
    </cfRule>
    <cfRule type="expression" dxfId="348" priority="21">
      <formula>WEEKDAY(D$26)=1</formula>
    </cfRule>
  </conditionalFormatting>
  <conditionalFormatting sqref="D36:AE36">
    <cfRule type="expression" dxfId="347" priority="13">
      <formula>COUNTIF(祝日,D$33)=1</formula>
    </cfRule>
    <cfRule type="expression" dxfId="346" priority="14">
      <formula>WEEKDAY(D$33)=7</formula>
    </cfRule>
    <cfRule type="expression" dxfId="345" priority="15">
      <formula>WEEKDAY(D$33)=1</formula>
    </cfRule>
  </conditionalFormatting>
  <conditionalFormatting sqref="D43:AE43">
    <cfRule type="expression" dxfId="344" priority="10">
      <formula>COUNTIF(祝日,D$40)=1</formula>
    </cfRule>
    <cfRule type="expression" dxfId="343" priority="11">
      <formula>WEEKDAY(D$40)=7</formula>
    </cfRule>
    <cfRule type="expression" dxfId="342" priority="12">
      <formula>WEEKDAY(D$40)=1</formula>
    </cfRule>
  </conditionalFormatting>
  <conditionalFormatting sqref="D50:AE50">
    <cfRule type="expression" dxfId="341" priority="7">
      <formula>COUNTIF(祝日,D$47)=1</formula>
    </cfRule>
    <cfRule type="expression" dxfId="340" priority="8">
      <formula>WEEKDAY(D$47)=7</formula>
    </cfRule>
    <cfRule type="expression" dxfId="339" priority="9">
      <formula>WEEKDAY(D$47)=1</formula>
    </cfRule>
  </conditionalFormatting>
  <conditionalFormatting sqref="D57:AE57">
    <cfRule type="expression" dxfId="338" priority="4">
      <formula>COUNTIF(祝日,D$54)=1</formula>
    </cfRule>
    <cfRule type="expression" dxfId="337" priority="5">
      <formula>WEEKDAY(D$54)=7</formula>
    </cfRule>
    <cfRule type="expression" dxfId="336" priority="6">
      <formula>WEEKDAY(D$54)=1</formula>
    </cfRule>
  </conditionalFormatting>
  <conditionalFormatting sqref="D64:AE64">
    <cfRule type="expression" dxfId="335" priority="1">
      <formula>COUNTIF(祝日,D$61)=1</formula>
    </cfRule>
    <cfRule type="expression" dxfId="334" priority="2">
      <formula>WEEKDAY(D$61)=7</formula>
    </cfRule>
    <cfRule type="expression" dxfId="333" priority="3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1ADF23BE-14D7-4014-8803-529363155041}">
      <formula1>"－,○,対象外"</formula1>
    </dataValidation>
    <dataValidation type="list" allowBlank="1" showInputMessage="1" showErrorMessage="1" sqref="D25:AE25 D32:AE32 D39:AE39 D46:AE46 D53:AE53 D60:AE60 Y18:AC18 D18 F18:H18 L18:O18 R18:V18 D67:AE67" xr:uid="{0ADF0332-E06E-4A86-B343-CD4957423BF2}">
      <formula1>"○"</formula1>
    </dataValidation>
    <dataValidation type="list" allowBlank="1" showInputMessage="1" showErrorMessage="1" sqref="AJ17:AJ18 AJ24:AJ25 AJ31:AJ32 AJ38:AJ39 AJ45:AJ46 AJ52:AJ53 AJ59:AJ60 AJ66:AJ67" xr:uid="{90D67386-B2BE-498D-9DBC-34B4CD0E5C09}">
      <formula1>"－,該当"</formula1>
    </dataValidation>
    <dataValidation type="list" allowBlank="1" showInputMessage="1" showErrorMessage="1" sqref="D15:AE15 D22:AE22 D29:AE29 D36:AE36 D43:AE43 D50:AE50 D57:AE57 D64:AE64" xr:uid="{90B549D3-9F2D-4B03-9080-FF3C4BAC4999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89E21-7887-4230-8547-227DCD36AAD1}">
  <sheetPr>
    <tabColor rgb="FFFFFF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3" customWidth="1"/>
    <col min="3" max="3" width="5.109375" style="3" customWidth="1"/>
    <col min="4" max="31" width="4.109375" style="3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4" customWidth="1"/>
    <col min="48" max="49" width="9" style="37" customWidth="1"/>
    <col min="50" max="59" width="9" style="37"/>
    <col min="60" max="66" width="9" style="45"/>
  </cols>
  <sheetData>
    <row r="1" spans="2:66" ht="23.4" x14ac:dyDescent="0.2">
      <c r="B1" s="2"/>
      <c r="C1" s="2"/>
      <c r="M1" s="2"/>
      <c r="AC1" s="2"/>
      <c r="AH1" s="123"/>
      <c r="AI1" s="123"/>
      <c r="AJ1" s="124"/>
      <c r="AK1" s="123"/>
      <c r="AL1" s="125"/>
    </row>
    <row r="2" spans="2:66" ht="23.4" x14ac:dyDescent="0.2">
      <c r="B2" s="2" t="s">
        <v>151</v>
      </c>
      <c r="C2" s="2"/>
      <c r="M2" s="2"/>
      <c r="AC2" s="2"/>
      <c r="AH2" s="123"/>
      <c r="AI2" s="123"/>
      <c r="AJ2" s="124"/>
      <c r="AK2" s="126"/>
      <c r="AL2" s="127"/>
    </row>
    <row r="3" spans="2:66" ht="23.4" x14ac:dyDescent="0.2">
      <c r="AH3" s="30"/>
      <c r="AI3" s="30"/>
      <c r="AJ3" s="215" t="s">
        <v>27</v>
      </c>
      <c r="AK3" s="215"/>
      <c r="AL3" s="215"/>
    </row>
    <row r="4" spans="2:66" x14ac:dyDescent="0.2">
      <c r="C4" s="110"/>
      <c r="D4" s="111" t="s">
        <v>128</v>
      </c>
      <c r="E4" s="202" t="s">
        <v>0</v>
      </c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S4" s="57"/>
      <c r="T4" s="57"/>
      <c r="AM4" s="5"/>
      <c r="AN4" s="5"/>
      <c r="AV4" s="48"/>
    </row>
    <row r="5" spans="2:66" x14ac:dyDescent="0.2">
      <c r="C5" s="110"/>
      <c r="D5" s="111" t="s">
        <v>94</v>
      </c>
      <c r="E5" s="203">
        <v>2024</v>
      </c>
      <c r="F5" s="203"/>
      <c r="G5" s="204">
        <v>6</v>
      </c>
      <c r="H5" s="204"/>
      <c r="I5" s="205">
        <v>15</v>
      </c>
      <c r="J5" s="205"/>
      <c r="K5" s="3" t="s">
        <v>1</v>
      </c>
      <c r="L5" s="203">
        <v>2026</v>
      </c>
      <c r="M5" s="203"/>
      <c r="N5" s="204">
        <v>5</v>
      </c>
      <c r="O5" s="204"/>
      <c r="P5" s="205">
        <v>29</v>
      </c>
      <c r="Q5" s="205"/>
      <c r="S5" s="57"/>
      <c r="T5" s="57"/>
      <c r="AM5" s="5"/>
      <c r="AN5" s="5"/>
      <c r="AV5" s="48"/>
    </row>
    <row r="6" spans="2:66" ht="15.6" x14ac:dyDescent="0.2">
      <c r="C6" s="110"/>
      <c r="D6" s="111" t="s">
        <v>127</v>
      </c>
      <c r="E6" s="203">
        <v>2024</v>
      </c>
      <c r="F6" s="203"/>
      <c r="G6" s="204">
        <v>8</v>
      </c>
      <c r="H6" s="204"/>
      <c r="I6" s="205">
        <v>5</v>
      </c>
      <c r="J6" s="205"/>
      <c r="K6" s="3" t="s">
        <v>1</v>
      </c>
      <c r="L6" s="203">
        <v>2026</v>
      </c>
      <c r="M6" s="203"/>
      <c r="N6" s="204">
        <v>4</v>
      </c>
      <c r="O6" s="204"/>
      <c r="P6" s="205">
        <v>28</v>
      </c>
      <c r="Q6" s="205"/>
      <c r="S6" s="49"/>
      <c r="T6" s="49"/>
      <c r="W6" s="115"/>
      <c r="X6" s="115"/>
      <c r="AF6" s="32"/>
      <c r="AG6" s="128" t="s">
        <v>98</v>
      </c>
      <c r="AH6" s="128"/>
      <c r="AI6" s="128"/>
      <c r="AJ6" s="128"/>
      <c r="AK6" s="128"/>
      <c r="AL6" s="128"/>
    </row>
    <row r="7" spans="2:66" ht="14.25" customHeight="1" x14ac:dyDescent="0.2">
      <c r="B7" s="112" t="s">
        <v>129</v>
      </c>
    </row>
    <row r="8" spans="2:66" ht="14.25" customHeight="1" x14ac:dyDescent="0.2">
      <c r="B8" s="112"/>
      <c r="D8" s="111" t="s">
        <v>147</v>
      </c>
      <c r="E8" s="213">
        <f>D87</f>
        <v>45509</v>
      </c>
      <c r="F8" s="213"/>
      <c r="G8" s="211">
        <f>D87</f>
        <v>45509</v>
      </c>
      <c r="H8" s="211"/>
      <c r="I8" s="212">
        <f>D87</f>
        <v>45509</v>
      </c>
      <c r="J8" s="212"/>
      <c r="K8" s="3" t="s">
        <v>1</v>
      </c>
      <c r="L8" s="213">
        <f>AE94</f>
        <v>45732</v>
      </c>
      <c r="M8" s="213"/>
      <c r="N8" s="211">
        <f>AE94</f>
        <v>45732</v>
      </c>
      <c r="O8" s="211"/>
      <c r="P8" s="212">
        <f>AE94</f>
        <v>45732</v>
      </c>
      <c r="Q8" s="212"/>
    </row>
    <row r="9" spans="2:66" ht="14.25" customHeight="1" thickBot="1" x14ac:dyDescent="0.25"/>
    <row r="10" spans="2:66" ht="13.5" customHeight="1" x14ac:dyDescent="0.2">
      <c r="B10" s="170"/>
      <c r="C10" s="170"/>
      <c r="D10" s="173" t="s">
        <v>90</v>
      </c>
      <c r="E10" s="174"/>
      <c r="F10" s="174"/>
      <c r="G10" s="174"/>
      <c r="H10" s="174"/>
      <c r="I10" s="174"/>
      <c r="J10" s="175"/>
      <c r="K10" s="173" t="s">
        <v>91</v>
      </c>
      <c r="L10" s="174"/>
      <c r="M10" s="174"/>
      <c r="N10" s="174"/>
      <c r="O10" s="174"/>
      <c r="P10" s="174"/>
      <c r="Q10" s="175"/>
      <c r="R10" s="173" t="s">
        <v>92</v>
      </c>
      <c r="S10" s="174"/>
      <c r="T10" s="174"/>
      <c r="U10" s="174"/>
      <c r="V10" s="174"/>
      <c r="W10" s="174"/>
      <c r="X10" s="175"/>
      <c r="Y10" s="176" t="s">
        <v>93</v>
      </c>
      <c r="Z10" s="176"/>
      <c r="AA10" s="176"/>
      <c r="AB10" s="176"/>
      <c r="AC10" s="176"/>
      <c r="AD10" s="176"/>
      <c r="AE10" s="176"/>
      <c r="AF10" s="135"/>
      <c r="AG10" s="136"/>
      <c r="AH10" s="136"/>
      <c r="AI10" s="136"/>
      <c r="AJ10" s="136"/>
      <c r="AK10" s="136"/>
      <c r="AL10" s="137"/>
      <c r="AM10"/>
      <c r="AN10"/>
      <c r="AO10"/>
      <c r="AP10"/>
      <c r="AQ10"/>
      <c r="AR10"/>
    </row>
    <row r="11" spans="2:66" ht="13.5" customHeight="1" thickBot="1" x14ac:dyDescent="0.25">
      <c r="B11" s="171"/>
      <c r="C11" s="172"/>
      <c r="D11" s="50">
        <v>1</v>
      </c>
      <c r="E11" s="51">
        <v>2</v>
      </c>
      <c r="F11" s="51">
        <v>3</v>
      </c>
      <c r="G11" s="51">
        <v>4</v>
      </c>
      <c r="H11" s="51">
        <v>5</v>
      </c>
      <c r="I11" s="51">
        <v>6</v>
      </c>
      <c r="J11" s="52">
        <v>7</v>
      </c>
      <c r="K11" s="51">
        <v>8</v>
      </c>
      <c r="L11" s="51">
        <v>9</v>
      </c>
      <c r="M11" s="51">
        <v>10</v>
      </c>
      <c r="N11" s="51">
        <v>11</v>
      </c>
      <c r="O11" s="51">
        <v>12</v>
      </c>
      <c r="P11" s="51">
        <v>13</v>
      </c>
      <c r="Q11" s="53">
        <v>14</v>
      </c>
      <c r="R11" s="51">
        <v>15</v>
      </c>
      <c r="S11" s="51">
        <v>16</v>
      </c>
      <c r="T11" s="51">
        <v>17</v>
      </c>
      <c r="U11" s="51">
        <v>18</v>
      </c>
      <c r="V11" s="51">
        <v>19</v>
      </c>
      <c r="W11" s="51">
        <v>20</v>
      </c>
      <c r="X11" s="53">
        <v>21</v>
      </c>
      <c r="Y11" s="68">
        <v>22</v>
      </c>
      <c r="Z11" s="68">
        <v>23</v>
      </c>
      <c r="AA11" s="68">
        <v>24</v>
      </c>
      <c r="AB11" s="68">
        <v>25</v>
      </c>
      <c r="AC11" s="68">
        <v>26</v>
      </c>
      <c r="AD11" s="68">
        <v>27</v>
      </c>
      <c r="AE11" s="68">
        <v>28</v>
      </c>
      <c r="AF11" s="138"/>
      <c r="AG11" s="139"/>
      <c r="AH11" s="139"/>
      <c r="AI11" s="139"/>
      <c r="AJ11" s="139"/>
      <c r="AK11" s="139"/>
      <c r="AL11" s="140"/>
      <c r="AM11"/>
      <c r="AN11"/>
      <c r="AO11"/>
      <c r="AP11"/>
      <c r="AQ11"/>
      <c r="AR11"/>
    </row>
    <row r="12" spans="2:66" ht="13.5" customHeight="1" x14ac:dyDescent="0.2">
      <c r="B12" s="141" t="s">
        <v>112</v>
      </c>
      <c r="C12" s="6" t="s">
        <v>2</v>
      </c>
      <c r="D12" s="54">
        <f>D87</f>
        <v>45509</v>
      </c>
      <c r="E12" s="54">
        <f t="shared" ref="E12:Z12" si="0">E87</f>
        <v>45510</v>
      </c>
      <c r="F12" s="54">
        <f t="shared" si="0"/>
        <v>45511</v>
      </c>
      <c r="G12" s="54">
        <f t="shared" si="0"/>
        <v>45512</v>
      </c>
      <c r="H12" s="54">
        <f t="shared" si="0"/>
        <v>45513</v>
      </c>
      <c r="I12" s="54">
        <f t="shared" si="0"/>
        <v>45514</v>
      </c>
      <c r="J12" s="54">
        <f t="shared" si="0"/>
        <v>45515</v>
      </c>
      <c r="K12" s="54">
        <f t="shared" si="0"/>
        <v>45516</v>
      </c>
      <c r="L12" s="54">
        <f t="shared" si="0"/>
        <v>45517</v>
      </c>
      <c r="M12" s="54">
        <f t="shared" si="0"/>
        <v>45518</v>
      </c>
      <c r="N12" s="54">
        <f t="shared" si="0"/>
        <v>45519</v>
      </c>
      <c r="O12" s="54">
        <f t="shared" si="0"/>
        <v>45520</v>
      </c>
      <c r="P12" s="54">
        <f t="shared" si="0"/>
        <v>45521</v>
      </c>
      <c r="Q12" s="54">
        <f t="shared" si="0"/>
        <v>45522</v>
      </c>
      <c r="R12" s="54">
        <f t="shared" si="0"/>
        <v>45523</v>
      </c>
      <c r="S12" s="54">
        <f t="shared" si="0"/>
        <v>45524</v>
      </c>
      <c r="T12" s="54">
        <f t="shared" si="0"/>
        <v>45525</v>
      </c>
      <c r="U12" s="54">
        <f t="shared" si="0"/>
        <v>45526</v>
      </c>
      <c r="V12" s="54">
        <f t="shared" si="0"/>
        <v>45527</v>
      </c>
      <c r="W12" s="54">
        <f t="shared" si="0"/>
        <v>45528</v>
      </c>
      <c r="X12" s="54">
        <f t="shared" si="0"/>
        <v>45529</v>
      </c>
      <c r="Y12" s="54">
        <f t="shared" si="0"/>
        <v>45530</v>
      </c>
      <c r="Z12" s="54">
        <f t="shared" si="0"/>
        <v>45531</v>
      </c>
      <c r="AA12" s="54">
        <f>AA87</f>
        <v>45532</v>
      </c>
      <c r="AB12" s="54">
        <f>AB87</f>
        <v>45533</v>
      </c>
      <c r="AC12" s="54">
        <f>AC87</f>
        <v>45534</v>
      </c>
      <c r="AD12" s="54">
        <f>AD87</f>
        <v>45535</v>
      </c>
      <c r="AE12" s="54">
        <f>AE87</f>
        <v>45536</v>
      </c>
      <c r="AF12" s="144" t="s">
        <v>3</v>
      </c>
      <c r="AG12" s="146" t="s">
        <v>4</v>
      </c>
      <c r="AH12" s="147"/>
      <c r="AI12" s="147"/>
      <c r="AJ12" s="148"/>
      <c r="AK12" s="152" t="s">
        <v>5</v>
      </c>
      <c r="AL12" s="153"/>
      <c r="AM12" s="156" t="s">
        <v>6</v>
      </c>
      <c r="AN12" s="133" t="s">
        <v>7</v>
      </c>
      <c r="AO12" s="133" t="s">
        <v>8</v>
      </c>
      <c r="AP12" s="133" t="s">
        <v>9</v>
      </c>
      <c r="AQ12" s="133" t="s">
        <v>10</v>
      </c>
      <c r="AR12" s="133" t="s">
        <v>11</v>
      </c>
      <c r="AS12" s="133" t="s">
        <v>12</v>
      </c>
    </row>
    <row r="13" spans="2:66" ht="13.5" customHeight="1" x14ac:dyDescent="0.2">
      <c r="B13" s="142"/>
      <c r="C13" s="7" t="s">
        <v>13</v>
      </c>
      <c r="D13" s="44">
        <f>D87</f>
        <v>45509</v>
      </c>
      <c r="E13" s="44">
        <f t="shared" ref="E13:Z13" si="1">E87</f>
        <v>45510</v>
      </c>
      <c r="F13" s="44">
        <f t="shared" si="1"/>
        <v>45511</v>
      </c>
      <c r="G13" s="44">
        <f t="shared" si="1"/>
        <v>45512</v>
      </c>
      <c r="H13" s="44">
        <f t="shared" si="1"/>
        <v>45513</v>
      </c>
      <c r="I13" s="44">
        <f t="shared" si="1"/>
        <v>45514</v>
      </c>
      <c r="J13" s="44">
        <f t="shared" si="1"/>
        <v>45515</v>
      </c>
      <c r="K13" s="44">
        <f t="shared" si="1"/>
        <v>45516</v>
      </c>
      <c r="L13" s="44">
        <f t="shared" si="1"/>
        <v>45517</v>
      </c>
      <c r="M13" s="44">
        <f t="shared" si="1"/>
        <v>45518</v>
      </c>
      <c r="N13" s="44">
        <f t="shared" si="1"/>
        <v>45519</v>
      </c>
      <c r="O13" s="44">
        <f t="shared" si="1"/>
        <v>45520</v>
      </c>
      <c r="P13" s="44">
        <f t="shared" si="1"/>
        <v>45521</v>
      </c>
      <c r="Q13" s="44">
        <f t="shared" si="1"/>
        <v>45522</v>
      </c>
      <c r="R13" s="44">
        <f t="shared" si="1"/>
        <v>45523</v>
      </c>
      <c r="S13" s="44">
        <f t="shared" si="1"/>
        <v>45524</v>
      </c>
      <c r="T13" s="44">
        <f t="shared" si="1"/>
        <v>45525</v>
      </c>
      <c r="U13" s="44">
        <f t="shared" si="1"/>
        <v>45526</v>
      </c>
      <c r="V13" s="44">
        <f t="shared" si="1"/>
        <v>45527</v>
      </c>
      <c r="W13" s="44">
        <f t="shared" si="1"/>
        <v>45528</v>
      </c>
      <c r="X13" s="44">
        <f t="shared" si="1"/>
        <v>45529</v>
      </c>
      <c r="Y13" s="44">
        <f t="shared" si="1"/>
        <v>45530</v>
      </c>
      <c r="Z13" s="44">
        <f t="shared" si="1"/>
        <v>45531</v>
      </c>
      <c r="AA13" s="44">
        <f>AA87</f>
        <v>45532</v>
      </c>
      <c r="AB13" s="44">
        <f>AB87</f>
        <v>45533</v>
      </c>
      <c r="AC13" s="44">
        <f>AC87</f>
        <v>45534</v>
      </c>
      <c r="AD13" s="44">
        <f>AD87</f>
        <v>45535</v>
      </c>
      <c r="AE13" s="44">
        <f>AE87</f>
        <v>45536</v>
      </c>
      <c r="AF13" s="145"/>
      <c r="AG13" s="149"/>
      <c r="AH13" s="150"/>
      <c r="AI13" s="150"/>
      <c r="AJ13" s="151"/>
      <c r="AK13" s="154"/>
      <c r="AL13" s="155"/>
      <c r="AM13" s="157"/>
      <c r="AN13" s="134"/>
      <c r="AO13" s="134"/>
      <c r="AP13" s="134"/>
      <c r="AQ13" s="134"/>
      <c r="AR13" s="134"/>
      <c r="AS13" s="134"/>
    </row>
    <row r="14" spans="2:66" ht="13.5" customHeight="1" x14ac:dyDescent="0.2">
      <c r="B14" s="142"/>
      <c r="C14" s="7" t="s">
        <v>14</v>
      </c>
      <c r="D14" s="42">
        <f>D87</f>
        <v>45509</v>
      </c>
      <c r="E14" s="42">
        <f t="shared" ref="E14:Z14" si="2">E87</f>
        <v>45510</v>
      </c>
      <c r="F14" s="42">
        <f t="shared" si="2"/>
        <v>45511</v>
      </c>
      <c r="G14" s="42">
        <f t="shared" si="2"/>
        <v>45512</v>
      </c>
      <c r="H14" s="42">
        <f t="shared" si="2"/>
        <v>45513</v>
      </c>
      <c r="I14" s="42">
        <f t="shared" si="2"/>
        <v>45514</v>
      </c>
      <c r="J14" s="42">
        <f t="shared" si="2"/>
        <v>45515</v>
      </c>
      <c r="K14" s="42">
        <f t="shared" si="2"/>
        <v>45516</v>
      </c>
      <c r="L14" s="42">
        <f t="shared" si="2"/>
        <v>45517</v>
      </c>
      <c r="M14" s="42">
        <f t="shared" si="2"/>
        <v>45518</v>
      </c>
      <c r="N14" s="42">
        <f t="shared" si="2"/>
        <v>45519</v>
      </c>
      <c r="O14" s="42">
        <f t="shared" si="2"/>
        <v>45520</v>
      </c>
      <c r="P14" s="42">
        <f t="shared" si="2"/>
        <v>45521</v>
      </c>
      <c r="Q14" s="42">
        <f t="shared" si="2"/>
        <v>45522</v>
      </c>
      <c r="R14" s="42">
        <f t="shared" si="2"/>
        <v>45523</v>
      </c>
      <c r="S14" s="42">
        <f t="shared" si="2"/>
        <v>45524</v>
      </c>
      <c r="T14" s="42">
        <f t="shared" si="2"/>
        <v>45525</v>
      </c>
      <c r="U14" s="42">
        <f t="shared" si="2"/>
        <v>45526</v>
      </c>
      <c r="V14" s="42">
        <f t="shared" si="2"/>
        <v>45527</v>
      </c>
      <c r="W14" s="42">
        <f t="shared" si="2"/>
        <v>45528</v>
      </c>
      <c r="X14" s="42">
        <f t="shared" si="2"/>
        <v>45529</v>
      </c>
      <c r="Y14" s="42">
        <f t="shared" si="2"/>
        <v>45530</v>
      </c>
      <c r="Z14" s="42">
        <f t="shared" si="2"/>
        <v>45531</v>
      </c>
      <c r="AA14" s="42">
        <f>AA87</f>
        <v>45532</v>
      </c>
      <c r="AB14" s="42">
        <f>AB87</f>
        <v>45533</v>
      </c>
      <c r="AC14" s="42">
        <f>AC87</f>
        <v>45534</v>
      </c>
      <c r="AD14" s="42">
        <f>AD87</f>
        <v>45535</v>
      </c>
      <c r="AE14" s="42">
        <f>AE87</f>
        <v>45536</v>
      </c>
      <c r="AF14" s="158">
        <f>COUNTIF(D17:AE17,"－")+COUNTIF(D17:AE17,"対象外")</f>
        <v>0</v>
      </c>
      <c r="AG14" s="161" t="s">
        <v>15</v>
      </c>
      <c r="AH14" s="164" t="s">
        <v>16</v>
      </c>
      <c r="AI14" s="167" t="s">
        <v>97</v>
      </c>
      <c r="AJ14" s="180" t="s">
        <v>110</v>
      </c>
      <c r="AK14" s="183" t="s">
        <v>15</v>
      </c>
      <c r="AL14" s="186" t="s">
        <v>17</v>
      </c>
      <c r="AM14" s="156">
        <f>COUNT(D13:AE13)</f>
        <v>28</v>
      </c>
      <c r="AN14" s="133">
        <f>AM14-AF14</f>
        <v>28</v>
      </c>
      <c r="AO14" s="133">
        <f>SUM(AN$12:AN18)</f>
        <v>28</v>
      </c>
      <c r="AP14" s="133">
        <f>COUNTIF(D17:AE17,"○")</f>
        <v>0</v>
      </c>
      <c r="AQ14" s="133">
        <f>SUM(AP$12:AP18)</f>
        <v>0</v>
      </c>
      <c r="AR14" s="133">
        <f>COUNTIF(D18:AE18,"○")</f>
        <v>0</v>
      </c>
      <c r="AS14" s="133">
        <f>SUM(AR$12:AR18)</f>
        <v>0</v>
      </c>
    </row>
    <row r="15" spans="2:66" ht="35.25" customHeight="1" x14ac:dyDescent="0.2">
      <c r="B15" s="142"/>
      <c r="C15" s="177" t="s">
        <v>18</v>
      </c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59"/>
      <c r="AG15" s="162"/>
      <c r="AH15" s="165"/>
      <c r="AI15" s="168"/>
      <c r="AJ15" s="181"/>
      <c r="AK15" s="184"/>
      <c r="AL15" s="187"/>
      <c r="AM15" s="189"/>
      <c r="AN15" s="190"/>
      <c r="AO15" s="190"/>
      <c r="AP15" s="190"/>
      <c r="AQ15" s="190"/>
      <c r="AR15" s="190"/>
      <c r="AS15" s="190"/>
      <c r="AU15" s="45"/>
      <c r="AV15" s="45"/>
      <c r="AW15" s="45"/>
      <c r="AX15" s="45"/>
      <c r="AY15" s="45"/>
      <c r="AZ15" s="4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8" customFormat="1" ht="50.25" customHeight="1" x14ac:dyDescent="0.2">
      <c r="B16" s="142"/>
      <c r="C16" s="178"/>
      <c r="D16" s="25" t="str">
        <f t="shared" ref="D16:AE16" si="3">IFERROR(VLOOKUP(D13,祝日,3,FALSE),"")</f>
        <v/>
      </c>
      <c r="E16" s="25" t="str">
        <f t="shared" si="3"/>
        <v>平和記念日</v>
      </c>
      <c r="F16" s="25" t="str">
        <f t="shared" si="3"/>
        <v/>
      </c>
      <c r="G16" s="27" t="str">
        <f t="shared" si="3"/>
        <v/>
      </c>
      <c r="H16" s="25" t="str">
        <f t="shared" si="3"/>
        <v/>
      </c>
      <c r="I16" s="25" t="str">
        <f t="shared" si="3"/>
        <v/>
      </c>
      <c r="J16" s="25" t="str">
        <f t="shared" si="3"/>
        <v>山の日</v>
      </c>
      <c r="K16" s="25" t="str">
        <f t="shared" si="3"/>
        <v>振替休日</v>
      </c>
      <c r="L16" s="25" t="str">
        <f t="shared" si="3"/>
        <v/>
      </c>
      <c r="M16" s="25" t="str">
        <f t="shared" si="3"/>
        <v/>
      </c>
      <c r="N16" s="25" t="str">
        <f t="shared" si="3"/>
        <v/>
      </c>
      <c r="O16" s="25" t="str">
        <f t="shared" si="3"/>
        <v/>
      </c>
      <c r="P16" s="25" t="str">
        <f t="shared" si="3"/>
        <v/>
      </c>
      <c r="Q16" s="25" t="str">
        <f t="shared" si="3"/>
        <v/>
      </c>
      <c r="R16" s="25" t="str">
        <f t="shared" si="3"/>
        <v/>
      </c>
      <c r="S16" s="25" t="str">
        <f t="shared" si="3"/>
        <v/>
      </c>
      <c r="T16" s="25" t="str">
        <f t="shared" si="3"/>
        <v/>
      </c>
      <c r="U16" s="25" t="str">
        <f t="shared" si="3"/>
        <v/>
      </c>
      <c r="V16" s="25" t="str">
        <f t="shared" si="3"/>
        <v/>
      </c>
      <c r="W16" s="25" t="str">
        <f t="shared" si="3"/>
        <v/>
      </c>
      <c r="X16" s="25" t="str">
        <f t="shared" si="3"/>
        <v/>
      </c>
      <c r="Y16" s="25" t="str">
        <f t="shared" si="3"/>
        <v/>
      </c>
      <c r="Z16" s="25" t="str">
        <f t="shared" si="3"/>
        <v/>
      </c>
      <c r="AA16" s="27" t="str">
        <f t="shared" si="3"/>
        <v/>
      </c>
      <c r="AB16" s="25" t="str">
        <f t="shared" si="3"/>
        <v/>
      </c>
      <c r="AC16" s="25" t="str">
        <f t="shared" si="3"/>
        <v/>
      </c>
      <c r="AD16" s="25" t="str">
        <f>IFERROR(VLOOKUP(AD13,祝日,3,FALSE),"")</f>
        <v/>
      </c>
      <c r="AE16" s="25" t="str">
        <f t="shared" si="3"/>
        <v/>
      </c>
      <c r="AF16" s="159"/>
      <c r="AG16" s="163"/>
      <c r="AH16" s="166"/>
      <c r="AI16" s="169"/>
      <c r="AJ16" s="182"/>
      <c r="AK16" s="185"/>
      <c r="AL16" s="188"/>
      <c r="AM16" s="189"/>
      <c r="AN16" s="190"/>
      <c r="AO16" s="190"/>
      <c r="AP16" s="190"/>
      <c r="AQ16" s="190"/>
      <c r="AR16" s="190"/>
      <c r="AS16" s="190"/>
      <c r="AU16" s="46"/>
      <c r="AV16" s="46"/>
      <c r="AW16" s="46"/>
      <c r="AX16" s="46"/>
      <c r="AY16" s="46"/>
      <c r="AZ16" s="46"/>
    </row>
    <row r="17" spans="1:66" s="9" customFormat="1" ht="13.5" customHeight="1" x14ac:dyDescent="0.2">
      <c r="B17" s="142"/>
      <c r="C17" s="7" t="s">
        <v>19</v>
      </c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59"/>
      <c r="AG17" s="73">
        <f>AP14</f>
        <v>0</v>
      </c>
      <c r="AH17" s="74">
        <f>IF(AN14=0,"－",AG17/AN14)</f>
        <v>0</v>
      </c>
      <c r="AI17" s="74" t="str">
        <f>IF(AH17=0,"",IF(AH17&gt;=0.285,"達成",IF(AJ17="該当","達成","未達成")))</f>
        <v/>
      </c>
      <c r="AJ17" s="116" t="s">
        <v>34</v>
      </c>
      <c r="AK17" s="69">
        <f>AQ14</f>
        <v>0</v>
      </c>
      <c r="AL17" s="70">
        <f>IF(AO14=0,"－",AK17/AO14)</f>
        <v>0</v>
      </c>
      <c r="AM17" s="189"/>
      <c r="AN17" s="190"/>
      <c r="AO17" s="190"/>
      <c r="AP17" s="190"/>
      <c r="AQ17" s="190"/>
      <c r="AR17" s="190"/>
      <c r="AS17" s="190"/>
      <c r="AU17" s="47"/>
      <c r="AV17" s="47"/>
      <c r="AW17" s="47"/>
      <c r="AX17" s="47"/>
      <c r="AY17" s="47"/>
      <c r="AZ17" s="47"/>
    </row>
    <row r="18" spans="1:66" s="9" customFormat="1" ht="13.5" customHeight="1" thickBot="1" x14ac:dyDescent="0.25">
      <c r="B18" s="143"/>
      <c r="C18" s="10" t="s">
        <v>20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60"/>
      <c r="AG18" s="75">
        <f>AR14</f>
        <v>0</v>
      </c>
      <c r="AH18" s="76">
        <f>IF(AN14=0,"－",AG18/AN14)</f>
        <v>0</v>
      </c>
      <c r="AI18" s="76" t="str">
        <f>IF(AH18=0,"",IF(AH18&gt;=0.285,"達成",IF(AJ18="該当","達成","未達成")))</f>
        <v/>
      </c>
      <c r="AJ18" s="117" t="s">
        <v>34</v>
      </c>
      <c r="AK18" s="71">
        <f>AS14</f>
        <v>0</v>
      </c>
      <c r="AL18" s="72">
        <f>IF(AO14=0,"－",AK18/AO14)</f>
        <v>0</v>
      </c>
      <c r="AM18" s="157"/>
      <c r="AN18" s="134"/>
      <c r="AO18" s="134"/>
      <c r="AP18" s="134"/>
      <c r="AQ18" s="134"/>
      <c r="AR18" s="134"/>
      <c r="AS18" s="134"/>
      <c r="AU18" s="47"/>
      <c r="AV18" s="47"/>
      <c r="AW18" s="47"/>
      <c r="AX18" s="47"/>
      <c r="AY18" s="47"/>
      <c r="AZ18" s="47"/>
    </row>
    <row r="19" spans="1:66" ht="13.5" customHeight="1" x14ac:dyDescent="0.2">
      <c r="B19" s="141" t="s">
        <v>113</v>
      </c>
      <c r="C19" s="55" t="s">
        <v>2</v>
      </c>
      <c r="D19" s="56">
        <f>D88</f>
        <v>45537</v>
      </c>
      <c r="E19" s="56">
        <f t="shared" ref="E19:Z19" si="4">E88</f>
        <v>45538</v>
      </c>
      <c r="F19" s="56">
        <f t="shared" si="4"/>
        <v>45539</v>
      </c>
      <c r="G19" s="56">
        <f t="shared" si="4"/>
        <v>45540</v>
      </c>
      <c r="H19" s="56">
        <f t="shared" si="4"/>
        <v>45541</v>
      </c>
      <c r="I19" s="56">
        <f t="shared" si="4"/>
        <v>45542</v>
      </c>
      <c r="J19" s="56">
        <f t="shared" si="4"/>
        <v>45543</v>
      </c>
      <c r="K19" s="56">
        <f t="shared" si="4"/>
        <v>45544</v>
      </c>
      <c r="L19" s="56">
        <f t="shared" si="4"/>
        <v>45545</v>
      </c>
      <c r="M19" s="56">
        <f t="shared" si="4"/>
        <v>45546</v>
      </c>
      <c r="N19" s="56">
        <f t="shared" si="4"/>
        <v>45547</v>
      </c>
      <c r="O19" s="56">
        <f t="shared" si="4"/>
        <v>45548</v>
      </c>
      <c r="P19" s="56">
        <f t="shared" si="4"/>
        <v>45549</v>
      </c>
      <c r="Q19" s="56">
        <f t="shared" si="4"/>
        <v>45550</v>
      </c>
      <c r="R19" s="56">
        <f t="shared" si="4"/>
        <v>45551</v>
      </c>
      <c r="S19" s="56">
        <f t="shared" si="4"/>
        <v>45552</v>
      </c>
      <c r="T19" s="56">
        <f t="shared" si="4"/>
        <v>45553</v>
      </c>
      <c r="U19" s="56">
        <f t="shared" si="4"/>
        <v>45554</v>
      </c>
      <c r="V19" s="56">
        <f t="shared" si="4"/>
        <v>45555</v>
      </c>
      <c r="W19" s="56">
        <f t="shared" si="4"/>
        <v>45556</v>
      </c>
      <c r="X19" s="56">
        <f t="shared" si="4"/>
        <v>45557</v>
      </c>
      <c r="Y19" s="56">
        <f t="shared" si="4"/>
        <v>45558</v>
      </c>
      <c r="Z19" s="56">
        <f t="shared" si="4"/>
        <v>45559</v>
      </c>
      <c r="AA19" s="56">
        <f>AA88</f>
        <v>45560</v>
      </c>
      <c r="AB19" s="56">
        <f>AB88</f>
        <v>45561</v>
      </c>
      <c r="AC19" s="56">
        <f>AC88</f>
        <v>45562</v>
      </c>
      <c r="AD19" s="56">
        <f>AD88</f>
        <v>45563</v>
      </c>
      <c r="AE19" s="56">
        <f>AE88</f>
        <v>45564</v>
      </c>
      <c r="AF19" s="179" t="s">
        <v>3</v>
      </c>
      <c r="AG19" s="146" t="s">
        <v>4</v>
      </c>
      <c r="AH19" s="147"/>
      <c r="AI19" s="147"/>
      <c r="AJ19" s="148"/>
      <c r="AK19" s="152" t="s">
        <v>5</v>
      </c>
      <c r="AL19" s="153"/>
      <c r="AM19" s="156" t="s">
        <v>6</v>
      </c>
      <c r="AN19" s="133" t="s">
        <v>7</v>
      </c>
      <c r="AO19" s="133" t="s">
        <v>8</v>
      </c>
      <c r="AP19" s="133" t="s">
        <v>9</v>
      </c>
      <c r="AQ19" s="133" t="s">
        <v>10</v>
      </c>
      <c r="AR19" s="133" t="s">
        <v>11</v>
      </c>
      <c r="AS19" s="133" t="s">
        <v>12</v>
      </c>
      <c r="AU19" s="45"/>
      <c r="AV19" s="45"/>
      <c r="AW19" s="45"/>
      <c r="AX19" s="45"/>
      <c r="AY19" s="45"/>
      <c r="AZ19" s="45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2"/>
      <c r="C20" s="7" t="s">
        <v>13</v>
      </c>
      <c r="D20" s="44">
        <f>D88</f>
        <v>45537</v>
      </c>
      <c r="E20" s="44">
        <f t="shared" ref="E20:Z20" si="5">E88</f>
        <v>45538</v>
      </c>
      <c r="F20" s="44">
        <f t="shared" si="5"/>
        <v>45539</v>
      </c>
      <c r="G20" s="44">
        <f t="shared" si="5"/>
        <v>45540</v>
      </c>
      <c r="H20" s="44">
        <f t="shared" si="5"/>
        <v>45541</v>
      </c>
      <c r="I20" s="44">
        <f t="shared" si="5"/>
        <v>45542</v>
      </c>
      <c r="J20" s="44">
        <f t="shared" si="5"/>
        <v>45543</v>
      </c>
      <c r="K20" s="44">
        <f t="shared" si="5"/>
        <v>45544</v>
      </c>
      <c r="L20" s="44">
        <f t="shared" si="5"/>
        <v>45545</v>
      </c>
      <c r="M20" s="44">
        <f t="shared" si="5"/>
        <v>45546</v>
      </c>
      <c r="N20" s="44">
        <f t="shared" si="5"/>
        <v>45547</v>
      </c>
      <c r="O20" s="44">
        <f t="shared" si="5"/>
        <v>45548</v>
      </c>
      <c r="P20" s="44">
        <f t="shared" si="5"/>
        <v>45549</v>
      </c>
      <c r="Q20" s="44">
        <f t="shared" si="5"/>
        <v>45550</v>
      </c>
      <c r="R20" s="44">
        <f t="shared" si="5"/>
        <v>45551</v>
      </c>
      <c r="S20" s="44">
        <f t="shared" si="5"/>
        <v>45552</v>
      </c>
      <c r="T20" s="44">
        <f t="shared" si="5"/>
        <v>45553</v>
      </c>
      <c r="U20" s="44">
        <f t="shared" si="5"/>
        <v>45554</v>
      </c>
      <c r="V20" s="44">
        <f t="shared" si="5"/>
        <v>45555</v>
      </c>
      <c r="W20" s="44">
        <f t="shared" si="5"/>
        <v>45556</v>
      </c>
      <c r="X20" s="44">
        <f t="shared" si="5"/>
        <v>45557</v>
      </c>
      <c r="Y20" s="44">
        <f t="shared" si="5"/>
        <v>45558</v>
      </c>
      <c r="Z20" s="44">
        <f t="shared" si="5"/>
        <v>45559</v>
      </c>
      <c r="AA20" s="44">
        <f>AA88</f>
        <v>45560</v>
      </c>
      <c r="AB20" s="44">
        <f>AB88</f>
        <v>45561</v>
      </c>
      <c r="AC20" s="44">
        <f>AC88</f>
        <v>45562</v>
      </c>
      <c r="AD20" s="44">
        <f>AD88</f>
        <v>45563</v>
      </c>
      <c r="AE20" s="44">
        <f>AE88</f>
        <v>45564</v>
      </c>
      <c r="AF20" s="145"/>
      <c r="AG20" s="149"/>
      <c r="AH20" s="150"/>
      <c r="AI20" s="150"/>
      <c r="AJ20" s="151"/>
      <c r="AK20" s="154"/>
      <c r="AL20" s="155"/>
      <c r="AM20" s="157"/>
      <c r="AN20" s="134"/>
      <c r="AO20" s="134"/>
      <c r="AP20" s="134"/>
      <c r="AQ20" s="134"/>
      <c r="AR20" s="134"/>
      <c r="AS20" s="134"/>
      <c r="AU20" s="45"/>
      <c r="AV20" s="45"/>
      <c r="AW20" s="45"/>
      <c r="AX20" s="45"/>
      <c r="AY20" s="45"/>
      <c r="AZ20" s="45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2"/>
      <c r="C21" s="7" t="s">
        <v>14</v>
      </c>
      <c r="D21" s="42">
        <f>D88</f>
        <v>45537</v>
      </c>
      <c r="E21" s="42">
        <f t="shared" ref="E21:Z21" si="6">E88</f>
        <v>45538</v>
      </c>
      <c r="F21" s="42">
        <f t="shared" si="6"/>
        <v>45539</v>
      </c>
      <c r="G21" s="42">
        <f t="shared" si="6"/>
        <v>45540</v>
      </c>
      <c r="H21" s="42">
        <f t="shared" si="6"/>
        <v>45541</v>
      </c>
      <c r="I21" s="42">
        <f t="shared" si="6"/>
        <v>45542</v>
      </c>
      <c r="J21" s="42">
        <f t="shared" si="6"/>
        <v>45543</v>
      </c>
      <c r="K21" s="42">
        <f t="shared" si="6"/>
        <v>45544</v>
      </c>
      <c r="L21" s="42">
        <f t="shared" si="6"/>
        <v>45545</v>
      </c>
      <c r="M21" s="42">
        <f t="shared" si="6"/>
        <v>45546</v>
      </c>
      <c r="N21" s="42">
        <f t="shared" si="6"/>
        <v>45547</v>
      </c>
      <c r="O21" s="42">
        <f t="shared" si="6"/>
        <v>45548</v>
      </c>
      <c r="P21" s="42">
        <f t="shared" si="6"/>
        <v>45549</v>
      </c>
      <c r="Q21" s="42">
        <f t="shared" si="6"/>
        <v>45550</v>
      </c>
      <c r="R21" s="42">
        <f t="shared" si="6"/>
        <v>45551</v>
      </c>
      <c r="S21" s="42">
        <f t="shared" si="6"/>
        <v>45552</v>
      </c>
      <c r="T21" s="42">
        <f t="shared" si="6"/>
        <v>45553</v>
      </c>
      <c r="U21" s="42">
        <f t="shared" si="6"/>
        <v>45554</v>
      </c>
      <c r="V21" s="42">
        <f t="shared" si="6"/>
        <v>45555</v>
      </c>
      <c r="W21" s="42">
        <f t="shared" si="6"/>
        <v>45556</v>
      </c>
      <c r="X21" s="42">
        <f t="shared" si="6"/>
        <v>45557</v>
      </c>
      <c r="Y21" s="42">
        <f t="shared" si="6"/>
        <v>45558</v>
      </c>
      <c r="Z21" s="42">
        <f t="shared" si="6"/>
        <v>45559</v>
      </c>
      <c r="AA21" s="42">
        <f>AA88</f>
        <v>45560</v>
      </c>
      <c r="AB21" s="42">
        <f>AB88</f>
        <v>45561</v>
      </c>
      <c r="AC21" s="42">
        <f>AC88</f>
        <v>45562</v>
      </c>
      <c r="AD21" s="42">
        <f>AD88</f>
        <v>45563</v>
      </c>
      <c r="AE21" s="42">
        <f>AE88</f>
        <v>45564</v>
      </c>
      <c r="AF21" s="158">
        <f>COUNTIF(D24:AE24,"－")+COUNTIF(D24:AE24,"対象外")</f>
        <v>0</v>
      </c>
      <c r="AG21" s="161" t="s">
        <v>15</v>
      </c>
      <c r="AH21" s="164" t="s">
        <v>16</v>
      </c>
      <c r="AI21" s="167" t="s">
        <v>97</v>
      </c>
      <c r="AJ21" s="180" t="s">
        <v>110</v>
      </c>
      <c r="AK21" s="183" t="s">
        <v>15</v>
      </c>
      <c r="AL21" s="186" t="s">
        <v>17</v>
      </c>
      <c r="AM21" s="156">
        <f>COUNT(D20:AE20)</f>
        <v>28</v>
      </c>
      <c r="AN21" s="133">
        <f>AM21-AF21</f>
        <v>28</v>
      </c>
      <c r="AO21" s="133">
        <f>SUM(AN$12:AN25)</f>
        <v>56</v>
      </c>
      <c r="AP21" s="133">
        <f>COUNTIF(D24:AE24,"○")</f>
        <v>0</v>
      </c>
      <c r="AQ21" s="133">
        <f>SUM(AP$12:AP25)</f>
        <v>0</v>
      </c>
      <c r="AR21" s="133">
        <f>COUNTIF(D25:AE25,"○")</f>
        <v>0</v>
      </c>
      <c r="AS21" s="133">
        <f>SUM(AR$12:AR25)</f>
        <v>0</v>
      </c>
      <c r="AU21" s="45"/>
      <c r="AV21" s="45"/>
      <c r="AW21" s="45"/>
      <c r="AX21" s="45"/>
      <c r="AY21" s="45"/>
      <c r="AZ21" s="45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2"/>
      <c r="C22" s="177" t="s">
        <v>18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59"/>
      <c r="AG22" s="162"/>
      <c r="AH22" s="165"/>
      <c r="AI22" s="168"/>
      <c r="AJ22" s="181"/>
      <c r="AK22" s="184"/>
      <c r="AL22" s="187"/>
      <c r="AM22" s="189"/>
      <c r="AN22" s="190"/>
      <c r="AO22" s="190"/>
      <c r="AP22" s="190"/>
      <c r="AQ22" s="190"/>
      <c r="AR22" s="190"/>
      <c r="AS22" s="190"/>
      <c r="AU22" s="45"/>
      <c r="AV22" s="45"/>
      <c r="AW22" s="45"/>
      <c r="AX22" s="45"/>
      <c r="AY22" s="45"/>
      <c r="AZ22" s="45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8"/>
      <c r="B23" s="142"/>
      <c r="C23" s="178"/>
      <c r="D23" s="27" t="str">
        <f t="shared" ref="D23:AE23" si="7">IFERROR(VLOOKUP(D20,祝日,3,FALSE),"")</f>
        <v/>
      </c>
      <c r="E23" s="27" t="str">
        <f t="shared" si="7"/>
        <v/>
      </c>
      <c r="F23" s="27" t="str">
        <f t="shared" si="7"/>
        <v/>
      </c>
      <c r="G23" s="27" t="str">
        <f t="shared" si="7"/>
        <v/>
      </c>
      <c r="H23" s="27" t="str">
        <f t="shared" si="7"/>
        <v/>
      </c>
      <c r="I23" s="27" t="str">
        <f t="shared" si="7"/>
        <v/>
      </c>
      <c r="J23" s="27" t="str">
        <f t="shared" si="7"/>
        <v/>
      </c>
      <c r="K23" s="27" t="str">
        <f t="shared" si="7"/>
        <v/>
      </c>
      <c r="L23" s="27" t="str">
        <f t="shared" si="7"/>
        <v/>
      </c>
      <c r="M23" s="27" t="str">
        <f t="shared" si="7"/>
        <v/>
      </c>
      <c r="N23" s="27" t="str">
        <f t="shared" si="7"/>
        <v/>
      </c>
      <c r="O23" s="27" t="str">
        <f t="shared" si="7"/>
        <v/>
      </c>
      <c r="P23" s="27" t="str">
        <f>IFERROR(VLOOKUP(P20,祝日,3,FALSE),"")</f>
        <v/>
      </c>
      <c r="Q23" s="27" t="str">
        <f t="shared" si="7"/>
        <v/>
      </c>
      <c r="R23" s="27" t="str">
        <f t="shared" si="7"/>
        <v>敬老の日</v>
      </c>
      <c r="S23" s="27" t="str">
        <f t="shared" si="7"/>
        <v/>
      </c>
      <c r="T23" s="27" t="str">
        <f t="shared" si="7"/>
        <v/>
      </c>
      <c r="U23" s="27" t="str">
        <f t="shared" si="7"/>
        <v/>
      </c>
      <c r="V23" s="27" t="str">
        <f t="shared" si="7"/>
        <v/>
      </c>
      <c r="W23" s="27" t="str">
        <f t="shared" si="7"/>
        <v/>
      </c>
      <c r="X23" s="27" t="str">
        <f t="shared" si="7"/>
        <v>秋分の日</v>
      </c>
      <c r="Y23" s="27" t="str">
        <f t="shared" si="7"/>
        <v>振替休日</v>
      </c>
      <c r="Z23" s="27" t="str">
        <f t="shared" si="7"/>
        <v/>
      </c>
      <c r="AA23" s="27" t="str">
        <f t="shared" si="7"/>
        <v/>
      </c>
      <c r="AB23" s="27" t="str">
        <f t="shared" si="7"/>
        <v/>
      </c>
      <c r="AC23" s="27" t="str">
        <f t="shared" si="7"/>
        <v/>
      </c>
      <c r="AD23" s="27" t="str">
        <f t="shared" si="7"/>
        <v/>
      </c>
      <c r="AE23" s="27" t="str">
        <f t="shared" si="7"/>
        <v/>
      </c>
      <c r="AF23" s="159"/>
      <c r="AG23" s="163"/>
      <c r="AH23" s="166"/>
      <c r="AI23" s="169"/>
      <c r="AJ23" s="182"/>
      <c r="AK23" s="185"/>
      <c r="AL23" s="188"/>
      <c r="AM23" s="189"/>
      <c r="AN23" s="190"/>
      <c r="AO23" s="190"/>
      <c r="AP23" s="190"/>
      <c r="AQ23" s="190"/>
      <c r="AR23" s="190"/>
      <c r="AS23" s="190"/>
      <c r="AU23" s="45"/>
      <c r="AV23" s="45"/>
      <c r="AW23" s="45"/>
      <c r="AX23" s="45"/>
      <c r="AY23" s="45"/>
      <c r="AZ23" s="45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9"/>
      <c r="B24" s="142"/>
      <c r="C24" s="7" t="s">
        <v>19</v>
      </c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59"/>
      <c r="AG24" s="73">
        <f>AP21</f>
        <v>0</v>
      </c>
      <c r="AH24" s="74">
        <f>IF(AN21=0,"－",AG24/AN21)</f>
        <v>0</v>
      </c>
      <c r="AI24" s="74" t="str">
        <f>IF(AH24=0,"",IF(AH24&gt;=0.285,"達成",IF(AJ24="該当","達成","未達成")))</f>
        <v/>
      </c>
      <c r="AJ24" s="116" t="s">
        <v>34</v>
      </c>
      <c r="AK24" s="69">
        <f>AQ21</f>
        <v>0</v>
      </c>
      <c r="AL24" s="70">
        <f>IF(AO21=0,"－",AK24/AO21)</f>
        <v>0</v>
      </c>
      <c r="AM24" s="189"/>
      <c r="AN24" s="190"/>
      <c r="AO24" s="190"/>
      <c r="AP24" s="190"/>
      <c r="AQ24" s="190"/>
      <c r="AR24" s="190"/>
      <c r="AS24" s="190"/>
      <c r="AU24" s="46"/>
      <c r="AV24" s="46"/>
      <c r="AW24" s="46"/>
      <c r="AX24" s="46"/>
      <c r="AY24" s="46"/>
      <c r="AZ24" s="46"/>
      <c r="BA24" s="8"/>
      <c r="BB24" s="8"/>
      <c r="BC24" s="8"/>
      <c r="BD24" s="8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9"/>
      <c r="B25" s="143"/>
      <c r="C25" s="10" t="s">
        <v>20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60"/>
      <c r="AG25" s="75">
        <f>AR21</f>
        <v>0</v>
      </c>
      <c r="AH25" s="76">
        <f>IF(AN21=0,"－",AG25/AN21)</f>
        <v>0</v>
      </c>
      <c r="AI25" s="76" t="str">
        <f>IF(AH25=0,"",IF(AH25&gt;=0.285,"達成",IF(AJ25="該当","達成","未達成")))</f>
        <v/>
      </c>
      <c r="AJ25" s="117" t="s">
        <v>34</v>
      </c>
      <c r="AK25" s="71">
        <f>AS21</f>
        <v>0</v>
      </c>
      <c r="AL25" s="72">
        <f>IF(AO21=0,"－",AK25/AO21)</f>
        <v>0</v>
      </c>
      <c r="AM25" s="157"/>
      <c r="AN25" s="134"/>
      <c r="AO25" s="134"/>
      <c r="AP25" s="134"/>
      <c r="AQ25" s="134"/>
      <c r="AR25" s="134"/>
      <c r="AS25" s="134"/>
      <c r="AU25" s="47"/>
      <c r="AV25" s="47"/>
      <c r="AW25" s="47"/>
      <c r="AX25" s="47"/>
      <c r="AY25" s="47"/>
      <c r="AZ25" s="47"/>
      <c r="BA25" s="9"/>
      <c r="BB25" s="9"/>
      <c r="BC25" s="9"/>
      <c r="BD25" s="9"/>
      <c r="BE25"/>
      <c r="BF25"/>
      <c r="BG25"/>
      <c r="BH25"/>
      <c r="BI25"/>
      <c r="BJ25"/>
      <c r="BK25"/>
      <c r="BL25"/>
      <c r="BM25"/>
      <c r="BN25"/>
    </row>
    <row r="26" spans="1:66" s="8" customFormat="1" ht="12.75" customHeight="1" x14ac:dyDescent="0.2">
      <c r="A26"/>
      <c r="B26" s="141" t="s">
        <v>114</v>
      </c>
      <c r="C26" s="6" t="s">
        <v>2</v>
      </c>
      <c r="D26" s="43">
        <f>D89</f>
        <v>45565</v>
      </c>
      <c r="E26" s="43">
        <f t="shared" ref="E26:Z26" si="8">E89</f>
        <v>45566</v>
      </c>
      <c r="F26" s="43">
        <f t="shared" si="8"/>
        <v>45567</v>
      </c>
      <c r="G26" s="43">
        <f t="shared" si="8"/>
        <v>45568</v>
      </c>
      <c r="H26" s="43">
        <f t="shared" si="8"/>
        <v>45569</v>
      </c>
      <c r="I26" s="43">
        <f t="shared" si="8"/>
        <v>45570</v>
      </c>
      <c r="J26" s="43">
        <f t="shared" si="8"/>
        <v>45571</v>
      </c>
      <c r="K26" s="43">
        <f t="shared" si="8"/>
        <v>45572</v>
      </c>
      <c r="L26" s="43">
        <f t="shared" si="8"/>
        <v>45573</v>
      </c>
      <c r="M26" s="43">
        <f t="shared" si="8"/>
        <v>45574</v>
      </c>
      <c r="N26" s="43">
        <f t="shared" si="8"/>
        <v>45575</v>
      </c>
      <c r="O26" s="43">
        <f t="shared" si="8"/>
        <v>45576</v>
      </c>
      <c r="P26" s="43">
        <f t="shared" si="8"/>
        <v>45577</v>
      </c>
      <c r="Q26" s="43">
        <f t="shared" si="8"/>
        <v>45578</v>
      </c>
      <c r="R26" s="43">
        <f t="shared" si="8"/>
        <v>45579</v>
      </c>
      <c r="S26" s="43">
        <f t="shared" si="8"/>
        <v>45580</v>
      </c>
      <c r="T26" s="43">
        <f t="shared" si="8"/>
        <v>45581</v>
      </c>
      <c r="U26" s="43">
        <f t="shared" si="8"/>
        <v>45582</v>
      </c>
      <c r="V26" s="43">
        <f t="shared" si="8"/>
        <v>45583</v>
      </c>
      <c r="W26" s="43">
        <f t="shared" si="8"/>
        <v>45584</v>
      </c>
      <c r="X26" s="43">
        <f t="shared" si="8"/>
        <v>45585</v>
      </c>
      <c r="Y26" s="43">
        <f t="shared" si="8"/>
        <v>45586</v>
      </c>
      <c r="Z26" s="43">
        <f t="shared" si="8"/>
        <v>45587</v>
      </c>
      <c r="AA26" s="43">
        <f>AA89</f>
        <v>45588</v>
      </c>
      <c r="AB26" s="43">
        <f>AB89</f>
        <v>45589</v>
      </c>
      <c r="AC26" s="43">
        <f>AC89</f>
        <v>45590</v>
      </c>
      <c r="AD26" s="43">
        <f>AD89</f>
        <v>45591</v>
      </c>
      <c r="AE26" s="43">
        <f>AE89</f>
        <v>45592</v>
      </c>
      <c r="AF26" s="191" t="s">
        <v>3</v>
      </c>
      <c r="AG26" s="146" t="s">
        <v>4</v>
      </c>
      <c r="AH26" s="147"/>
      <c r="AI26" s="147"/>
      <c r="AJ26" s="148"/>
      <c r="AK26" s="152" t="s">
        <v>5</v>
      </c>
      <c r="AL26" s="153"/>
      <c r="AM26" s="156" t="s">
        <v>6</v>
      </c>
      <c r="AN26" s="133" t="s">
        <v>7</v>
      </c>
      <c r="AO26" s="133" t="s">
        <v>8</v>
      </c>
      <c r="AP26" s="133" t="s">
        <v>9</v>
      </c>
      <c r="AQ26" s="133" t="s">
        <v>10</v>
      </c>
      <c r="AR26" s="133" t="s">
        <v>11</v>
      </c>
      <c r="AS26" s="133" t="s">
        <v>12</v>
      </c>
      <c r="AU26" s="47"/>
      <c r="AV26" s="47"/>
      <c r="AW26" s="47"/>
      <c r="AX26" s="47"/>
      <c r="AY26" s="47"/>
      <c r="AZ26" s="47"/>
      <c r="BA26" s="9"/>
      <c r="BB26" s="9"/>
      <c r="BC26" s="9"/>
      <c r="BD26" s="9"/>
    </row>
    <row r="27" spans="1:66" s="9" customFormat="1" ht="12.75" customHeight="1" x14ac:dyDescent="0.2">
      <c r="A27"/>
      <c r="B27" s="142"/>
      <c r="C27" s="7" t="s">
        <v>13</v>
      </c>
      <c r="D27" s="44">
        <f>D89</f>
        <v>45565</v>
      </c>
      <c r="E27" s="44">
        <f t="shared" ref="E27:Z27" si="9">E89</f>
        <v>45566</v>
      </c>
      <c r="F27" s="44">
        <f t="shared" si="9"/>
        <v>45567</v>
      </c>
      <c r="G27" s="44">
        <f t="shared" si="9"/>
        <v>45568</v>
      </c>
      <c r="H27" s="44">
        <f t="shared" si="9"/>
        <v>45569</v>
      </c>
      <c r="I27" s="44">
        <f t="shared" si="9"/>
        <v>45570</v>
      </c>
      <c r="J27" s="44">
        <f t="shared" si="9"/>
        <v>45571</v>
      </c>
      <c r="K27" s="44">
        <f t="shared" si="9"/>
        <v>45572</v>
      </c>
      <c r="L27" s="44">
        <f t="shared" si="9"/>
        <v>45573</v>
      </c>
      <c r="M27" s="44">
        <f t="shared" si="9"/>
        <v>45574</v>
      </c>
      <c r="N27" s="44">
        <f t="shared" si="9"/>
        <v>45575</v>
      </c>
      <c r="O27" s="44">
        <f t="shared" si="9"/>
        <v>45576</v>
      </c>
      <c r="P27" s="44">
        <f t="shared" si="9"/>
        <v>45577</v>
      </c>
      <c r="Q27" s="44">
        <f t="shared" si="9"/>
        <v>45578</v>
      </c>
      <c r="R27" s="44">
        <f t="shared" si="9"/>
        <v>45579</v>
      </c>
      <c r="S27" s="44">
        <f t="shared" si="9"/>
        <v>45580</v>
      </c>
      <c r="T27" s="44">
        <f t="shared" si="9"/>
        <v>45581</v>
      </c>
      <c r="U27" s="44">
        <f t="shared" si="9"/>
        <v>45582</v>
      </c>
      <c r="V27" s="44">
        <f t="shared" si="9"/>
        <v>45583</v>
      </c>
      <c r="W27" s="44">
        <f t="shared" si="9"/>
        <v>45584</v>
      </c>
      <c r="X27" s="44">
        <f t="shared" si="9"/>
        <v>45585</v>
      </c>
      <c r="Y27" s="44">
        <f t="shared" si="9"/>
        <v>45586</v>
      </c>
      <c r="Z27" s="44">
        <f t="shared" si="9"/>
        <v>45587</v>
      </c>
      <c r="AA27" s="44">
        <f>AA89</f>
        <v>45588</v>
      </c>
      <c r="AB27" s="44">
        <f>AB89</f>
        <v>45589</v>
      </c>
      <c r="AC27" s="44">
        <f>AC89</f>
        <v>45590</v>
      </c>
      <c r="AD27" s="44">
        <f>AD89</f>
        <v>45591</v>
      </c>
      <c r="AE27" s="44">
        <f>AE89</f>
        <v>45592</v>
      </c>
      <c r="AF27" s="192"/>
      <c r="AG27" s="149"/>
      <c r="AH27" s="150"/>
      <c r="AI27" s="150"/>
      <c r="AJ27" s="151"/>
      <c r="AK27" s="154"/>
      <c r="AL27" s="155"/>
      <c r="AM27" s="157"/>
      <c r="AN27" s="134"/>
      <c r="AO27" s="134"/>
      <c r="AP27" s="134"/>
      <c r="AQ27" s="134"/>
      <c r="AR27" s="134"/>
      <c r="AS27" s="134"/>
      <c r="AU27" s="45"/>
      <c r="AV27" s="45"/>
      <c r="AW27" s="45"/>
      <c r="AX27" s="45"/>
      <c r="AY27" s="45"/>
      <c r="AZ27" s="45"/>
      <c r="BA27"/>
      <c r="BB27"/>
      <c r="BC27"/>
      <c r="BD27"/>
    </row>
    <row r="28" spans="1:66" s="9" customFormat="1" ht="12.75" customHeight="1" x14ac:dyDescent="0.2">
      <c r="A28"/>
      <c r="B28" s="142"/>
      <c r="C28" s="7" t="s">
        <v>14</v>
      </c>
      <c r="D28" s="42">
        <f>D89</f>
        <v>45565</v>
      </c>
      <c r="E28" s="42">
        <f t="shared" ref="E28:Z28" si="10">E89</f>
        <v>45566</v>
      </c>
      <c r="F28" s="42">
        <f t="shared" si="10"/>
        <v>45567</v>
      </c>
      <c r="G28" s="42">
        <f t="shared" si="10"/>
        <v>45568</v>
      </c>
      <c r="H28" s="42">
        <f t="shared" si="10"/>
        <v>45569</v>
      </c>
      <c r="I28" s="42">
        <f t="shared" si="10"/>
        <v>45570</v>
      </c>
      <c r="J28" s="42">
        <f t="shared" si="10"/>
        <v>45571</v>
      </c>
      <c r="K28" s="42">
        <f t="shared" si="10"/>
        <v>45572</v>
      </c>
      <c r="L28" s="42">
        <f t="shared" si="10"/>
        <v>45573</v>
      </c>
      <c r="M28" s="42">
        <f t="shared" si="10"/>
        <v>45574</v>
      </c>
      <c r="N28" s="42">
        <f t="shared" si="10"/>
        <v>45575</v>
      </c>
      <c r="O28" s="42">
        <f t="shared" si="10"/>
        <v>45576</v>
      </c>
      <c r="P28" s="42">
        <f t="shared" si="10"/>
        <v>45577</v>
      </c>
      <c r="Q28" s="42">
        <f t="shared" si="10"/>
        <v>45578</v>
      </c>
      <c r="R28" s="42">
        <f t="shared" si="10"/>
        <v>45579</v>
      </c>
      <c r="S28" s="42">
        <f t="shared" si="10"/>
        <v>45580</v>
      </c>
      <c r="T28" s="42">
        <f t="shared" si="10"/>
        <v>45581</v>
      </c>
      <c r="U28" s="42">
        <f t="shared" si="10"/>
        <v>45582</v>
      </c>
      <c r="V28" s="42">
        <f t="shared" si="10"/>
        <v>45583</v>
      </c>
      <c r="W28" s="42">
        <f t="shared" si="10"/>
        <v>45584</v>
      </c>
      <c r="X28" s="42">
        <f t="shared" si="10"/>
        <v>45585</v>
      </c>
      <c r="Y28" s="42">
        <f t="shared" si="10"/>
        <v>45586</v>
      </c>
      <c r="Z28" s="42">
        <f t="shared" si="10"/>
        <v>45587</v>
      </c>
      <c r="AA28" s="42">
        <f>AA89</f>
        <v>45588</v>
      </c>
      <c r="AB28" s="42">
        <f>AB89</f>
        <v>45589</v>
      </c>
      <c r="AC28" s="42">
        <f>AC89</f>
        <v>45590</v>
      </c>
      <c r="AD28" s="42">
        <f>AD89</f>
        <v>45591</v>
      </c>
      <c r="AE28" s="42">
        <f>AE89</f>
        <v>45592</v>
      </c>
      <c r="AF28" s="158">
        <f>COUNTIF(D31:AE31,"－")+COUNTIF(D31:AE31,"対象外")</f>
        <v>0</v>
      </c>
      <c r="AG28" s="161" t="s">
        <v>15</v>
      </c>
      <c r="AH28" s="164" t="s">
        <v>16</v>
      </c>
      <c r="AI28" s="167" t="s">
        <v>97</v>
      </c>
      <c r="AJ28" s="180" t="s">
        <v>110</v>
      </c>
      <c r="AK28" s="183" t="s">
        <v>15</v>
      </c>
      <c r="AL28" s="186" t="s">
        <v>17</v>
      </c>
      <c r="AM28" s="156">
        <f>COUNT(D27:AE27)</f>
        <v>28</v>
      </c>
      <c r="AN28" s="133">
        <f>AM28-AF28</f>
        <v>28</v>
      </c>
      <c r="AO28" s="133">
        <f>SUM(AN$12:AN32)</f>
        <v>84</v>
      </c>
      <c r="AP28" s="133">
        <f>COUNTIF(D31:AE31,"○")</f>
        <v>0</v>
      </c>
      <c r="AQ28" s="133">
        <f>SUM(AP$12:AP32)</f>
        <v>0</v>
      </c>
      <c r="AR28" s="133">
        <f>COUNTIF(D32:AE32,"○")</f>
        <v>0</v>
      </c>
      <c r="AS28" s="133">
        <f>SUM(AR$12:AR32)</f>
        <v>0</v>
      </c>
      <c r="AU28" s="45"/>
      <c r="AV28" s="45"/>
      <c r="AW28" s="45"/>
      <c r="AX28" s="45"/>
      <c r="AY28" s="45"/>
      <c r="AZ28" s="45"/>
      <c r="BA28"/>
      <c r="BB28"/>
      <c r="BC28"/>
      <c r="BD28"/>
    </row>
    <row r="29" spans="1:66" ht="35.25" customHeight="1" x14ac:dyDescent="0.2">
      <c r="B29" s="142"/>
      <c r="C29" s="177" t="s">
        <v>18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59"/>
      <c r="AG29" s="162"/>
      <c r="AH29" s="165"/>
      <c r="AI29" s="168"/>
      <c r="AJ29" s="181"/>
      <c r="AK29" s="184"/>
      <c r="AL29" s="187"/>
      <c r="AM29" s="189"/>
      <c r="AN29" s="190"/>
      <c r="AO29" s="190"/>
      <c r="AP29" s="190"/>
      <c r="AQ29" s="190"/>
      <c r="AR29" s="190"/>
      <c r="AS29" s="190"/>
      <c r="AU29" s="45"/>
      <c r="AV29" s="45"/>
      <c r="AW29" s="45"/>
      <c r="AX29" s="45"/>
      <c r="AY29" s="45"/>
      <c r="AZ29" s="45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8"/>
      <c r="B30" s="142"/>
      <c r="C30" s="178"/>
      <c r="D30" s="25" t="str">
        <f t="shared" ref="D30:AE30" si="11">IFERROR(VLOOKUP(D27,祝日,3,FALSE),"")</f>
        <v/>
      </c>
      <c r="E30" s="25" t="str">
        <f t="shared" si="11"/>
        <v/>
      </c>
      <c r="F30" s="25" t="str">
        <f t="shared" si="11"/>
        <v/>
      </c>
      <c r="G30" s="26" t="str">
        <f t="shared" si="11"/>
        <v/>
      </c>
      <c r="H30" s="25" t="str">
        <f t="shared" si="11"/>
        <v/>
      </c>
      <c r="I30" s="25" t="str">
        <f t="shared" si="11"/>
        <v/>
      </c>
      <c r="J30" s="25" t="str">
        <f t="shared" si="11"/>
        <v/>
      </c>
      <c r="K30" s="25" t="str">
        <f t="shared" si="11"/>
        <v/>
      </c>
      <c r="L30" s="25" t="str">
        <f t="shared" si="11"/>
        <v/>
      </c>
      <c r="M30" s="25" t="str">
        <f t="shared" si="11"/>
        <v/>
      </c>
      <c r="N30" s="25" t="str">
        <f t="shared" si="11"/>
        <v/>
      </c>
      <c r="O30" s="25" t="str">
        <f t="shared" si="11"/>
        <v/>
      </c>
      <c r="P30" s="25" t="str">
        <f t="shared" si="11"/>
        <v/>
      </c>
      <c r="Q30" s="25" t="str">
        <f t="shared" si="11"/>
        <v/>
      </c>
      <c r="R30" s="25" t="str">
        <f t="shared" si="11"/>
        <v>スポーツの日</v>
      </c>
      <c r="S30" s="27" t="str">
        <f t="shared" si="11"/>
        <v/>
      </c>
      <c r="T30" s="25" t="str">
        <f t="shared" si="11"/>
        <v/>
      </c>
      <c r="U30" s="25" t="str">
        <f t="shared" si="11"/>
        <v/>
      </c>
      <c r="V30" s="25" t="str">
        <f t="shared" si="11"/>
        <v/>
      </c>
      <c r="W30" s="25" t="str">
        <f t="shared" si="11"/>
        <v/>
      </c>
      <c r="X30" s="25" t="str">
        <f t="shared" si="11"/>
        <v/>
      </c>
      <c r="Y30" s="25" t="str">
        <f t="shared" si="11"/>
        <v/>
      </c>
      <c r="Z30" s="25" t="str">
        <f t="shared" si="11"/>
        <v/>
      </c>
      <c r="AA30" s="25" t="str">
        <f t="shared" si="11"/>
        <v/>
      </c>
      <c r="AB30" s="25" t="str">
        <f t="shared" si="11"/>
        <v/>
      </c>
      <c r="AC30" s="25" t="str">
        <f t="shared" si="11"/>
        <v/>
      </c>
      <c r="AD30" s="25" t="str">
        <f t="shared" si="11"/>
        <v/>
      </c>
      <c r="AE30" s="25" t="str">
        <f t="shared" si="11"/>
        <v/>
      </c>
      <c r="AF30" s="159"/>
      <c r="AG30" s="163"/>
      <c r="AH30" s="166"/>
      <c r="AI30" s="169"/>
      <c r="AJ30" s="182"/>
      <c r="AK30" s="185"/>
      <c r="AL30" s="188"/>
      <c r="AM30" s="189"/>
      <c r="AN30" s="190"/>
      <c r="AO30" s="190"/>
      <c r="AP30" s="190"/>
      <c r="AQ30" s="190"/>
      <c r="AR30" s="190"/>
      <c r="AS30" s="190"/>
      <c r="AU30" s="45"/>
      <c r="AV30" s="45"/>
      <c r="AW30" s="45"/>
      <c r="AX30" s="45"/>
      <c r="AY30" s="45"/>
      <c r="AZ30" s="45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9"/>
      <c r="B31" s="142"/>
      <c r="C31" s="7" t="s">
        <v>19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59"/>
      <c r="AG31" s="73">
        <f>AP28</f>
        <v>0</v>
      </c>
      <c r="AH31" s="74">
        <f>IF(AN28=0,"－",AG31/AN28)</f>
        <v>0</v>
      </c>
      <c r="AI31" s="74" t="str">
        <f>IF(AH31=0,"",IF(AH31&gt;=0.285,"達成",IF(AJ31="該当","達成","未達成")))</f>
        <v/>
      </c>
      <c r="AJ31" s="116" t="s">
        <v>34</v>
      </c>
      <c r="AK31" s="69">
        <f>AQ28</f>
        <v>0</v>
      </c>
      <c r="AL31" s="70">
        <f>IF(AO28=0,"－",AK31/AO28)</f>
        <v>0</v>
      </c>
      <c r="AM31" s="189"/>
      <c r="AN31" s="190"/>
      <c r="AO31" s="190"/>
      <c r="AP31" s="190"/>
      <c r="AQ31" s="190"/>
      <c r="AR31" s="190"/>
      <c r="AS31" s="190"/>
      <c r="AU31" s="45"/>
      <c r="AV31" s="45"/>
      <c r="AW31" s="45"/>
      <c r="AX31" s="45"/>
      <c r="AY31" s="45"/>
      <c r="AZ31" s="45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9"/>
      <c r="B32" s="143"/>
      <c r="C32" s="10" t="s">
        <v>20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60"/>
      <c r="AG32" s="75">
        <f>AR28</f>
        <v>0</v>
      </c>
      <c r="AH32" s="76">
        <f>IF(AN28=0,"－",AG32/AN28)</f>
        <v>0</v>
      </c>
      <c r="AI32" s="76" t="str">
        <f>IF(AH32=0,"",IF(AH32&gt;=0.285,"達成",IF(AJ32="該当","達成","未達成")))</f>
        <v/>
      </c>
      <c r="AJ32" s="117" t="s">
        <v>34</v>
      </c>
      <c r="AK32" s="71">
        <f>AS28</f>
        <v>0</v>
      </c>
      <c r="AL32" s="72">
        <f>IF(AO28=0,"－",AK32/AO28)</f>
        <v>0</v>
      </c>
      <c r="AM32" s="157"/>
      <c r="AN32" s="134"/>
      <c r="AO32" s="134"/>
      <c r="AP32" s="134"/>
      <c r="AQ32" s="134"/>
      <c r="AR32" s="134"/>
      <c r="AS32" s="134"/>
      <c r="AU32" s="45"/>
      <c r="AV32" s="45"/>
      <c r="AW32" s="45"/>
      <c r="AX32" s="45"/>
      <c r="AY32" s="45"/>
      <c r="AZ32" s="45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1" t="s">
        <v>115</v>
      </c>
      <c r="C33" s="6" t="s">
        <v>2</v>
      </c>
      <c r="D33" s="43">
        <f>D90</f>
        <v>45593</v>
      </c>
      <c r="E33" s="43">
        <f t="shared" ref="E33:Z33" si="12">E90</f>
        <v>45594</v>
      </c>
      <c r="F33" s="43">
        <f t="shared" si="12"/>
        <v>45595</v>
      </c>
      <c r="G33" s="43">
        <f t="shared" si="12"/>
        <v>45596</v>
      </c>
      <c r="H33" s="43">
        <f t="shared" si="12"/>
        <v>45597</v>
      </c>
      <c r="I33" s="43">
        <f t="shared" si="12"/>
        <v>45598</v>
      </c>
      <c r="J33" s="43">
        <f t="shared" si="12"/>
        <v>45599</v>
      </c>
      <c r="K33" s="43">
        <f t="shared" si="12"/>
        <v>45600</v>
      </c>
      <c r="L33" s="43">
        <f t="shared" si="12"/>
        <v>45601</v>
      </c>
      <c r="M33" s="43">
        <f t="shared" si="12"/>
        <v>45602</v>
      </c>
      <c r="N33" s="43">
        <f t="shared" si="12"/>
        <v>45603</v>
      </c>
      <c r="O33" s="43">
        <f t="shared" si="12"/>
        <v>45604</v>
      </c>
      <c r="P33" s="43">
        <f t="shared" si="12"/>
        <v>45605</v>
      </c>
      <c r="Q33" s="43">
        <f t="shared" si="12"/>
        <v>45606</v>
      </c>
      <c r="R33" s="43">
        <f t="shared" si="12"/>
        <v>45607</v>
      </c>
      <c r="S33" s="43">
        <f t="shared" si="12"/>
        <v>45608</v>
      </c>
      <c r="T33" s="43">
        <f t="shared" si="12"/>
        <v>45609</v>
      </c>
      <c r="U33" s="43">
        <f t="shared" si="12"/>
        <v>45610</v>
      </c>
      <c r="V33" s="43">
        <f t="shared" si="12"/>
        <v>45611</v>
      </c>
      <c r="W33" s="43">
        <f t="shared" si="12"/>
        <v>45612</v>
      </c>
      <c r="X33" s="43">
        <f t="shared" si="12"/>
        <v>45613</v>
      </c>
      <c r="Y33" s="43">
        <f t="shared" si="12"/>
        <v>45614</v>
      </c>
      <c r="Z33" s="43">
        <f t="shared" si="12"/>
        <v>45615</v>
      </c>
      <c r="AA33" s="43">
        <f>AA90</f>
        <v>45616</v>
      </c>
      <c r="AB33" s="43">
        <f>AB90</f>
        <v>45617</v>
      </c>
      <c r="AC33" s="43">
        <f>AC90</f>
        <v>45618</v>
      </c>
      <c r="AD33" s="43">
        <f>AD90</f>
        <v>45619</v>
      </c>
      <c r="AE33" s="43">
        <f>AE90</f>
        <v>45620</v>
      </c>
      <c r="AF33" s="191" t="s">
        <v>3</v>
      </c>
      <c r="AG33" s="146" t="s">
        <v>4</v>
      </c>
      <c r="AH33" s="147"/>
      <c r="AI33" s="147"/>
      <c r="AJ33" s="148"/>
      <c r="AK33" s="152" t="s">
        <v>5</v>
      </c>
      <c r="AL33" s="153"/>
      <c r="AM33" s="156" t="s">
        <v>6</v>
      </c>
      <c r="AN33" s="133" t="s">
        <v>7</v>
      </c>
      <c r="AO33" s="133" t="s">
        <v>8</v>
      </c>
      <c r="AP33" s="133" t="s">
        <v>9</v>
      </c>
      <c r="AQ33" s="133" t="s">
        <v>10</v>
      </c>
      <c r="AR33" s="133" t="s">
        <v>11</v>
      </c>
      <c r="AS33" s="133" t="s">
        <v>12</v>
      </c>
      <c r="AU33" s="45"/>
      <c r="AV33" s="45"/>
      <c r="AW33" s="45"/>
      <c r="AX33" s="45"/>
      <c r="AY33" s="45"/>
      <c r="AZ33" s="45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2"/>
      <c r="C34" s="7" t="s">
        <v>13</v>
      </c>
      <c r="D34" s="44">
        <f>D90</f>
        <v>45593</v>
      </c>
      <c r="E34" s="44">
        <f t="shared" ref="E34:Z34" si="13">E90</f>
        <v>45594</v>
      </c>
      <c r="F34" s="44">
        <f t="shared" si="13"/>
        <v>45595</v>
      </c>
      <c r="G34" s="44">
        <f t="shared" si="13"/>
        <v>45596</v>
      </c>
      <c r="H34" s="44">
        <f t="shared" si="13"/>
        <v>45597</v>
      </c>
      <c r="I34" s="44">
        <f t="shared" si="13"/>
        <v>45598</v>
      </c>
      <c r="J34" s="44">
        <f t="shared" si="13"/>
        <v>45599</v>
      </c>
      <c r="K34" s="44">
        <f t="shared" si="13"/>
        <v>45600</v>
      </c>
      <c r="L34" s="44">
        <f t="shared" si="13"/>
        <v>45601</v>
      </c>
      <c r="M34" s="44">
        <f t="shared" si="13"/>
        <v>45602</v>
      </c>
      <c r="N34" s="44">
        <f t="shared" si="13"/>
        <v>45603</v>
      </c>
      <c r="O34" s="44">
        <f t="shared" si="13"/>
        <v>45604</v>
      </c>
      <c r="P34" s="44">
        <f t="shared" si="13"/>
        <v>45605</v>
      </c>
      <c r="Q34" s="44">
        <f t="shared" si="13"/>
        <v>45606</v>
      </c>
      <c r="R34" s="44">
        <f t="shared" si="13"/>
        <v>45607</v>
      </c>
      <c r="S34" s="44">
        <f t="shared" si="13"/>
        <v>45608</v>
      </c>
      <c r="T34" s="44">
        <f t="shared" si="13"/>
        <v>45609</v>
      </c>
      <c r="U34" s="44">
        <f t="shared" si="13"/>
        <v>45610</v>
      </c>
      <c r="V34" s="44">
        <f t="shared" si="13"/>
        <v>45611</v>
      </c>
      <c r="W34" s="44">
        <f t="shared" si="13"/>
        <v>45612</v>
      </c>
      <c r="X34" s="44">
        <f t="shared" si="13"/>
        <v>45613</v>
      </c>
      <c r="Y34" s="44">
        <f t="shared" si="13"/>
        <v>45614</v>
      </c>
      <c r="Z34" s="44">
        <f t="shared" si="13"/>
        <v>45615</v>
      </c>
      <c r="AA34" s="44">
        <f>AA90</f>
        <v>45616</v>
      </c>
      <c r="AB34" s="44">
        <f>AB90</f>
        <v>45617</v>
      </c>
      <c r="AC34" s="44">
        <f>AC90</f>
        <v>45618</v>
      </c>
      <c r="AD34" s="44">
        <f>AD90</f>
        <v>45619</v>
      </c>
      <c r="AE34" s="44">
        <f>AE90</f>
        <v>45620</v>
      </c>
      <c r="AF34" s="192"/>
      <c r="AG34" s="149"/>
      <c r="AH34" s="150"/>
      <c r="AI34" s="150"/>
      <c r="AJ34" s="151"/>
      <c r="AK34" s="154"/>
      <c r="AL34" s="155"/>
      <c r="AM34" s="157"/>
      <c r="AN34" s="134"/>
      <c r="AO34" s="134"/>
      <c r="AP34" s="134"/>
      <c r="AQ34" s="134"/>
      <c r="AR34" s="134"/>
      <c r="AS34" s="134"/>
      <c r="AU34" s="46"/>
      <c r="AV34" s="46"/>
      <c r="AW34" s="46"/>
      <c r="AX34" s="46"/>
      <c r="AY34" s="46"/>
      <c r="AZ34" s="46"/>
      <c r="BA34" s="8"/>
      <c r="BB34" s="8"/>
      <c r="BC34" s="8"/>
      <c r="BD34" s="8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2"/>
      <c r="C35" s="7" t="s">
        <v>14</v>
      </c>
      <c r="D35" s="42">
        <f>D90</f>
        <v>45593</v>
      </c>
      <c r="E35" s="42">
        <f t="shared" ref="E35:Z35" si="14">E90</f>
        <v>45594</v>
      </c>
      <c r="F35" s="42">
        <f t="shared" si="14"/>
        <v>45595</v>
      </c>
      <c r="G35" s="42">
        <f t="shared" si="14"/>
        <v>45596</v>
      </c>
      <c r="H35" s="42">
        <f t="shared" si="14"/>
        <v>45597</v>
      </c>
      <c r="I35" s="42">
        <f t="shared" si="14"/>
        <v>45598</v>
      </c>
      <c r="J35" s="42">
        <f t="shared" si="14"/>
        <v>45599</v>
      </c>
      <c r="K35" s="42">
        <f t="shared" si="14"/>
        <v>45600</v>
      </c>
      <c r="L35" s="42">
        <f t="shared" si="14"/>
        <v>45601</v>
      </c>
      <c r="M35" s="42">
        <f t="shared" si="14"/>
        <v>45602</v>
      </c>
      <c r="N35" s="42">
        <f t="shared" si="14"/>
        <v>45603</v>
      </c>
      <c r="O35" s="42">
        <f t="shared" si="14"/>
        <v>45604</v>
      </c>
      <c r="P35" s="42">
        <f t="shared" si="14"/>
        <v>45605</v>
      </c>
      <c r="Q35" s="42">
        <f t="shared" si="14"/>
        <v>45606</v>
      </c>
      <c r="R35" s="42">
        <f t="shared" si="14"/>
        <v>45607</v>
      </c>
      <c r="S35" s="42">
        <f t="shared" si="14"/>
        <v>45608</v>
      </c>
      <c r="T35" s="42">
        <f t="shared" si="14"/>
        <v>45609</v>
      </c>
      <c r="U35" s="42">
        <f t="shared" si="14"/>
        <v>45610</v>
      </c>
      <c r="V35" s="42">
        <f t="shared" si="14"/>
        <v>45611</v>
      </c>
      <c r="W35" s="42">
        <f t="shared" si="14"/>
        <v>45612</v>
      </c>
      <c r="X35" s="42">
        <f t="shared" si="14"/>
        <v>45613</v>
      </c>
      <c r="Y35" s="42">
        <f t="shared" si="14"/>
        <v>45614</v>
      </c>
      <c r="Z35" s="42">
        <f t="shared" si="14"/>
        <v>45615</v>
      </c>
      <c r="AA35" s="42">
        <f>AA90</f>
        <v>45616</v>
      </c>
      <c r="AB35" s="42">
        <f>AB90</f>
        <v>45617</v>
      </c>
      <c r="AC35" s="42">
        <f>AC90</f>
        <v>45618</v>
      </c>
      <c r="AD35" s="42">
        <f>AD90</f>
        <v>45619</v>
      </c>
      <c r="AE35" s="42">
        <f>AE90</f>
        <v>45620</v>
      </c>
      <c r="AF35" s="158">
        <f>COUNTIF(D38:AE38,"－")+COUNTIF(D38:AE38,"対象外")</f>
        <v>0</v>
      </c>
      <c r="AG35" s="161" t="s">
        <v>15</v>
      </c>
      <c r="AH35" s="164" t="s">
        <v>16</v>
      </c>
      <c r="AI35" s="167" t="s">
        <v>97</v>
      </c>
      <c r="AJ35" s="180" t="s">
        <v>110</v>
      </c>
      <c r="AK35" s="183" t="s">
        <v>15</v>
      </c>
      <c r="AL35" s="186" t="s">
        <v>17</v>
      </c>
      <c r="AM35" s="156">
        <f>COUNT(D34:AE34)</f>
        <v>28</v>
      </c>
      <c r="AN35" s="133">
        <f>AM35-AF35</f>
        <v>28</v>
      </c>
      <c r="AO35" s="133">
        <f>SUM(AN$12:AN39)</f>
        <v>112</v>
      </c>
      <c r="AP35" s="133">
        <f>COUNTIF(D38:AE38,"○")</f>
        <v>0</v>
      </c>
      <c r="AQ35" s="133">
        <f>SUM(AP$12:AP39)</f>
        <v>0</v>
      </c>
      <c r="AR35" s="133">
        <f>COUNTIF(D39:AE39,"○")</f>
        <v>0</v>
      </c>
      <c r="AS35" s="133">
        <f>SUM(AR$12:AR39)</f>
        <v>0</v>
      </c>
      <c r="AU35" s="47"/>
      <c r="AV35" s="47"/>
      <c r="AW35" s="47"/>
      <c r="AX35" s="47"/>
      <c r="AY35" s="47"/>
      <c r="AZ35" s="47"/>
      <c r="BA35" s="9"/>
      <c r="BB35" s="9"/>
      <c r="BC35" s="9"/>
      <c r="BD35" s="9"/>
      <c r="BE35"/>
      <c r="BF35"/>
      <c r="BG35"/>
      <c r="BH35"/>
      <c r="BI35"/>
      <c r="BJ35"/>
      <c r="BK35"/>
      <c r="BL35"/>
      <c r="BM35"/>
      <c r="BN35"/>
    </row>
    <row r="36" spans="1:66" s="8" customFormat="1" ht="35.25" customHeight="1" x14ac:dyDescent="0.2">
      <c r="A36"/>
      <c r="B36" s="142"/>
      <c r="C36" s="177" t="s">
        <v>18</v>
      </c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59"/>
      <c r="AG36" s="162"/>
      <c r="AH36" s="165"/>
      <c r="AI36" s="168"/>
      <c r="AJ36" s="181"/>
      <c r="AK36" s="184"/>
      <c r="AL36" s="187"/>
      <c r="AM36" s="189"/>
      <c r="AN36" s="190"/>
      <c r="AO36" s="190"/>
      <c r="AP36" s="190"/>
      <c r="AQ36" s="190"/>
      <c r="AR36" s="190"/>
      <c r="AS36" s="190"/>
      <c r="AU36" s="47"/>
      <c r="AV36" s="47"/>
      <c r="AW36" s="47"/>
      <c r="AX36" s="47"/>
      <c r="AY36" s="47"/>
      <c r="AZ36" s="47"/>
      <c r="BA36" s="9"/>
      <c r="BB36" s="9"/>
      <c r="BC36" s="9"/>
      <c r="BD36" s="9"/>
    </row>
    <row r="37" spans="1:66" s="9" customFormat="1" ht="50.25" customHeight="1" x14ac:dyDescent="0.2">
      <c r="A37" s="8"/>
      <c r="B37" s="142"/>
      <c r="C37" s="178"/>
      <c r="D37" s="25" t="str">
        <f t="shared" ref="D37:AE37" si="15">IFERROR(VLOOKUP(D34,祝日,3,FALSE),"")</f>
        <v/>
      </c>
      <c r="E37" s="25" t="str">
        <f t="shared" si="15"/>
        <v/>
      </c>
      <c r="F37" s="25" t="str">
        <f t="shared" si="15"/>
        <v/>
      </c>
      <c r="G37" s="26" t="str">
        <f t="shared" si="15"/>
        <v/>
      </c>
      <c r="H37" s="25" t="str">
        <f t="shared" si="15"/>
        <v/>
      </c>
      <c r="I37" s="25" t="str">
        <f t="shared" si="15"/>
        <v/>
      </c>
      <c r="J37" s="25" t="str">
        <f t="shared" si="15"/>
        <v>文化の日</v>
      </c>
      <c r="K37" s="25" t="str">
        <f t="shared" si="15"/>
        <v>振替休日</v>
      </c>
      <c r="L37" s="25" t="str">
        <f t="shared" si="15"/>
        <v/>
      </c>
      <c r="M37" s="25" t="str">
        <f t="shared" si="15"/>
        <v/>
      </c>
      <c r="N37" s="25" t="str">
        <f t="shared" si="15"/>
        <v/>
      </c>
      <c r="O37" s="25" t="str">
        <f t="shared" si="15"/>
        <v/>
      </c>
      <c r="P37" s="25" t="str">
        <f t="shared" si="15"/>
        <v/>
      </c>
      <c r="Q37" s="25" t="str">
        <f t="shared" si="15"/>
        <v/>
      </c>
      <c r="R37" s="25" t="str">
        <f t="shared" si="15"/>
        <v/>
      </c>
      <c r="S37" s="27" t="str">
        <f t="shared" si="15"/>
        <v/>
      </c>
      <c r="T37" s="25" t="str">
        <f t="shared" si="15"/>
        <v/>
      </c>
      <c r="U37" s="25" t="str">
        <f t="shared" si="15"/>
        <v/>
      </c>
      <c r="V37" s="25" t="str">
        <f t="shared" si="15"/>
        <v/>
      </c>
      <c r="W37" s="25" t="str">
        <f t="shared" si="15"/>
        <v/>
      </c>
      <c r="X37" s="25" t="str">
        <f t="shared" si="15"/>
        <v/>
      </c>
      <c r="Y37" s="25" t="str">
        <f t="shared" si="15"/>
        <v/>
      </c>
      <c r="Z37" s="25" t="str">
        <f t="shared" si="15"/>
        <v/>
      </c>
      <c r="AA37" s="25" t="str">
        <f t="shared" si="15"/>
        <v/>
      </c>
      <c r="AB37" s="25" t="str">
        <f t="shared" si="15"/>
        <v/>
      </c>
      <c r="AC37" s="25" t="str">
        <f t="shared" si="15"/>
        <v/>
      </c>
      <c r="AD37" s="25" t="str">
        <f t="shared" si="15"/>
        <v>勤労感謝の日</v>
      </c>
      <c r="AE37" s="25" t="str">
        <f t="shared" si="15"/>
        <v/>
      </c>
      <c r="AF37" s="159"/>
      <c r="AG37" s="163"/>
      <c r="AH37" s="166"/>
      <c r="AI37" s="169"/>
      <c r="AJ37" s="182"/>
      <c r="AK37" s="185"/>
      <c r="AL37" s="188"/>
      <c r="AM37" s="189"/>
      <c r="AN37" s="190"/>
      <c r="AO37" s="190"/>
      <c r="AP37" s="190"/>
      <c r="AQ37" s="190"/>
      <c r="AR37" s="190"/>
      <c r="AS37" s="190"/>
      <c r="AU37" s="45"/>
      <c r="AV37" s="45"/>
      <c r="AW37" s="45"/>
      <c r="AX37" s="45"/>
      <c r="AY37" s="45"/>
      <c r="AZ37" s="45"/>
      <c r="BA37"/>
      <c r="BB37"/>
      <c r="BC37"/>
      <c r="BD37"/>
    </row>
    <row r="38" spans="1:66" s="9" customFormat="1" ht="13.5" customHeight="1" x14ac:dyDescent="0.2">
      <c r="B38" s="142"/>
      <c r="C38" s="7" t="s">
        <v>19</v>
      </c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59"/>
      <c r="AG38" s="73">
        <f>AP35</f>
        <v>0</v>
      </c>
      <c r="AH38" s="74">
        <f>IF(AN35=0,"－",AG38/AN35)</f>
        <v>0</v>
      </c>
      <c r="AI38" s="74" t="str">
        <f>IF(AH38=0,"",IF(AH38&gt;=0.285,"達成",IF(AJ38="該当","達成","未達成")))</f>
        <v/>
      </c>
      <c r="AJ38" s="116" t="s">
        <v>34</v>
      </c>
      <c r="AK38" s="69">
        <f>AQ35</f>
        <v>0</v>
      </c>
      <c r="AL38" s="70">
        <f>IF(AO35=0,"－",AK38/AO35)</f>
        <v>0</v>
      </c>
      <c r="AM38" s="189"/>
      <c r="AN38" s="190"/>
      <c r="AO38" s="190"/>
      <c r="AP38" s="190"/>
      <c r="AQ38" s="190"/>
      <c r="AR38" s="190"/>
      <c r="AS38" s="190"/>
      <c r="AU38" s="45"/>
      <c r="AV38" s="45"/>
      <c r="AW38" s="45"/>
      <c r="AX38" s="45"/>
      <c r="AY38" s="45"/>
      <c r="AZ38" s="45"/>
      <c r="BA38"/>
      <c r="BB38"/>
      <c r="BC38"/>
      <c r="BD38"/>
    </row>
    <row r="39" spans="1:66" ht="13.5" customHeight="1" thickBot="1" x14ac:dyDescent="0.25">
      <c r="A39" s="9"/>
      <c r="B39" s="143"/>
      <c r="C39" s="10" t="s">
        <v>20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60"/>
      <c r="AG39" s="75">
        <f>AR35</f>
        <v>0</v>
      </c>
      <c r="AH39" s="76">
        <f>IF(AN35=0,"－",AG39/AN35)</f>
        <v>0</v>
      </c>
      <c r="AI39" s="76" t="str">
        <f>IF(AH39=0,"",IF(AH39&gt;=0.285,"達成",IF(AJ39="該当","達成","未達成")))</f>
        <v/>
      </c>
      <c r="AJ39" s="117" t="s">
        <v>34</v>
      </c>
      <c r="AK39" s="71">
        <f>AS35</f>
        <v>0</v>
      </c>
      <c r="AL39" s="72">
        <f>IF(AO35=0,"－",AK39/AO35)</f>
        <v>0</v>
      </c>
      <c r="AM39" s="157"/>
      <c r="AN39" s="134"/>
      <c r="AO39" s="134"/>
      <c r="AP39" s="134"/>
      <c r="AQ39" s="134"/>
      <c r="AR39" s="134"/>
      <c r="AS39" s="134"/>
      <c r="AU39" s="45"/>
      <c r="AV39" s="45"/>
      <c r="AW39" s="45"/>
      <c r="AX39" s="45"/>
      <c r="AY39" s="45"/>
      <c r="AZ39" s="45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1" t="s">
        <v>116</v>
      </c>
      <c r="C40" s="6" t="s">
        <v>2</v>
      </c>
      <c r="D40" s="43">
        <f>D91</f>
        <v>45621</v>
      </c>
      <c r="E40" s="43">
        <f t="shared" ref="E40:Z40" si="16">E91</f>
        <v>45622</v>
      </c>
      <c r="F40" s="43">
        <f t="shared" si="16"/>
        <v>45623</v>
      </c>
      <c r="G40" s="43">
        <f t="shared" si="16"/>
        <v>45624</v>
      </c>
      <c r="H40" s="43">
        <f t="shared" si="16"/>
        <v>45625</v>
      </c>
      <c r="I40" s="43">
        <f t="shared" si="16"/>
        <v>45626</v>
      </c>
      <c r="J40" s="43">
        <f t="shared" si="16"/>
        <v>45627</v>
      </c>
      <c r="K40" s="43">
        <f t="shared" si="16"/>
        <v>45628</v>
      </c>
      <c r="L40" s="43">
        <f t="shared" si="16"/>
        <v>45629</v>
      </c>
      <c r="M40" s="43">
        <f t="shared" si="16"/>
        <v>45630</v>
      </c>
      <c r="N40" s="43">
        <f t="shared" si="16"/>
        <v>45631</v>
      </c>
      <c r="O40" s="43">
        <f t="shared" si="16"/>
        <v>45632</v>
      </c>
      <c r="P40" s="43">
        <f t="shared" si="16"/>
        <v>45633</v>
      </c>
      <c r="Q40" s="43">
        <f t="shared" si="16"/>
        <v>45634</v>
      </c>
      <c r="R40" s="43">
        <f t="shared" si="16"/>
        <v>45635</v>
      </c>
      <c r="S40" s="43">
        <f t="shared" si="16"/>
        <v>45636</v>
      </c>
      <c r="T40" s="43">
        <f t="shared" si="16"/>
        <v>45637</v>
      </c>
      <c r="U40" s="43">
        <f t="shared" si="16"/>
        <v>45638</v>
      </c>
      <c r="V40" s="43">
        <f t="shared" si="16"/>
        <v>45639</v>
      </c>
      <c r="W40" s="43">
        <f t="shared" si="16"/>
        <v>45640</v>
      </c>
      <c r="X40" s="43">
        <f t="shared" si="16"/>
        <v>45641</v>
      </c>
      <c r="Y40" s="43">
        <f t="shared" si="16"/>
        <v>45642</v>
      </c>
      <c r="Z40" s="43">
        <f t="shared" si="16"/>
        <v>45643</v>
      </c>
      <c r="AA40" s="43">
        <f>AA91</f>
        <v>45644</v>
      </c>
      <c r="AB40" s="43">
        <f>AB91</f>
        <v>45645</v>
      </c>
      <c r="AC40" s="43">
        <f>AC91</f>
        <v>45646</v>
      </c>
      <c r="AD40" s="43">
        <f>AD91</f>
        <v>45647</v>
      </c>
      <c r="AE40" s="43">
        <f>AE91</f>
        <v>45648</v>
      </c>
      <c r="AF40" s="191" t="s">
        <v>3</v>
      </c>
      <c r="AG40" s="146" t="s">
        <v>4</v>
      </c>
      <c r="AH40" s="147"/>
      <c r="AI40" s="147"/>
      <c r="AJ40" s="148"/>
      <c r="AK40" s="152" t="s">
        <v>5</v>
      </c>
      <c r="AL40" s="153"/>
      <c r="AM40" s="156" t="s">
        <v>6</v>
      </c>
      <c r="AN40" s="133" t="s">
        <v>7</v>
      </c>
      <c r="AO40" s="133" t="s">
        <v>8</v>
      </c>
      <c r="AP40" s="133" t="s">
        <v>9</v>
      </c>
      <c r="AQ40" s="133" t="s">
        <v>10</v>
      </c>
      <c r="AR40" s="133" t="s">
        <v>11</v>
      </c>
      <c r="AS40" s="133" t="s">
        <v>12</v>
      </c>
      <c r="AU40" s="45"/>
      <c r="AV40" s="45"/>
      <c r="AW40" s="45"/>
      <c r="AX40" s="45"/>
      <c r="AY40" s="45"/>
      <c r="AZ40" s="45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2"/>
      <c r="C41" s="7" t="s">
        <v>13</v>
      </c>
      <c r="D41" s="44">
        <f>D91</f>
        <v>45621</v>
      </c>
      <c r="E41" s="44">
        <f t="shared" ref="E41:Z41" si="17">E91</f>
        <v>45622</v>
      </c>
      <c r="F41" s="44">
        <f t="shared" si="17"/>
        <v>45623</v>
      </c>
      <c r="G41" s="44">
        <f t="shared" si="17"/>
        <v>45624</v>
      </c>
      <c r="H41" s="44">
        <f t="shared" si="17"/>
        <v>45625</v>
      </c>
      <c r="I41" s="44">
        <f t="shared" si="17"/>
        <v>45626</v>
      </c>
      <c r="J41" s="44">
        <f t="shared" si="17"/>
        <v>45627</v>
      </c>
      <c r="K41" s="44">
        <f t="shared" si="17"/>
        <v>45628</v>
      </c>
      <c r="L41" s="44">
        <f t="shared" si="17"/>
        <v>45629</v>
      </c>
      <c r="M41" s="44">
        <f t="shared" si="17"/>
        <v>45630</v>
      </c>
      <c r="N41" s="44">
        <f t="shared" si="17"/>
        <v>45631</v>
      </c>
      <c r="O41" s="44">
        <f t="shared" si="17"/>
        <v>45632</v>
      </c>
      <c r="P41" s="44">
        <f t="shared" si="17"/>
        <v>45633</v>
      </c>
      <c r="Q41" s="44">
        <f t="shared" si="17"/>
        <v>45634</v>
      </c>
      <c r="R41" s="44">
        <f t="shared" si="17"/>
        <v>45635</v>
      </c>
      <c r="S41" s="44">
        <f t="shared" si="17"/>
        <v>45636</v>
      </c>
      <c r="T41" s="44">
        <f t="shared" si="17"/>
        <v>45637</v>
      </c>
      <c r="U41" s="44">
        <f t="shared" si="17"/>
        <v>45638</v>
      </c>
      <c r="V41" s="44">
        <f t="shared" si="17"/>
        <v>45639</v>
      </c>
      <c r="W41" s="44">
        <f t="shared" si="17"/>
        <v>45640</v>
      </c>
      <c r="X41" s="44">
        <f t="shared" si="17"/>
        <v>45641</v>
      </c>
      <c r="Y41" s="44">
        <f t="shared" si="17"/>
        <v>45642</v>
      </c>
      <c r="Z41" s="44">
        <f t="shared" si="17"/>
        <v>45643</v>
      </c>
      <c r="AA41" s="44">
        <f>AA91</f>
        <v>45644</v>
      </c>
      <c r="AB41" s="44">
        <f>AB91</f>
        <v>45645</v>
      </c>
      <c r="AC41" s="44">
        <f>AC91</f>
        <v>45646</v>
      </c>
      <c r="AD41" s="44">
        <f>AD91</f>
        <v>45647</v>
      </c>
      <c r="AE41" s="44">
        <f>AE91</f>
        <v>45648</v>
      </c>
      <c r="AF41" s="192"/>
      <c r="AG41" s="149"/>
      <c r="AH41" s="150"/>
      <c r="AI41" s="150"/>
      <c r="AJ41" s="151"/>
      <c r="AK41" s="154"/>
      <c r="AL41" s="155"/>
      <c r="AM41" s="157"/>
      <c r="AN41" s="134"/>
      <c r="AO41" s="134"/>
      <c r="AP41" s="134"/>
      <c r="AQ41" s="134"/>
      <c r="AR41" s="134"/>
      <c r="AS41" s="134"/>
      <c r="AU41" s="46"/>
      <c r="AV41" s="46"/>
      <c r="AW41" s="46"/>
      <c r="AX41" s="46"/>
      <c r="AY41" s="45"/>
      <c r="AZ41" s="45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2"/>
      <c r="C42" s="7" t="s">
        <v>14</v>
      </c>
      <c r="D42" s="42">
        <f>D91</f>
        <v>45621</v>
      </c>
      <c r="E42" s="42">
        <f t="shared" ref="E42:Z42" si="18">E91</f>
        <v>45622</v>
      </c>
      <c r="F42" s="42">
        <f t="shared" si="18"/>
        <v>45623</v>
      </c>
      <c r="G42" s="42">
        <f t="shared" si="18"/>
        <v>45624</v>
      </c>
      <c r="H42" s="42">
        <f t="shared" si="18"/>
        <v>45625</v>
      </c>
      <c r="I42" s="42">
        <f t="shared" si="18"/>
        <v>45626</v>
      </c>
      <c r="J42" s="42">
        <f t="shared" si="18"/>
        <v>45627</v>
      </c>
      <c r="K42" s="42">
        <f t="shared" si="18"/>
        <v>45628</v>
      </c>
      <c r="L42" s="42">
        <f t="shared" si="18"/>
        <v>45629</v>
      </c>
      <c r="M42" s="42">
        <f t="shared" si="18"/>
        <v>45630</v>
      </c>
      <c r="N42" s="42">
        <f t="shared" si="18"/>
        <v>45631</v>
      </c>
      <c r="O42" s="42">
        <f t="shared" si="18"/>
        <v>45632</v>
      </c>
      <c r="P42" s="42">
        <f t="shared" si="18"/>
        <v>45633</v>
      </c>
      <c r="Q42" s="42">
        <f t="shared" si="18"/>
        <v>45634</v>
      </c>
      <c r="R42" s="42">
        <f t="shared" si="18"/>
        <v>45635</v>
      </c>
      <c r="S42" s="42">
        <f t="shared" si="18"/>
        <v>45636</v>
      </c>
      <c r="T42" s="42">
        <f t="shared" si="18"/>
        <v>45637</v>
      </c>
      <c r="U42" s="42">
        <f t="shared" si="18"/>
        <v>45638</v>
      </c>
      <c r="V42" s="42">
        <f t="shared" si="18"/>
        <v>45639</v>
      </c>
      <c r="W42" s="42">
        <f t="shared" si="18"/>
        <v>45640</v>
      </c>
      <c r="X42" s="42">
        <f t="shared" si="18"/>
        <v>45641</v>
      </c>
      <c r="Y42" s="42">
        <f t="shared" si="18"/>
        <v>45642</v>
      </c>
      <c r="Z42" s="42">
        <f t="shared" si="18"/>
        <v>45643</v>
      </c>
      <c r="AA42" s="42">
        <f>AA91</f>
        <v>45644</v>
      </c>
      <c r="AB42" s="42">
        <f>AB91</f>
        <v>45645</v>
      </c>
      <c r="AC42" s="42">
        <f>AC91</f>
        <v>45646</v>
      </c>
      <c r="AD42" s="42">
        <f>AD91</f>
        <v>45647</v>
      </c>
      <c r="AE42" s="42">
        <f>AE91</f>
        <v>45648</v>
      </c>
      <c r="AF42" s="158">
        <f>COUNTIF(D45:AE45,"－")+COUNTIF(D45:AE45,"対象外")</f>
        <v>0</v>
      </c>
      <c r="AG42" s="161" t="s">
        <v>15</v>
      </c>
      <c r="AH42" s="164" t="s">
        <v>16</v>
      </c>
      <c r="AI42" s="167" t="s">
        <v>97</v>
      </c>
      <c r="AJ42" s="180" t="s">
        <v>110</v>
      </c>
      <c r="AK42" s="183" t="s">
        <v>15</v>
      </c>
      <c r="AL42" s="186" t="s">
        <v>17</v>
      </c>
      <c r="AM42" s="156">
        <f>COUNT(D41:AE41)</f>
        <v>28</v>
      </c>
      <c r="AN42" s="133">
        <f>AM42-AF42</f>
        <v>28</v>
      </c>
      <c r="AO42" s="133">
        <f>SUM(AN$12:AN46)</f>
        <v>140</v>
      </c>
      <c r="AP42" s="133">
        <f>COUNTIF(D45:AE45,"○")</f>
        <v>0</v>
      </c>
      <c r="AQ42" s="133">
        <f>SUM(AP$12:AP46)</f>
        <v>0</v>
      </c>
      <c r="AR42" s="133">
        <f>COUNTIF(D46:AE46,"○")</f>
        <v>0</v>
      </c>
      <c r="AS42" s="133">
        <f>SUM(AR$12:AR46)</f>
        <v>0</v>
      </c>
      <c r="AU42" s="47"/>
      <c r="AV42" s="47"/>
      <c r="AW42" s="47"/>
      <c r="AX42" s="47"/>
      <c r="AY42" s="45"/>
      <c r="AZ42" s="45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2"/>
      <c r="C43" s="177" t="s">
        <v>18</v>
      </c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59"/>
      <c r="AG43" s="162"/>
      <c r="AH43" s="165"/>
      <c r="AI43" s="168"/>
      <c r="AJ43" s="181"/>
      <c r="AK43" s="184"/>
      <c r="AL43" s="187"/>
      <c r="AM43" s="189"/>
      <c r="AN43" s="190"/>
      <c r="AO43" s="190"/>
      <c r="AP43" s="190"/>
      <c r="AQ43" s="190"/>
      <c r="AR43" s="190"/>
      <c r="AS43" s="190"/>
      <c r="AU43" s="47"/>
      <c r="AV43" s="47"/>
      <c r="AW43" s="47"/>
      <c r="AX43" s="47"/>
      <c r="AY43" s="45"/>
      <c r="AZ43" s="45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8"/>
      <c r="B44" s="142"/>
      <c r="C44" s="178"/>
      <c r="D44" s="25" t="str">
        <f t="shared" ref="D44:AE44" si="19">IFERROR(VLOOKUP(D41,祝日,3,FALSE),"")</f>
        <v/>
      </c>
      <c r="E44" s="25" t="str">
        <f t="shared" si="19"/>
        <v/>
      </c>
      <c r="F44" s="25" t="str">
        <f t="shared" si="19"/>
        <v/>
      </c>
      <c r="G44" s="26" t="str">
        <f t="shared" si="19"/>
        <v/>
      </c>
      <c r="H44" s="25" t="str">
        <f t="shared" si="19"/>
        <v/>
      </c>
      <c r="I44" s="25" t="str">
        <f t="shared" si="19"/>
        <v/>
      </c>
      <c r="J44" s="25" t="str">
        <f t="shared" si="19"/>
        <v/>
      </c>
      <c r="K44" s="25" t="str">
        <f t="shared" si="19"/>
        <v/>
      </c>
      <c r="L44" s="25" t="str">
        <f t="shared" si="19"/>
        <v/>
      </c>
      <c r="M44" s="25" t="str">
        <f t="shared" si="19"/>
        <v/>
      </c>
      <c r="N44" s="25" t="str">
        <f t="shared" si="19"/>
        <v/>
      </c>
      <c r="O44" s="25" t="str">
        <f t="shared" si="19"/>
        <v/>
      </c>
      <c r="P44" s="25" t="str">
        <f t="shared" si="19"/>
        <v/>
      </c>
      <c r="Q44" s="25" t="str">
        <f t="shared" si="19"/>
        <v/>
      </c>
      <c r="R44" s="25" t="str">
        <f t="shared" si="19"/>
        <v/>
      </c>
      <c r="S44" s="27" t="str">
        <f t="shared" si="19"/>
        <v/>
      </c>
      <c r="T44" s="25" t="str">
        <f t="shared" si="19"/>
        <v/>
      </c>
      <c r="U44" s="25" t="str">
        <f t="shared" si="19"/>
        <v/>
      </c>
      <c r="V44" s="25" t="str">
        <f t="shared" si="19"/>
        <v/>
      </c>
      <c r="W44" s="25" t="str">
        <f t="shared" si="19"/>
        <v/>
      </c>
      <c r="X44" s="25" t="str">
        <f t="shared" si="19"/>
        <v/>
      </c>
      <c r="Y44" s="25" t="str">
        <f t="shared" si="19"/>
        <v/>
      </c>
      <c r="Z44" s="25" t="str">
        <f t="shared" si="19"/>
        <v/>
      </c>
      <c r="AA44" s="25" t="str">
        <f t="shared" si="19"/>
        <v/>
      </c>
      <c r="AB44" s="25" t="str">
        <f t="shared" si="19"/>
        <v/>
      </c>
      <c r="AC44" s="25" t="str">
        <f t="shared" si="19"/>
        <v/>
      </c>
      <c r="AD44" s="25" t="str">
        <f t="shared" si="19"/>
        <v/>
      </c>
      <c r="AE44" s="25" t="str">
        <f t="shared" si="19"/>
        <v/>
      </c>
      <c r="AF44" s="159"/>
      <c r="AG44" s="163"/>
      <c r="AH44" s="166"/>
      <c r="AI44" s="169"/>
      <c r="AJ44" s="182"/>
      <c r="AK44" s="185"/>
      <c r="AL44" s="188"/>
      <c r="AM44" s="189"/>
      <c r="AN44" s="190"/>
      <c r="AO44" s="190"/>
      <c r="AP44" s="190"/>
      <c r="AQ44" s="190"/>
      <c r="AR44" s="190"/>
      <c r="AS44" s="190"/>
      <c r="AU44" s="45"/>
      <c r="AV44" s="45"/>
      <c r="AW44" s="45"/>
      <c r="AX44" s="45"/>
      <c r="AY44" s="46"/>
      <c r="AZ44" s="46"/>
      <c r="BA44" s="8"/>
      <c r="BB44" s="8"/>
      <c r="BC44" s="8"/>
      <c r="BD44" s="8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9"/>
      <c r="B45" s="142"/>
      <c r="C45" s="7" t="s">
        <v>19</v>
      </c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59"/>
      <c r="AG45" s="73">
        <f>AP42</f>
        <v>0</v>
      </c>
      <c r="AH45" s="74">
        <f>IF(AN42=0,"－",AG45/AN42)</f>
        <v>0</v>
      </c>
      <c r="AI45" s="74" t="str">
        <f>IF(AH45=0,"",IF(AH45&gt;=0.285,"達成",IF(AJ45="該当","達成","未達成")))</f>
        <v/>
      </c>
      <c r="AJ45" s="116" t="s">
        <v>34</v>
      </c>
      <c r="AK45" s="69">
        <f>AQ42</f>
        <v>0</v>
      </c>
      <c r="AL45" s="70">
        <f>IF(AO42=0,"－",AK45/AO42)</f>
        <v>0</v>
      </c>
      <c r="AM45" s="189"/>
      <c r="AN45" s="190"/>
      <c r="AO45" s="190"/>
      <c r="AP45" s="190"/>
      <c r="AQ45" s="190"/>
      <c r="AR45" s="190"/>
      <c r="AS45" s="190"/>
      <c r="AU45" s="45"/>
      <c r="AV45" s="45"/>
      <c r="AW45" s="45"/>
      <c r="AX45" s="45"/>
      <c r="AY45" s="47"/>
      <c r="AZ45" s="47"/>
      <c r="BA45" s="9"/>
      <c r="BB45" s="9"/>
      <c r="BC45" s="9"/>
      <c r="BD45" s="9"/>
      <c r="BE45"/>
      <c r="BF45"/>
      <c r="BG45"/>
      <c r="BH45"/>
      <c r="BI45"/>
      <c r="BJ45"/>
      <c r="BK45"/>
      <c r="BL45"/>
      <c r="BM45"/>
      <c r="BN45"/>
    </row>
    <row r="46" spans="1:66" s="8" customFormat="1" ht="12.75" customHeight="1" thickBot="1" x14ac:dyDescent="0.25">
      <c r="A46" s="9"/>
      <c r="B46" s="143"/>
      <c r="C46" s="10" t="s">
        <v>20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60"/>
      <c r="AG46" s="75">
        <f>AR42</f>
        <v>0</v>
      </c>
      <c r="AH46" s="76">
        <f>IF(AN42=0,"－",AG46/AN42)</f>
        <v>0</v>
      </c>
      <c r="AI46" s="76" t="str">
        <f>IF(AH46=0,"",IF(AH46&gt;=0.285,"達成",IF(AJ46="該当","達成","未達成")))</f>
        <v/>
      </c>
      <c r="AJ46" s="117" t="s">
        <v>34</v>
      </c>
      <c r="AK46" s="71">
        <f>AS42</f>
        <v>0</v>
      </c>
      <c r="AL46" s="72">
        <f>IF(AO42=0,"－",AK46/AO42)</f>
        <v>0</v>
      </c>
      <c r="AM46" s="157"/>
      <c r="AN46" s="134"/>
      <c r="AO46" s="134"/>
      <c r="AP46" s="134"/>
      <c r="AQ46" s="134"/>
      <c r="AR46" s="134"/>
      <c r="AS46" s="134"/>
      <c r="AU46" s="45"/>
      <c r="AV46" s="45"/>
      <c r="AW46" s="45"/>
      <c r="AX46" s="45"/>
      <c r="AY46" s="47"/>
      <c r="AZ46" s="47"/>
      <c r="BA46" s="9"/>
      <c r="BB46" s="9"/>
      <c r="BC46" s="9"/>
      <c r="BD46" s="9"/>
    </row>
    <row r="47" spans="1:66" s="9" customFormat="1" ht="12.75" customHeight="1" x14ac:dyDescent="0.2">
      <c r="A47"/>
      <c r="B47" s="141" t="s">
        <v>117</v>
      </c>
      <c r="C47" s="6" t="s">
        <v>2</v>
      </c>
      <c r="D47" s="43">
        <f>D92</f>
        <v>45649</v>
      </c>
      <c r="E47" s="43">
        <f t="shared" ref="E47:Z47" si="20">E92</f>
        <v>45650</v>
      </c>
      <c r="F47" s="43">
        <f t="shared" si="20"/>
        <v>45651</v>
      </c>
      <c r="G47" s="43">
        <f t="shared" si="20"/>
        <v>45652</v>
      </c>
      <c r="H47" s="43">
        <f t="shared" si="20"/>
        <v>45653</v>
      </c>
      <c r="I47" s="43">
        <f t="shared" si="20"/>
        <v>45654</v>
      </c>
      <c r="J47" s="43">
        <f t="shared" si="20"/>
        <v>45655</v>
      </c>
      <c r="K47" s="43">
        <f t="shared" si="20"/>
        <v>45656</v>
      </c>
      <c r="L47" s="43">
        <f t="shared" si="20"/>
        <v>45657</v>
      </c>
      <c r="M47" s="43">
        <f t="shared" si="20"/>
        <v>45658</v>
      </c>
      <c r="N47" s="43">
        <f t="shared" si="20"/>
        <v>45659</v>
      </c>
      <c r="O47" s="43">
        <f t="shared" si="20"/>
        <v>45660</v>
      </c>
      <c r="P47" s="43">
        <f t="shared" si="20"/>
        <v>45661</v>
      </c>
      <c r="Q47" s="43">
        <f t="shared" si="20"/>
        <v>45662</v>
      </c>
      <c r="R47" s="43">
        <f t="shared" si="20"/>
        <v>45663</v>
      </c>
      <c r="S47" s="43">
        <f t="shared" si="20"/>
        <v>45664</v>
      </c>
      <c r="T47" s="43">
        <f t="shared" si="20"/>
        <v>45665</v>
      </c>
      <c r="U47" s="43">
        <f t="shared" si="20"/>
        <v>45666</v>
      </c>
      <c r="V47" s="43">
        <f t="shared" si="20"/>
        <v>45667</v>
      </c>
      <c r="W47" s="43">
        <f t="shared" si="20"/>
        <v>45668</v>
      </c>
      <c r="X47" s="43">
        <f t="shared" si="20"/>
        <v>45669</v>
      </c>
      <c r="Y47" s="43">
        <f t="shared" si="20"/>
        <v>45670</v>
      </c>
      <c r="Z47" s="43">
        <f t="shared" si="20"/>
        <v>45671</v>
      </c>
      <c r="AA47" s="43">
        <f>AA92</f>
        <v>45672</v>
      </c>
      <c r="AB47" s="43">
        <f>AB92</f>
        <v>45673</v>
      </c>
      <c r="AC47" s="43">
        <f>AC92</f>
        <v>45674</v>
      </c>
      <c r="AD47" s="43">
        <f>AD92</f>
        <v>45675</v>
      </c>
      <c r="AE47" s="43">
        <f>AE92</f>
        <v>45676</v>
      </c>
      <c r="AF47" s="191" t="s">
        <v>3</v>
      </c>
      <c r="AG47" s="146" t="s">
        <v>4</v>
      </c>
      <c r="AH47" s="147"/>
      <c r="AI47" s="147"/>
      <c r="AJ47" s="148"/>
      <c r="AK47" s="152" t="s">
        <v>5</v>
      </c>
      <c r="AL47" s="153"/>
      <c r="AM47" s="156" t="s">
        <v>6</v>
      </c>
      <c r="AN47" s="133" t="s">
        <v>7</v>
      </c>
      <c r="AO47" s="133" t="s">
        <v>8</v>
      </c>
      <c r="AP47" s="133" t="s">
        <v>9</v>
      </c>
      <c r="AQ47" s="133" t="s">
        <v>10</v>
      </c>
      <c r="AR47" s="133" t="s">
        <v>11</v>
      </c>
      <c r="AS47" s="133" t="s">
        <v>12</v>
      </c>
      <c r="AU47" s="45"/>
      <c r="AV47" s="45"/>
      <c r="AW47" s="45"/>
      <c r="AX47" s="45"/>
      <c r="AY47" s="45"/>
      <c r="AZ47" s="45"/>
      <c r="BA47"/>
      <c r="BB47"/>
      <c r="BC47"/>
      <c r="BD47"/>
    </row>
    <row r="48" spans="1:66" s="9" customFormat="1" ht="12.75" customHeight="1" x14ac:dyDescent="0.2">
      <c r="A48"/>
      <c r="B48" s="142"/>
      <c r="C48" s="7" t="s">
        <v>13</v>
      </c>
      <c r="D48" s="44">
        <f>D92</f>
        <v>45649</v>
      </c>
      <c r="E48" s="44">
        <f t="shared" ref="E48:Z48" si="21">E92</f>
        <v>45650</v>
      </c>
      <c r="F48" s="44">
        <f t="shared" si="21"/>
        <v>45651</v>
      </c>
      <c r="G48" s="44">
        <f t="shared" si="21"/>
        <v>45652</v>
      </c>
      <c r="H48" s="44">
        <f t="shared" si="21"/>
        <v>45653</v>
      </c>
      <c r="I48" s="44">
        <f t="shared" si="21"/>
        <v>45654</v>
      </c>
      <c r="J48" s="44">
        <f t="shared" si="21"/>
        <v>45655</v>
      </c>
      <c r="K48" s="44">
        <f t="shared" si="21"/>
        <v>45656</v>
      </c>
      <c r="L48" s="44">
        <f t="shared" si="21"/>
        <v>45657</v>
      </c>
      <c r="M48" s="44">
        <f t="shared" si="21"/>
        <v>45658</v>
      </c>
      <c r="N48" s="44">
        <f t="shared" si="21"/>
        <v>45659</v>
      </c>
      <c r="O48" s="44">
        <f t="shared" si="21"/>
        <v>45660</v>
      </c>
      <c r="P48" s="44">
        <f t="shared" si="21"/>
        <v>45661</v>
      </c>
      <c r="Q48" s="44">
        <f t="shared" si="21"/>
        <v>45662</v>
      </c>
      <c r="R48" s="44">
        <f t="shared" si="21"/>
        <v>45663</v>
      </c>
      <c r="S48" s="44">
        <f t="shared" si="21"/>
        <v>45664</v>
      </c>
      <c r="T48" s="44">
        <f t="shared" si="21"/>
        <v>45665</v>
      </c>
      <c r="U48" s="44">
        <f t="shared" si="21"/>
        <v>45666</v>
      </c>
      <c r="V48" s="44">
        <f t="shared" si="21"/>
        <v>45667</v>
      </c>
      <c r="W48" s="44">
        <f t="shared" si="21"/>
        <v>45668</v>
      </c>
      <c r="X48" s="44">
        <f t="shared" si="21"/>
        <v>45669</v>
      </c>
      <c r="Y48" s="44">
        <f t="shared" si="21"/>
        <v>45670</v>
      </c>
      <c r="Z48" s="44">
        <f t="shared" si="21"/>
        <v>45671</v>
      </c>
      <c r="AA48" s="44">
        <f>AA92</f>
        <v>45672</v>
      </c>
      <c r="AB48" s="44">
        <f>AB92</f>
        <v>45673</v>
      </c>
      <c r="AC48" s="44">
        <f>AC92</f>
        <v>45674</v>
      </c>
      <c r="AD48" s="44">
        <f>AD92</f>
        <v>45675</v>
      </c>
      <c r="AE48" s="44">
        <f>AE92</f>
        <v>45676</v>
      </c>
      <c r="AF48" s="192"/>
      <c r="AG48" s="149"/>
      <c r="AH48" s="150"/>
      <c r="AI48" s="150"/>
      <c r="AJ48" s="151"/>
      <c r="AK48" s="154"/>
      <c r="AL48" s="155"/>
      <c r="AM48" s="157"/>
      <c r="AN48" s="134"/>
      <c r="AO48" s="134"/>
      <c r="AP48" s="134"/>
      <c r="AQ48" s="134"/>
      <c r="AR48" s="134"/>
      <c r="AS48" s="134"/>
      <c r="AU48" s="45"/>
      <c r="AV48" s="45"/>
      <c r="AW48" s="45"/>
      <c r="AX48" s="45"/>
      <c r="AY48" s="45"/>
      <c r="AZ48" s="45"/>
      <c r="BA48"/>
      <c r="BB48"/>
      <c r="BC48"/>
      <c r="BD48"/>
    </row>
    <row r="49" spans="1:66" ht="12.75" customHeight="1" x14ac:dyDescent="0.2">
      <c r="B49" s="142"/>
      <c r="C49" s="7" t="s">
        <v>14</v>
      </c>
      <c r="D49" s="42">
        <f>D92</f>
        <v>45649</v>
      </c>
      <c r="E49" s="42">
        <f t="shared" ref="E49:Z49" si="22">E92</f>
        <v>45650</v>
      </c>
      <c r="F49" s="42">
        <f t="shared" si="22"/>
        <v>45651</v>
      </c>
      <c r="G49" s="42">
        <f t="shared" si="22"/>
        <v>45652</v>
      </c>
      <c r="H49" s="42">
        <f t="shared" si="22"/>
        <v>45653</v>
      </c>
      <c r="I49" s="42">
        <f t="shared" si="22"/>
        <v>45654</v>
      </c>
      <c r="J49" s="42">
        <f t="shared" si="22"/>
        <v>45655</v>
      </c>
      <c r="K49" s="42">
        <f t="shared" si="22"/>
        <v>45656</v>
      </c>
      <c r="L49" s="42">
        <f t="shared" si="22"/>
        <v>45657</v>
      </c>
      <c r="M49" s="42">
        <f t="shared" si="22"/>
        <v>45658</v>
      </c>
      <c r="N49" s="42">
        <f t="shared" si="22"/>
        <v>45659</v>
      </c>
      <c r="O49" s="42">
        <f t="shared" si="22"/>
        <v>45660</v>
      </c>
      <c r="P49" s="42">
        <f t="shared" si="22"/>
        <v>45661</v>
      </c>
      <c r="Q49" s="42">
        <f t="shared" si="22"/>
        <v>45662</v>
      </c>
      <c r="R49" s="42">
        <f t="shared" si="22"/>
        <v>45663</v>
      </c>
      <c r="S49" s="42">
        <f t="shared" si="22"/>
        <v>45664</v>
      </c>
      <c r="T49" s="42">
        <f t="shared" si="22"/>
        <v>45665</v>
      </c>
      <c r="U49" s="42">
        <f t="shared" si="22"/>
        <v>45666</v>
      </c>
      <c r="V49" s="42">
        <f t="shared" si="22"/>
        <v>45667</v>
      </c>
      <c r="W49" s="42">
        <f t="shared" si="22"/>
        <v>45668</v>
      </c>
      <c r="X49" s="42">
        <f t="shared" si="22"/>
        <v>45669</v>
      </c>
      <c r="Y49" s="42">
        <f t="shared" si="22"/>
        <v>45670</v>
      </c>
      <c r="Z49" s="42">
        <f t="shared" si="22"/>
        <v>45671</v>
      </c>
      <c r="AA49" s="42">
        <f>AA92</f>
        <v>45672</v>
      </c>
      <c r="AB49" s="42">
        <f>AB92</f>
        <v>45673</v>
      </c>
      <c r="AC49" s="42">
        <f>AC92</f>
        <v>45674</v>
      </c>
      <c r="AD49" s="42">
        <f>AD92</f>
        <v>45675</v>
      </c>
      <c r="AE49" s="42">
        <f>AE92</f>
        <v>45676</v>
      </c>
      <c r="AF49" s="158">
        <f>COUNTIF(D52:AE52,"－")+COUNTIF(D52:AE52,"対象外")</f>
        <v>0</v>
      </c>
      <c r="AG49" s="161" t="s">
        <v>15</v>
      </c>
      <c r="AH49" s="164" t="s">
        <v>16</v>
      </c>
      <c r="AI49" s="167" t="s">
        <v>97</v>
      </c>
      <c r="AJ49" s="180" t="s">
        <v>110</v>
      </c>
      <c r="AK49" s="183" t="s">
        <v>15</v>
      </c>
      <c r="AL49" s="186" t="s">
        <v>17</v>
      </c>
      <c r="AM49" s="156">
        <f>COUNT(D48:AE48)</f>
        <v>28</v>
      </c>
      <c r="AN49" s="133">
        <f>AM49-AF49</f>
        <v>28</v>
      </c>
      <c r="AO49" s="133">
        <f>SUM(AN$12:AN53)</f>
        <v>168</v>
      </c>
      <c r="AP49" s="133">
        <f>COUNTIF(D52:AE52,"○")</f>
        <v>0</v>
      </c>
      <c r="AQ49" s="133">
        <f>SUM(AP$12:AP53)</f>
        <v>0</v>
      </c>
      <c r="AR49" s="133">
        <f>COUNTIF(D53:AE53,"○")</f>
        <v>0</v>
      </c>
      <c r="AS49" s="133">
        <f>SUM(AR$12:AR53)</f>
        <v>0</v>
      </c>
      <c r="AU49" s="46"/>
      <c r="AV49" s="46"/>
      <c r="AW49" s="46"/>
      <c r="AX49" s="46"/>
      <c r="AY49" s="45"/>
      <c r="AZ49" s="45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2"/>
      <c r="C50" s="177" t="s">
        <v>18</v>
      </c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59"/>
      <c r="AG50" s="162"/>
      <c r="AH50" s="165"/>
      <c r="AI50" s="168"/>
      <c r="AJ50" s="181"/>
      <c r="AK50" s="184"/>
      <c r="AL50" s="187"/>
      <c r="AM50" s="189"/>
      <c r="AN50" s="190"/>
      <c r="AO50" s="190"/>
      <c r="AP50" s="190"/>
      <c r="AQ50" s="190"/>
      <c r="AR50" s="190"/>
      <c r="AS50" s="190"/>
      <c r="AU50" s="45"/>
      <c r="AV50" s="45"/>
      <c r="AW50" s="45"/>
      <c r="AX50" s="45"/>
      <c r="AY50" s="45"/>
      <c r="AZ50" s="45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8"/>
      <c r="B51" s="142"/>
      <c r="C51" s="178"/>
      <c r="D51" s="25" t="str">
        <f t="shared" ref="D51:AE51" si="23">IFERROR(VLOOKUP(D48,祝日,3,FALSE),"")</f>
        <v/>
      </c>
      <c r="E51" s="25" t="str">
        <f t="shared" si="23"/>
        <v/>
      </c>
      <c r="F51" s="25" t="str">
        <f t="shared" si="23"/>
        <v/>
      </c>
      <c r="G51" s="26" t="str">
        <f t="shared" si="23"/>
        <v/>
      </c>
      <c r="H51" s="25" t="str">
        <f t="shared" si="23"/>
        <v/>
      </c>
      <c r="I51" s="25" t="str">
        <f t="shared" si="23"/>
        <v/>
      </c>
      <c r="J51" s="25" t="str">
        <f t="shared" si="23"/>
        <v/>
      </c>
      <c r="K51" s="25" t="str">
        <f t="shared" si="23"/>
        <v/>
      </c>
      <c r="L51" s="25" t="str">
        <f t="shared" si="23"/>
        <v/>
      </c>
      <c r="M51" s="25" t="str">
        <f t="shared" si="23"/>
        <v>元日</v>
      </c>
      <c r="N51" s="25" t="str">
        <f t="shared" si="23"/>
        <v/>
      </c>
      <c r="O51" s="25" t="str">
        <f t="shared" si="23"/>
        <v/>
      </c>
      <c r="P51" s="25" t="str">
        <f t="shared" si="23"/>
        <v/>
      </c>
      <c r="Q51" s="25" t="str">
        <f t="shared" si="23"/>
        <v/>
      </c>
      <c r="R51" s="25" t="str">
        <f t="shared" si="23"/>
        <v/>
      </c>
      <c r="S51" s="27" t="str">
        <f t="shared" si="23"/>
        <v/>
      </c>
      <c r="T51" s="25" t="str">
        <f t="shared" si="23"/>
        <v/>
      </c>
      <c r="U51" s="25" t="str">
        <f t="shared" si="23"/>
        <v/>
      </c>
      <c r="V51" s="25" t="str">
        <f t="shared" si="23"/>
        <v/>
      </c>
      <c r="W51" s="25" t="str">
        <f t="shared" si="23"/>
        <v/>
      </c>
      <c r="X51" s="25" t="str">
        <f t="shared" si="23"/>
        <v/>
      </c>
      <c r="Y51" s="25" t="str">
        <f t="shared" si="23"/>
        <v>成人の日</v>
      </c>
      <c r="Z51" s="25" t="str">
        <f t="shared" si="23"/>
        <v/>
      </c>
      <c r="AA51" s="25" t="str">
        <f t="shared" si="23"/>
        <v/>
      </c>
      <c r="AB51" s="25" t="str">
        <f t="shared" si="23"/>
        <v/>
      </c>
      <c r="AC51" s="25" t="str">
        <f t="shared" si="23"/>
        <v/>
      </c>
      <c r="AD51" s="25" t="str">
        <f t="shared" si="23"/>
        <v/>
      </c>
      <c r="AE51" s="25" t="str">
        <f t="shared" si="23"/>
        <v/>
      </c>
      <c r="AF51" s="159"/>
      <c r="AG51" s="163"/>
      <c r="AH51" s="166"/>
      <c r="AI51" s="169"/>
      <c r="AJ51" s="182"/>
      <c r="AK51" s="185"/>
      <c r="AL51" s="188"/>
      <c r="AM51" s="189"/>
      <c r="AN51" s="190"/>
      <c r="AO51" s="190"/>
      <c r="AP51" s="190"/>
      <c r="AQ51" s="190"/>
      <c r="AR51" s="190"/>
      <c r="AS51" s="190"/>
      <c r="AU51" s="45"/>
      <c r="AV51" s="45"/>
      <c r="AW51" s="45"/>
      <c r="AX51" s="45"/>
      <c r="AY51" s="45"/>
      <c r="AZ51" s="45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9"/>
      <c r="B52" s="142"/>
      <c r="C52" s="7" t="s">
        <v>19</v>
      </c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59"/>
      <c r="AG52" s="73">
        <f>AP49</f>
        <v>0</v>
      </c>
      <c r="AH52" s="74">
        <f>IF(AN49=0,"－",AG52/AN49)</f>
        <v>0</v>
      </c>
      <c r="AI52" s="74" t="str">
        <f>IF(AH52=0,"",IF(AH52&gt;=0.285,"達成",IF(AJ52="該当","達成","未達成")))</f>
        <v/>
      </c>
      <c r="AJ52" s="116" t="s">
        <v>34</v>
      </c>
      <c r="AK52" s="69">
        <f>AQ49</f>
        <v>0</v>
      </c>
      <c r="AL52" s="70">
        <f>IF(AO49=0,"－",AK52/AO49)</f>
        <v>0</v>
      </c>
      <c r="AM52" s="189"/>
      <c r="AN52" s="190"/>
      <c r="AO52" s="190"/>
      <c r="AP52" s="190"/>
      <c r="AQ52" s="190"/>
      <c r="AR52" s="190"/>
      <c r="AS52" s="190"/>
      <c r="AU52" s="47"/>
      <c r="AV52" s="47"/>
      <c r="AW52" s="47"/>
      <c r="AX52" s="47"/>
      <c r="AY52" s="45"/>
      <c r="AZ52" s="45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9"/>
      <c r="B53" s="143"/>
      <c r="C53" s="10" t="s">
        <v>20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60"/>
      <c r="AG53" s="75">
        <f>AR49</f>
        <v>0</v>
      </c>
      <c r="AH53" s="76">
        <f>IF(AN49=0,"－",AG53/AN49)</f>
        <v>0</v>
      </c>
      <c r="AI53" s="76" t="str">
        <f>IF(AH53=0,"",IF(AH53&gt;=0.285,"達成",IF(AJ53="該当","達成","未達成")))</f>
        <v/>
      </c>
      <c r="AJ53" s="117" t="s">
        <v>34</v>
      </c>
      <c r="AK53" s="71">
        <f>AS49</f>
        <v>0</v>
      </c>
      <c r="AL53" s="72">
        <f>IF(AO49=0,"－",AK53/AO49)</f>
        <v>0</v>
      </c>
      <c r="AM53" s="157"/>
      <c r="AN53" s="134"/>
      <c r="AO53" s="134"/>
      <c r="AP53" s="134"/>
      <c r="AQ53" s="134"/>
      <c r="AR53" s="134"/>
      <c r="AS53" s="134"/>
      <c r="AU53" s="47"/>
      <c r="AV53" s="47"/>
      <c r="AW53" s="47"/>
      <c r="AX53" s="47"/>
      <c r="AY53" s="45"/>
      <c r="AZ53" s="45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1" t="s">
        <v>118</v>
      </c>
      <c r="C54" s="6" t="s">
        <v>2</v>
      </c>
      <c r="D54" s="43">
        <f>D93</f>
        <v>45677</v>
      </c>
      <c r="E54" s="43">
        <f t="shared" ref="E54:Z54" si="24">E93</f>
        <v>45678</v>
      </c>
      <c r="F54" s="43">
        <f t="shared" si="24"/>
        <v>45679</v>
      </c>
      <c r="G54" s="43">
        <f t="shared" si="24"/>
        <v>45680</v>
      </c>
      <c r="H54" s="43">
        <f t="shared" si="24"/>
        <v>45681</v>
      </c>
      <c r="I54" s="43">
        <f t="shared" si="24"/>
        <v>45682</v>
      </c>
      <c r="J54" s="43">
        <f t="shared" si="24"/>
        <v>45683</v>
      </c>
      <c r="K54" s="43">
        <f t="shared" si="24"/>
        <v>45684</v>
      </c>
      <c r="L54" s="43">
        <f t="shared" si="24"/>
        <v>45685</v>
      </c>
      <c r="M54" s="43">
        <f t="shared" si="24"/>
        <v>45686</v>
      </c>
      <c r="N54" s="43">
        <f t="shared" si="24"/>
        <v>45687</v>
      </c>
      <c r="O54" s="43">
        <f t="shared" si="24"/>
        <v>45688</v>
      </c>
      <c r="P54" s="43">
        <f t="shared" si="24"/>
        <v>45689</v>
      </c>
      <c r="Q54" s="43">
        <f t="shared" si="24"/>
        <v>45690</v>
      </c>
      <c r="R54" s="43">
        <f t="shared" si="24"/>
        <v>45691</v>
      </c>
      <c r="S54" s="43">
        <f t="shared" si="24"/>
        <v>45692</v>
      </c>
      <c r="T54" s="43">
        <f t="shared" si="24"/>
        <v>45693</v>
      </c>
      <c r="U54" s="43">
        <f t="shared" si="24"/>
        <v>45694</v>
      </c>
      <c r="V54" s="43">
        <f t="shared" si="24"/>
        <v>45695</v>
      </c>
      <c r="W54" s="43">
        <f t="shared" si="24"/>
        <v>45696</v>
      </c>
      <c r="X54" s="43">
        <f t="shared" si="24"/>
        <v>45697</v>
      </c>
      <c r="Y54" s="43">
        <f t="shared" si="24"/>
        <v>45698</v>
      </c>
      <c r="Z54" s="43">
        <f t="shared" si="24"/>
        <v>45699</v>
      </c>
      <c r="AA54" s="43">
        <f>AA93</f>
        <v>45700</v>
      </c>
      <c r="AB54" s="43">
        <f>AB93</f>
        <v>45701</v>
      </c>
      <c r="AC54" s="43">
        <f>AC93</f>
        <v>45702</v>
      </c>
      <c r="AD54" s="43">
        <f>AD93</f>
        <v>45703</v>
      </c>
      <c r="AE54" s="43">
        <f>AE93</f>
        <v>45704</v>
      </c>
      <c r="AF54" s="191" t="s">
        <v>3</v>
      </c>
      <c r="AG54" s="146" t="s">
        <v>4</v>
      </c>
      <c r="AH54" s="147"/>
      <c r="AI54" s="147"/>
      <c r="AJ54" s="148"/>
      <c r="AK54" s="152" t="s">
        <v>5</v>
      </c>
      <c r="AL54" s="153"/>
      <c r="AM54" s="156" t="s">
        <v>6</v>
      </c>
      <c r="AN54" s="133" t="s">
        <v>7</v>
      </c>
      <c r="AO54" s="133" t="s">
        <v>8</v>
      </c>
      <c r="AP54" s="133" t="s">
        <v>9</v>
      </c>
      <c r="AQ54" s="133" t="s">
        <v>10</v>
      </c>
      <c r="AR54" s="133" t="s">
        <v>11</v>
      </c>
      <c r="AS54" s="133" t="s">
        <v>12</v>
      </c>
      <c r="AU54" s="45"/>
      <c r="AV54" s="45"/>
      <c r="AW54" s="45"/>
      <c r="AX54" s="45"/>
      <c r="AY54" s="46"/>
      <c r="AZ54" s="46"/>
      <c r="BA54" s="8"/>
      <c r="BB54" s="8"/>
      <c r="BC54" s="8"/>
      <c r="BD54" s="8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2"/>
      <c r="C55" s="7" t="s">
        <v>13</v>
      </c>
      <c r="D55" s="44">
        <f>D93</f>
        <v>45677</v>
      </c>
      <c r="E55" s="44">
        <f t="shared" ref="E55:Z55" si="25">E93</f>
        <v>45678</v>
      </c>
      <c r="F55" s="44">
        <f t="shared" si="25"/>
        <v>45679</v>
      </c>
      <c r="G55" s="44">
        <f t="shared" si="25"/>
        <v>45680</v>
      </c>
      <c r="H55" s="44">
        <f t="shared" si="25"/>
        <v>45681</v>
      </c>
      <c r="I55" s="44">
        <f t="shared" si="25"/>
        <v>45682</v>
      </c>
      <c r="J55" s="44">
        <f t="shared" si="25"/>
        <v>45683</v>
      </c>
      <c r="K55" s="44">
        <f t="shared" si="25"/>
        <v>45684</v>
      </c>
      <c r="L55" s="44">
        <f t="shared" si="25"/>
        <v>45685</v>
      </c>
      <c r="M55" s="44">
        <f t="shared" si="25"/>
        <v>45686</v>
      </c>
      <c r="N55" s="44">
        <f t="shared" si="25"/>
        <v>45687</v>
      </c>
      <c r="O55" s="44">
        <f t="shared" si="25"/>
        <v>45688</v>
      </c>
      <c r="P55" s="44">
        <f t="shared" si="25"/>
        <v>45689</v>
      </c>
      <c r="Q55" s="44">
        <f t="shared" si="25"/>
        <v>45690</v>
      </c>
      <c r="R55" s="44">
        <f t="shared" si="25"/>
        <v>45691</v>
      </c>
      <c r="S55" s="44">
        <f t="shared" si="25"/>
        <v>45692</v>
      </c>
      <c r="T55" s="44">
        <f t="shared" si="25"/>
        <v>45693</v>
      </c>
      <c r="U55" s="44">
        <f t="shared" si="25"/>
        <v>45694</v>
      </c>
      <c r="V55" s="44">
        <f t="shared" si="25"/>
        <v>45695</v>
      </c>
      <c r="W55" s="44">
        <f t="shared" si="25"/>
        <v>45696</v>
      </c>
      <c r="X55" s="44">
        <f t="shared" si="25"/>
        <v>45697</v>
      </c>
      <c r="Y55" s="44">
        <f t="shared" si="25"/>
        <v>45698</v>
      </c>
      <c r="Z55" s="44">
        <f t="shared" si="25"/>
        <v>45699</v>
      </c>
      <c r="AA55" s="44">
        <f>AA93</f>
        <v>45700</v>
      </c>
      <c r="AB55" s="44">
        <f>AB93</f>
        <v>45701</v>
      </c>
      <c r="AC55" s="44">
        <f>AC93</f>
        <v>45702</v>
      </c>
      <c r="AD55" s="44">
        <f>AD93</f>
        <v>45703</v>
      </c>
      <c r="AE55" s="44">
        <f>AE93</f>
        <v>45704</v>
      </c>
      <c r="AF55" s="192"/>
      <c r="AG55" s="149"/>
      <c r="AH55" s="150"/>
      <c r="AI55" s="150"/>
      <c r="AJ55" s="151"/>
      <c r="AK55" s="154"/>
      <c r="AL55" s="155"/>
      <c r="AM55" s="157"/>
      <c r="AN55" s="134"/>
      <c r="AO55" s="134"/>
      <c r="AP55" s="134"/>
      <c r="AQ55" s="134"/>
      <c r="AR55" s="134"/>
      <c r="AS55" s="134"/>
      <c r="AU55" s="45"/>
      <c r="AV55" s="45"/>
      <c r="AW55" s="45"/>
      <c r="AX55" s="45"/>
      <c r="AY55" s="47"/>
      <c r="AZ55" s="47"/>
      <c r="BA55" s="9"/>
      <c r="BB55" s="9"/>
      <c r="BC55" s="9"/>
      <c r="BD55" s="9"/>
      <c r="BE55"/>
      <c r="BF55"/>
      <c r="BG55"/>
      <c r="BH55"/>
      <c r="BI55"/>
      <c r="BJ55"/>
      <c r="BK55"/>
      <c r="BL55"/>
      <c r="BM55"/>
      <c r="BN55"/>
    </row>
    <row r="56" spans="1:66" s="8" customFormat="1" ht="13.5" customHeight="1" x14ac:dyDescent="0.2">
      <c r="A56"/>
      <c r="B56" s="142"/>
      <c r="C56" s="7" t="s">
        <v>14</v>
      </c>
      <c r="D56" s="42">
        <f>D93</f>
        <v>45677</v>
      </c>
      <c r="E56" s="42">
        <f t="shared" ref="E56:Z56" si="26">E93</f>
        <v>45678</v>
      </c>
      <c r="F56" s="42">
        <f t="shared" si="26"/>
        <v>45679</v>
      </c>
      <c r="G56" s="42">
        <f t="shared" si="26"/>
        <v>45680</v>
      </c>
      <c r="H56" s="42">
        <f t="shared" si="26"/>
        <v>45681</v>
      </c>
      <c r="I56" s="42">
        <f t="shared" si="26"/>
        <v>45682</v>
      </c>
      <c r="J56" s="42">
        <f t="shared" si="26"/>
        <v>45683</v>
      </c>
      <c r="K56" s="42">
        <f t="shared" si="26"/>
        <v>45684</v>
      </c>
      <c r="L56" s="42">
        <f t="shared" si="26"/>
        <v>45685</v>
      </c>
      <c r="M56" s="42">
        <f t="shared" si="26"/>
        <v>45686</v>
      </c>
      <c r="N56" s="42">
        <f t="shared" si="26"/>
        <v>45687</v>
      </c>
      <c r="O56" s="42">
        <f t="shared" si="26"/>
        <v>45688</v>
      </c>
      <c r="P56" s="42">
        <f t="shared" si="26"/>
        <v>45689</v>
      </c>
      <c r="Q56" s="42">
        <f t="shared" si="26"/>
        <v>45690</v>
      </c>
      <c r="R56" s="42">
        <f t="shared" si="26"/>
        <v>45691</v>
      </c>
      <c r="S56" s="42">
        <f t="shared" si="26"/>
        <v>45692</v>
      </c>
      <c r="T56" s="42">
        <f t="shared" si="26"/>
        <v>45693</v>
      </c>
      <c r="U56" s="42">
        <f t="shared" si="26"/>
        <v>45694</v>
      </c>
      <c r="V56" s="42">
        <f t="shared" si="26"/>
        <v>45695</v>
      </c>
      <c r="W56" s="42">
        <f t="shared" si="26"/>
        <v>45696</v>
      </c>
      <c r="X56" s="42">
        <f t="shared" si="26"/>
        <v>45697</v>
      </c>
      <c r="Y56" s="42">
        <f t="shared" si="26"/>
        <v>45698</v>
      </c>
      <c r="Z56" s="42">
        <f t="shared" si="26"/>
        <v>45699</v>
      </c>
      <c r="AA56" s="42">
        <f>AA93</f>
        <v>45700</v>
      </c>
      <c r="AB56" s="42">
        <f>AB93</f>
        <v>45701</v>
      </c>
      <c r="AC56" s="42">
        <f>AC93</f>
        <v>45702</v>
      </c>
      <c r="AD56" s="42">
        <f>AD93</f>
        <v>45703</v>
      </c>
      <c r="AE56" s="42">
        <f>AE93</f>
        <v>45704</v>
      </c>
      <c r="AF56" s="158">
        <f>COUNTIF(D59:AE59,"－")+COUNTIF(D59:AE59,"対象外")</f>
        <v>0</v>
      </c>
      <c r="AG56" s="161" t="s">
        <v>15</v>
      </c>
      <c r="AH56" s="164" t="s">
        <v>16</v>
      </c>
      <c r="AI56" s="167" t="s">
        <v>97</v>
      </c>
      <c r="AJ56" s="180" t="s">
        <v>110</v>
      </c>
      <c r="AK56" s="183" t="s">
        <v>15</v>
      </c>
      <c r="AL56" s="186" t="s">
        <v>17</v>
      </c>
      <c r="AM56" s="156">
        <f>COUNT(D55:AE55)</f>
        <v>28</v>
      </c>
      <c r="AN56" s="133">
        <f>AM56-AF56</f>
        <v>28</v>
      </c>
      <c r="AO56" s="133">
        <f>SUM(AN$12:AN60)</f>
        <v>196</v>
      </c>
      <c r="AP56" s="133">
        <f>COUNTIF(D59:AE59,"○")</f>
        <v>0</v>
      </c>
      <c r="AQ56" s="133">
        <f>SUM(AP$12:AP60)</f>
        <v>0</v>
      </c>
      <c r="AR56" s="133">
        <f>COUNTIF(D60:AE60,"○")</f>
        <v>0</v>
      </c>
      <c r="AS56" s="133">
        <f>SUM(AR$12:AR60)</f>
        <v>0</v>
      </c>
      <c r="AU56" s="45"/>
      <c r="AV56" s="45"/>
      <c r="AW56" s="45"/>
      <c r="AX56" s="45"/>
      <c r="AY56" s="47"/>
      <c r="AZ56" s="47"/>
      <c r="BA56" s="9"/>
      <c r="BB56" s="9"/>
      <c r="BC56" s="9"/>
      <c r="BD56" s="9"/>
    </row>
    <row r="57" spans="1:66" s="9" customFormat="1" ht="35.25" customHeight="1" x14ac:dyDescent="0.2">
      <c r="A57"/>
      <c r="B57" s="142"/>
      <c r="C57" s="177" t="s">
        <v>18</v>
      </c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59"/>
      <c r="AG57" s="162"/>
      <c r="AH57" s="165"/>
      <c r="AI57" s="168"/>
      <c r="AJ57" s="181"/>
      <c r="AK57" s="184"/>
      <c r="AL57" s="187"/>
      <c r="AM57" s="189"/>
      <c r="AN57" s="190"/>
      <c r="AO57" s="190"/>
      <c r="AP57" s="190"/>
      <c r="AQ57" s="190"/>
      <c r="AR57" s="190"/>
      <c r="AS57" s="190"/>
      <c r="AU57" s="45"/>
      <c r="AV57" s="45"/>
      <c r="AW57" s="45"/>
      <c r="AX57" s="45"/>
      <c r="AY57" s="45"/>
      <c r="AZ57" s="45"/>
      <c r="BA57"/>
      <c r="BB57"/>
      <c r="BC57"/>
      <c r="BD57"/>
    </row>
    <row r="58" spans="1:66" s="9" customFormat="1" ht="50.25" customHeight="1" x14ac:dyDescent="0.2">
      <c r="A58" s="8"/>
      <c r="B58" s="142"/>
      <c r="C58" s="178"/>
      <c r="D58" s="25" t="str">
        <f t="shared" ref="D58:AE58" si="27">IFERROR(VLOOKUP(D55,祝日,3,FALSE),"")</f>
        <v/>
      </c>
      <c r="E58" s="25" t="str">
        <f t="shared" si="27"/>
        <v/>
      </c>
      <c r="F58" s="25" t="str">
        <f t="shared" si="27"/>
        <v/>
      </c>
      <c r="G58" s="26" t="str">
        <f t="shared" si="27"/>
        <v/>
      </c>
      <c r="H58" s="25" t="str">
        <f t="shared" si="27"/>
        <v/>
      </c>
      <c r="I58" s="25" t="str">
        <f t="shared" si="27"/>
        <v/>
      </c>
      <c r="J58" s="25" t="str">
        <f t="shared" si="27"/>
        <v/>
      </c>
      <c r="K58" s="25" t="str">
        <f t="shared" si="27"/>
        <v/>
      </c>
      <c r="L58" s="25" t="str">
        <f t="shared" si="27"/>
        <v/>
      </c>
      <c r="M58" s="25" t="str">
        <f t="shared" si="27"/>
        <v/>
      </c>
      <c r="N58" s="25" t="str">
        <f t="shared" si="27"/>
        <v/>
      </c>
      <c r="O58" s="25" t="str">
        <f t="shared" si="27"/>
        <v/>
      </c>
      <c r="P58" s="25" t="str">
        <f t="shared" si="27"/>
        <v/>
      </c>
      <c r="Q58" s="25" t="str">
        <f t="shared" si="27"/>
        <v/>
      </c>
      <c r="R58" s="25" t="str">
        <f t="shared" si="27"/>
        <v/>
      </c>
      <c r="S58" s="27" t="str">
        <f t="shared" si="27"/>
        <v/>
      </c>
      <c r="T58" s="25" t="str">
        <f t="shared" si="27"/>
        <v/>
      </c>
      <c r="U58" s="25" t="str">
        <f t="shared" si="27"/>
        <v/>
      </c>
      <c r="V58" s="25" t="str">
        <f t="shared" si="27"/>
        <v/>
      </c>
      <c r="W58" s="25" t="str">
        <f t="shared" si="27"/>
        <v/>
      </c>
      <c r="X58" s="25" t="str">
        <f t="shared" si="27"/>
        <v/>
      </c>
      <c r="Y58" s="25" t="str">
        <f t="shared" si="27"/>
        <v/>
      </c>
      <c r="Z58" s="25" t="str">
        <f t="shared" si="27"/>
        <v>建国記念の日</v>
      </c>
      <c r="AA58" s="25" t="str">
        <f t="shared" si="27"/>
        <v/>
      </c>
      <c r="AB58" s="25" t="str">
        <f t="shared" si="27"/>
        <v/>
      </c>
      <c r="AC58" s="25" t="str">
        <f t="shared" si="27"/>
        <v/>
      </c>
      <c r="AD58" s="25" t="str">
        <f t="shared" si="27"/>
        <v/>
      </c>
      <c r="AE58" s="25" t="str">
        <f t="shared" si="27"/>
        <v/>
      </c>
      <c r="AF58" s="159"/>
      <c r="AG58" s="163"/>
      <c r="AH58" s="166"/>
      <c r="AI58" s="169"/>
      <c r="AJ58" s="182"/>
      <c r="AK58" s="185"/>
      <c r="AL58" s="188"/>
      <c r="AM58" s="189"/>
      <c r="AN58" s="190"/>
      <c r="AO58" s="190"/>
      <c r="AP58" s="190"/>
      <c r="AQ58" s="190"/>
      <c r="AR58" s="190"/>
      <c r="AS58" s="190"/>
      <c r="AU58" s="45"/>
      <c r="AV58" s="45"/>
      <c r="AW58" s="45"/>
      <c r="AX58" s="45"/>
      <c r="AY58" s="45"/>
      <c r="AZ58" s="45"/>
      <c r="BA58"/>
      <c r="BB58"/>
      <c r="BC58"/>
      <c r="BD58"/>
    </row>
    <row r="59" spans="1:66" ht="13.5" customHeight="1" x14ac:dyDescent="0.2">
      <c r="A59" s="9"/>
      <c r="B59" s="142"/>
      <c r="C59" s="7" t="s">
        <v>19</v>
      </c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59"/>
      <c r="AG59" s="73">
        <f>AP56</f>
        <v>0</v>
      </c>
      <c r="AH59" s="74">
        <f>IF(AN56=0,"－",AG59/AN56)</f>
        <v>0</v>
      </c>
      <c r="AI59" s="74" t="str">
        <f>IF(AH59=0,"",IF(AH59&gt;=0.285,"達成",IF(AJ59="該当","達成","未達成")))</f>
        <v/>
      </c>
      <c r="AJ59" s="116" t="s">
        <v>34</v>
      </c>
      <c r="AK59" s="69">
        <f>AQ56</f>
        <v>0</v>
      </c>
      <c r="AL59" s="70">
        <f>IF(AO56=0,"－",AK59/AO56)</f>
        <v>0</v>
      </c>
      <c r="AM59" s="189"/>
      <c r="AN59" s="190"/>
      <c r="AO59" s="190"/>
      <c r="AP59" s="190"/>
      <c r="AQ59" s="190"/>
      <c r="AR59" s="190"/>
      <c r="AS59" s="190"/>
      <c r="AU59" s="46"/>
      <c r="AV59" s="46"/>
      <c r="AW59" s="46"/>
      <c r="AX59" s="46"/>
      <c r="AY59" s="45"/>
      <c r="AZ59" s="45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9"/>
      <c r="B60" s="143"/>
      <c r="C60" s="10" t="s">
        <v>20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60"/>
      <c r="AG60" s="75">
        <f>AR56</f>
        <v>0</v>
      </c>
      <c r="AH60" s="76">
        <f>IF(AN56=0,"－",AG60/AN56)</f>
        <v>0</v>
      </c>
      <c r="AI60" s="76" t="str">
        <f>IF(AH60=0,"",IF(AH60&gt;=0.285,"達成",IF(AJ60="該当","達成","未達成")))</f>
        <v/>
      </c>
      <c r="AJ60" s="117" t="s">
        <v>34</v>
      </c>
      <c r="AK60" s="71">
        <f>AS56</f>
        <v>0</v>
      </c>
      <c r="AL60" s="72">
        <f>IF(AO56=0,"－",AK60/AO56)</f>
        <v>0</v>
      </c>
      <c r="AM60" s="157"/>
      <c r="AN60" s="134"/>
      <c r="AO60" s="134"/>
      <c r="AP60" s="134"/>
      <c r="AQ60" s="134"/>
      <c r="AR60" s="134"/>
      <c r="AS60" s="134"/>
      <c r="AU60" s="47"/>
      <c r="AV60" s="45"/>
      <c r="AW60" s="45"/>
      <c r="AX60" s="45"/>
      <c r="AY60" s="45"/>
      <c r="AZ60" s="45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1" t="s">
        <v>119</v>
      </c>
      <c r="C61" s="6" t="s">
        <v>2</v>
      </c>
      <c r="D61" s="43">
        <f>D94</f>
        <v>45705</v>
      </c>
      <c r="E61" s="43">
        <f t="shared" ref="E61:Z61" si="28">E94</f>
        <v>45706</v>
      </c>
      <c r="F61" s="43">
        <f t="shared" si="28"/>
        <v>45707</v>
      </c>
      <c r="G61" s="43">
        <f t="shared" si="28"/>
        <v>45708</v>
      </c>
      <c r="H61" s="43">
        <f t="shared" si="28"/>
        <v>45709</v>
      </c>
      <c r="I61" s="43">
        <f t="shared" si="28"/>
        <v>45710</v>
      </c>
      <c r="J61" s="43">
        <f t="shared" si="28"/>
        <v>45711</v>
      </c>
      <c r="K61" s="43">
        <f t="shared" si="28"/>
        <v>45712</v>
      </c>
      <c r="L61" s="43">
        <f t="shared" si="28"/>
        <v>45713</v>
      </c>
      <c r="M61" s="43">
        <f t="shared" si="28"/>
        <v>45714</v>
      </c>
      <c r="N61" s="43">
        <f t="shared" si="28"/>
        <v>45715</v>
      </c>
      <c r="O61" s="43">
        <f t="shared" si="28"/>
        <v>45716</v>
      </c>
      <c r="P61" s="43">
        <f t="shared" si="28"/>
        <v>45717</v>
      </c>
      <c r="Q61" s="43">
        <f t="shared" si="28"/>
        <v>45718</v>
      </c>
      <c r="R61" s="43">
        <f t="shared" si="28"/>
        <v>45719</v>
      </c>
      <c r="S61" s="43">
        <f t="shared" si="28"/>
        <v>45720</v>
      </c>
      <c r="T61" s="43">
        <f t="shared" si="28"/>
        <v>45721</v>
      </c>
      <c r="U61" s="43">
        <f t="shared" si="28"/>
        <v>45722</v>
      </c>
      <c r="V61" s="43">
        <f t="shared" si="28"/>
        <v>45723</v>
      </c>
      <c r="W61" s="43">
        <f t="shared" si="28"/>
        <v>45724</v>
      </c>
      <c r="X61" s="43">
        <f t="shared" si="28"/>
        <v>45725</v>
      </c>
      <c r="Y61" s="43">
        <f t="shared" si="28"/>
        <v>45726</v>
      </c>
      <c r="Z61" s="43">
        <f t="shared" si="28"/>
        <v>45727</v>
      </c>
      <c r="AA61" s="43">
        <f>AA94</f>
        <v>45728</v>
      </c>
      <c r="AB61" s="43">
        <f>AB94</f>
        <v>45729</v>
      </c>
      <c r="AC61" s="43">
        <f>AC94</f>
        <v>45730</v>
      </c>
      <c r="AD61" s="43">
        <f>AD94</f>
        <v>45731</v>
      </c>
      <c r="AE61" s="43">
        <f>AE94</f>
        <v>45732</v>
      </c>
      <c r="AF61" s="191" t="s">
        <v>3</v>
      </c>
      <c r="AG61" s="146" t="s">
        <v>4</v>
      </c>
      <c r="AH61" s="147"/>
      <c r="AI61" s="147"/>
      <c r="AJ61" s="148"/>
      <c r="AK61" s="152" t="s">
        <v>5</v>
      </c>
      <c r="AL61" s="153"/>
      <c r="AM61" s="156" t="s">
        <v>6</v>
      </c>
      <c r="AN61" s="133" t="s">
        <v>7</v>
      </c>
      <c r="AO61" s="133" t="s">
        <v>8</v>
      </c>
      <c r="AP61" s="133" t="s">
        <v>9</v>
      </c>
      <c r="AQ61" s="133" t="s">
        <v>10</v>
      </c>
      <c r="AR61" s="133" t="s">
        <v>11</v>
      </c>
      <c r="AS61" s="133" t="s">
        <v>12</v>
      </c>
      <c r="AU61" s="47"/>
      <c r="AV61" s="45"/>
      <c r="AW61" s="45"/>
      <c r="AX61" s="45"/>
      <c r="AY61" s="45"/>
      <c r="AZ61" s="4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2"/>
      <c r="C62" s="7" t="s">
        <v>13</v>
      </c>
      <c r="D62" s="44">
        <f>D94</f>
        <v>45705</v>
      </c>
      <c r="E62" s="44">
        <f t="shared" ref="E62:Z62" si="29">E94</f>
        <v>45706</v>
      </c>
      <c r="F62" s="44">
        <f t="shared" si="29"/>
        <v>45707</v>
      </c>
      <c r="G62" s="44">
        <f t="shared" si="29"/>
        <v>45708</v>
      </c>
      <c r="H62" s="44">
        <f t="shared" si="29"/>
        <v>45709</v>
      </c>
      <c r="I62" s="44">
        <f t="shared" si="29"/>
        <v>45710</v>
      </c>
      <c r="J62" s="44">
        <f t="shared" si="29"/>
        <v>45711</v>
      </c>
      <c r="K62" s="44">
        <f t="shared" si="29"/>
        <v>45712</v>
      </c>
      <c r="L62" s="44">
        <f t="shared" si="29"/>
        <v>45713</v>
      </c>
      <c r="M62" s="44">
        <f t="shared" si="29"/>
        <v>45714</v>
      </c>
      <c r="N62" s="44">
        <f t="shared" si="29"/>
        <v>45715</v>
      </c>
      <c r="O62" s="44">
        <f t="shared" si="29"/>
        <v>45716</v>
      </c>
      <c r="P62" s="44">
        <f t="shared" si="29"/>
        <v>45717</v>
      </c>
      <c r="Q62" s="44">
        <f t="shared" si="29"/>
        <v>45718</v>
      </c>
      <c r="R62" s="44">
        <f t="shared" si="29"/>
        <v>45719</v>
      </c>
      <c r="S62" s="44">
        <f t="shared" si="29"/>
        <v>45720</v>
      </c>
      <c r="T62" s="44">
        <f t="shared" si="29"/>
        <v>45721</v>
      </c>
      <c r="U62" s="44">
        <f t="shared" si="29"/>
        <v>45722</v>
      </c>
      <c r="V62" s="44">
        <f t="shared" si="29"/>
        <v>45723</v>
      </c>
      <c r="W62" s="44">
        <f t="shared" si="29"/>
        <v>45724</v>
      </c>
      <c r="X62" s="44">
        <f t="shared" si="29"/>
        <v>45725</v>
      </c>
      <c r="Y62" s="44">
        <f t="shared" si="29"/>
        <v>45726</v>
      </c>
      <c r="Z62" s="44">
        <f t="shared" si="29"/>
        <v>45727</v>
      </c>
      <c r="AA62" s="44">
        <f>AA94</f>
        <v>45728</v>
      </c>
      <c r="AB62" s="44">
        <f>AB94</f>
        <v>45729</v>
      </c>
      <c r="AC62" s="44">
        <f>AC94</f>
        <v>45730</v>
      </c>
      <c r="AD62" s="44">
        <f>AD94</f>
        <v>45731</v>
      </c>
      <c r="AE62" s="44">
        <f>AE94</f>
        <v>45732</v>
      </c>
      <c r="AF62" s="192"/>
      <c r="AG62" s="149"/>
      <c r="AH62" s="150"/>
      <c r="AI62" s="150"/>
      <c r="AJ62" s="151"/>
      <c r="AK62" s="154"/>
      <c r="AL62" s="155"/>
      <c r="AM62" s="157"/>
      <c r="AN62" s="134"/>
      <c r="AO62" s="134"/>
      <c r="AP62" s="134"/>
      <c r="AQ62" s="134"/>
      <c r="AR62" s="134"/>
      <c r="AS62" s="134"/>
      <c r="AU62" s="47"/>
      <c r="AV62" s="45"/>
      <c r="AW62" s="45"/>
      <c r="AX62" s="47"/>
      <c r="AY62" s="45"/>
      <c r="AZ62" s="45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2"/>
      <c r="C63" s="7" t="s">
        <v>14</v>
      </c>
      <c r="D63" s="42">
        <f>D94</f>
        <v>45705</v>
      </c>
      <c r="E63" s="42">
        <f t="shared" ref="E63:Z63" si="30">E94</f>
        <v>45706</v>
      </c>
      <c r="F63" s="42">
        <f t="shared" si="30"/>
        <v>45707</v>
      </c>
      <c r="G63" s="42">
        <f t="shared" si="30"/>
        <v>45708</v>
      </c>
      <c r="H63" s="42">
        <f t="shared" si="30"/>
        <v>45709</v>
      </c>
      <c r="I63" s="42">
        <f t="shared" si="30"/>
        <v>45710</v>
      </c>
      <c r="J63" s="42">
        <f t="shared" si="30"/>
        <v>45711</v>
      </c>
      <c r="K63" s="42">
        <f t="shared" si="30"/>
        <v>45712</v>
      </c>
      <c r="L63" s="42">
        <f t="shared" si="30"/>
        <v>45713</v>
      </c>
      <c r="M63" s="42">
        <f t="shared" si="30"/>
        <v>45714</v>
      </c>
      <c r="N63" s="42">
        <f t="shared" si="30"/>
        <v>45715</v>
      </c>
      <c r="O63" s="42">
        <f t="shared" si="30"/>
        <v>45716</v>
      </c>
      <c r="P63" s="42">
        <f t="shared" si="30"/>
        <v>45717</v>
      </c>
      <c r="Q63" s="42">
        <f t="shared" si="30"/>
        <v>45718</v>
      </c>
      <c r="R63" s="42">
        <f t="shared" si="30"/>
        <v>45719</v>
      </c>
      <c r="S63" s="42">
        <f t="shared" si="30"/>
        <v>45720</v>
      </c>
      <c r="T63" s="42">
        <f t="shared" si="30"/>
        <v>45721</v>
      </c>
      <c r="U63" s="42">
        <f t="shared" si="30"/>
        <v>45722</v>
      </c>
      <c r="V63" s="42">
        <f t="shared" si="30"/>
        <v>45723</v>
      </c>
      <c r="W63" s="42">
        <f t="shared" si="30"/>
        <v>45724</v>
      </c>
      <c r="X63" s="42">
        <f t="shared" si="30"/>
        <v>45725</v>
      </c>
      <c r="Y63" s="42">
        <f t="shared" si="30"/>
        <v>45726</v>
      </c>
      <c r="Z63" s="42">
        <f t="shared" si="30"/>
        <v>45727</v>
      </c>
      <c r="AA63" s="42">
        <f>AA94</f>
        <v>45728</v>
      </c>
      <c r="AB63" s="42">
        <f>AB94</f>
        <v>45729</v>
      </c>
      <c r="AC63" s="42">
        <f>AC94</f>
        <v>45730</v>
      </c>
      <c r="AD63" s="42">
        <f>AD94</f>
        <v>45731</v>
      </c>
      <c r="AE63" s="42">
        <f>AE94</f>
        <v>45732</v>
      </c>
      <c r="AF63" s="158">
        <f>COUNTIF(D66:AE66,"－")+COUNTIF(D66:AE66,"対象外")</f>
        <v>0</v>
      </c>
      <c r="AG63" s="161" t="s">
        <v>15</v>
      </c>
      <c r="AH63" s="164" t="s">
        <v>16</v>
      </c>
      <c r="AI63" s="167" t="s">
        <v>97</v>
      </c>
      <c r="AJ63" s="180" t="s">
        <v>110</v>
      </c>
      <c r="AK63" s="183" t="s">
        <v>15</v>
      </c>
      <c r="AL63" s="186" t="s">
        <v>17</v>
      </c>
      <c r="AM63" s="156">
        <f>COUNT(D62:AE62)</f>
        <v>28</v>
      </c>
      <c r="AN63" s="133">
        <f>AM63-AF63</f>
        <v>28</v>
      </c>
      <c r="AO63" s="133">
        <f>SUM(AN$12:AN67)</f>
        <v>224</v>
      </c>
      <c r="AP63" s="133">
        <f>COUNTIF(D66:AE66,"○")</f>
        <v>0</v>
      </c>
      <c r="AQ63" s="133">
        <f>SUM(AP$12:AP67)</f>
        <v>0</v>
      </c>
      <c r="AR63" s="133">
        <f>COUNTIF(D67:AE67,"○")</f>
        <v>0</v>
      </c>
      <c r="AS63" s="133">
        <f>SUM(AR$12:AR67)</f>
        <v>0</v>
      </c>
      <c r="AU63" s="47"/>
      <c r="AV63" s="45"/>
      <c r="AW63" s="45"/>
      <c r="AX63" s="65"/>
      <c r="AY63" s="66"/>
      <c r="AZ63" s="45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2"/>
      <c r="C64" s="177" t="s">
        <v>18</v>
      </c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59"/>
      <c r="AG64" s="162"/>
      <c r="AH64" s="165"/>
      <c r="AI64" s="168"/>
      <c r="AJ64" s="181"/>
      <c r="AK64" s="184"/>
      <c r="AL64" s="187"/>
      <c r="AM64" s="189"/>
      <c r="AN64" s="190"/>
      <c r="AO64" s="190"/>
      <c r="AP64" s="190"/>
      <c r="AQ64" s="190"/>
      <c r="AR64" s="190"/>
      <c r="AS64" s="190"/>
      <c r="AU64" s="47"/>
      <c r="AV64" s="45"/>
      <c r="AW64" s="45"/>
      <c r="AX64" s="45"/>
      <c r="AY64" s="46"/>
      <c r="AZ64" s="46"/>
      <c r="BA64" s="8"/>
      <c r="BB64" s="8"/>
      <c r="BC64" s="8"/>
      <c r="BD64" s="8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8"/>
      <c r="B65" s="142"/>
      <c r="C65" s="178"/>
      <c r="D65" s="25" t="str">
        <f t="shared" ref="D65:AE65" si="31">IFERROR(VLOOKUP(D62,祝日,3,FALSE),"")</f>
        <v/>
      </c>
      <c r="E65" s="25" t="str">
        <f t="shared" si="31"/>
        <v/>
      </c>
      <c r="F65" s="25" t="str">
        <f t="shared" si="31"/>
        <v/>
      </c>
      <c r="G65" s="26" t="str">
        <f t="shared" si="31"/>
        <v/>
      </c>
      <c r="H65" s="25" t="str">
        <f t="shared" si="31"/>
        <v/>
      </c>
      <c r="I65" s="25" t="str">
        <f t="shared" si="31"/>
        <v/>
      </c>
      <c r="J65" s="25" t="str">
        <f t="shared" si="31"/>
        <v>天皇誕生日</v>
      </c>
      <c r="K65" s="25" t="str">
        <f t="shared" si="31"/>
        <v>振替休日</v>
      </c>
      <c r="L65" s="25" t="str">
        <f t="shared" si="31"/>
        <v/>
      </c>
      <c r="M65" s="25" t="str">
        <f t="shared" si="31"/>
        <v/>
      </c>
      <c r="N65" s="25" t="str">
        <f t="shared" si="31"/>
        <v/>
      </c>
      <c r="O65" s="25" t="str">
        <f t="shared" si="31"/>
        <v/>
      </c>
      <c r="P65" s="25" t="str">
        <f t="shared" si="31"/>
        <v/>
      </c>
      <c r="Q65" s="25" t="str">
        <f t="shared" si="31"/>
        <v/>
      </c>
      <c r="R65" s="25" t="str">
        <f t="shared" si="31"/>
        <v/>
      </c>
      <c r="S65" s="27" t="str">
        <f t="shared" si="31"/>
        <v/>
      </c>
      <c r="T65" s="25" t="str">
        <f t="shared" si="31"/>
        <v/>
      </c>
      <c r="U65" s="25" t="str">
        <f t="shared" si="31"/>
        <v/>
      </c>
      <c r="V65" s="25" t="str">
        <f t="shared" si="31"/>
        <v/>
      </c>
      <c r="W65" s="25" t="str">
        <f t="shared" si="31"/>
        <v/>
      </c>
      <c r="X65" s="25" t="str">
        <f t="shared" si="31"/>
        <v/>
      </c>
      <c r="Y65" s="25" t="str">
        <f t="shared" si="31"/>
        <v/>
      </c>
      <c r="Z65" s="25" t="str">
        <f t="shared" si="31"/>
        <v/>
      </c>
      <c r="AA65" s="25" t="str">
        <f t="shared" si="31"/>
        <v/>
      </c>
      <c r="AB65" s="25" t="str">
        <f t="shared" si="31"/>
        <v/>
      </c>
      <c r="AC65" s="25" t="str">
        <f t="shared" si="31"/>
        <v/>
      </c>
      <c r="AD65" s="25" t="str">
        <f t="shared" si="31"/>
        <v/>
      </c>
      <c r="AE65" s="25" t="str">
        <f t="shared" si="31"/>
        <v/>
      </c>
      <c r="AF65" s="159"/>
      <c r="AG65" s="163"/>
      <c r="AH65" s="166"/>
      <c r="AI65" s="169"/>
      <c r="AJ65" s="182"/>
      <c r="AK65" s="185"/>
      <c r="AL65" s="188"/>
      <c r="AM65" s="189"/>
      <c r="AN65" s="190"/>
      <c r="AO65" s="190"/>
      <c r="AP65" s="190"/>
      <c r="AQ65" s="190"/>
      <c r="AR65" s="190"/>
      <c r="AS65" s="190"/>
      <c r="AU65" s="45"/>
      <c r="AV65" s="45"/>
      <c r="AW65" s="45"/>
      <c r="AX65" s="45"/>
      <c r="AY65" s="47"/>
      <c r="AZ65" s="47"/>
      <c r="BA65" s="9"/>
      <c r="BB65" s="9"/>
      <c r="BC65" s="9"/>
      <c r="BD65" s="9"/>
      <c r="BE65"/>
      <c r="BF65"/>
      <c r="BG65"/>
      <c r="BH65"/>
      <c r="BI65"/>
      <c r="BJ65"/>
      <c r="BK65"/>
      <c r="BL65"/>
      <c r="BM65"/>
      <c r="BN65"/>
    </row>
    <row r="66" spans="1:66" s="8" customFormat="1" ht="13.5" customHeight="1" x14ac:dyDescent="0.2">
      <c r="A66" s="9"/>
      <c r="B66" s="142"/>
      <c r="C66" s="7" t="s">
        <v>19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59"/>
      <c r="AG66" s="73">
        <f>AP63</f>
        <v>0</v>
      </c>
      <c r="AH66" s="74">
        <f>IF(AN63=0,"－",AG66/AN63)</f>
        <v>0</v>
      </c>
      <c r="AI66" s="74" t="str">
        <f>IF(AH66=0,"",IF(AH66&gt;=0.285,"達成",IF(AJ66="該当","達成","未達成")))</f>
        <v/>
      </c>
      <c r="AJ66" s="116" t="s">
        <v>34</v>
      </c>
      <c r="AK66" s="69">
        <f>AQ63</f>
        <v>0</v>
      </c>
      <c r="AL66" s="70">
        <f>IF(AO63=0,"－",AK66/AO63)</f>
        <v>0</v>
      </c>
      <c r="AM66" s="189"/>
      <c r="AN66" s="190"/>
      <c r="AO66" s="190"/>
      <c r="AP66" s="190"/>
      <c r="AQ66" s="190"/>
      <c r="AR66" s="190"/>
      <c r="AS66" s="190"/>
      <c r="AU66" s="45"/>
      <c r="AV66" s="45"/>
      <c r="AW66" s="45"/>
      <c r="AX66" s="45"/>
      <c r="AY66" s="47"/>
      <c r="AZ66" s="47"/>
      <c r="BA66" s="9"/>
      <c r="BB66" s="9"/>
      <c r="BC66" s="9"/>
      <c r="BD66" s="9"/>
    </row>
    <row r="67" spans="1:66" s="9" customFormat="1" ht="13.5" customHeight="1" thickBot="1" x14ac:dyDescent="0.25">
      <c r="B67" s="143"/>
      <c r="C67" s="10" t="s">
        <v>20</v>
      </c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60"/>
      <c r="AG67" s="75">
        <f>AR63</f>
        <v>0</v>
      </c>
      <c r="AH67" s="76">
        <f>IF(AN63=0,"－",AG67/AN63)</f>
        <v>0</v>
      </c>
      <c r="AI67" s="76" t="str">
        <f>IF(AH67=0,"",IF(AH67&gt;=0.285,"達成",IF(AJ67="該当","達成","未達成")))</f>
        <v/>
      </c>
      <c r="AJ67" s="117" t="s">
        <v>34</v>
      </c>
      <c r="AK67" s="71">
        <f>AS63</f>
        <v>0</v>
      </c>
      <c r="AL67" s="72">
        <f>IF(AO63=0,"－",AK67/AO63)</f>
        <v>0</v>
      </c>
      <c r="AM67" s="157"/>
      <c r="AN67" s="134"/>
      <c r="AO67" s="134"/>
      <c r="AP67" s="134"/>
      <c r="AQ67" s="134"/>
      <c r="AR67" s="134"/>
      <c r="AS67" s="134"/>
      <c r="AU67" s="46"/>
      <c r="AV67" s="45"/>
      <c r="AW67" s="45"/>
      <c r="AX67" s="45"/>
      <c r="AY67" s="45"/>
      <c r="AZ67" s="45"/>
      <c r="BA67"/>
      <c r="BB67"/>
      <c r="BC67"/>
      <c r="BD67"/>
    </row>
    <row r="68" spans="1:66" s="9" customFormat="1" ht="13.5" customHeight="1" x14ac:dyDescent="0.2">
      <c r="A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/>
      <c r="AG68"/>
      <c r="AH68"/>
      <c r="AI68"/>
      <c r="AJ68"/>
      <c r="AK68"/>
      <c r="AL68"/>
      <c r="AM68" s="4"/>
      <c r="AN68" s="4"/>
      <c r="AO68" s="4"/>
      <c r="AP68" s="4"/>
      <c r="AQ68" s="4"/>
      <c r="AR68" s="4"/>
      <c r="AS68" s="4"/>
      <c r="AU68" s="47"/>
      <c r="AV68" s="45"/>
      <c r="AW68" s="45"/>
      <c r="AX68" s="45"/>
      <c r="AY68" s="45"/>
      <c r="AZ68" s="45"/>
      <c r="BA68"/>
      <c r="BB68"/>
      <c r="BC68"/>
      <c r="BD68"/>
    </row>
    <row r="69" spans="1:66" ht="13.5" customHeight="1" x14ac:dyDescent="0.2">
      <c r="A69" s="83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83"/>
      <c r="AG69" s="83"/>
      <c r="AH69" s="83"/>
      <c r="AI69" s="83"/>
      <c r="AJ69" s="83"/>
      <c r="AK69" s="83"/>
      <c r="AL69" s="83"/>
      <c r="AM69" s="104"/>
      <c r="AN69" s="104"/>
      <c r="AS69" s="4"/>
      <c r="AU69" s="47"/>
      <c r="AV69" s="46"/>
      <c r="AW69" s="46"/>
      <c r="AX69" s="46"/>
      <c r="AY69" s="45"/>
      <c r="AZ69" s="4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83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197"/>
      <c r="AB70" s="197"/>
      <c r="AC70" s="197"/>
      <c r="AD70" s="197"/>
      <c r="AE70" s="197"/>
      <c r="AF70" s="197"/>
      <c r="AG70" s="113"/>
      <c r="AH70" s="206"/>
      <c r="AI70" s="206"/>
      <c r="AJ70" s="83"/>
      <c r="AK70" s="104"/>
      <c r="AL70" s="104"/>
      <c r="AM70" s="104"/>
      <c r="AN70" s="104"/>
      <c r="AQ70"/>
      <c r="AR70"/>
      <c r="AT70" s="37"/>
      <c r="AU70" s="45"/>
      <c r="AV70" s="45"/>
      <c r="AW70" s="45"/>
      <c r="AX70" s="4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6"/>
      <c r="B71" s="207"/>
      <c r="C71" s="207"/>
      <c r="D71" s="207"/>
      <c r="E71" s="207"/>
      <c r="F71" s="207"/>
      <c r="G71" s="207"/>
      <c r="H71" s="207"/>
      <c r="I71" s="207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83"/>
      <c r="AE71" s="83"/>
      <c r="AF71" s="83"/>
      <c r="AG71" s="83"/>
      <c r="AH71" s="83"/>
      <c r="AI71" s="83"/>
      <c r="AJ71" s="83"/>
      <c r="AK71" s="104"/>
      <c r="AL71" s="104"/>
      <c r="AM71" s="104"/>
      <c r="AN71" s="104"/>
      <c r="AQ71"/>
      <c r="AR71"/>
      <c r="AT71" s="37"/>
      <c r="AU71" s="45"/>
      <c r="AV71" s="45"/>
      <c r="AW71" s="45"/>
      <c r="AX71" s="45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83"/>
      <c r="B72" s="207"/>
      <c r="C72" s="207"/>
      <c r="D72" s="207"/>
      <c r="E72" s="207"/>
      <c r="F72" s="207"/>
      <c r="G72" s="207"/>
      <c r="H72" s="207"/>
      <c r="I72" s="207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208"/>
      <c r="AB72" s="208"/>
      <c r="AC72" s="208"/>
      <c r="AD72" s="208"/>
      <c r="AE72" s="209"/>
      <c r="AF72" s="209"/>
      <c r="AG72" s="209"/>
      <c r="AH72" s="209"/>
      <c r="AI72" s="209"/>
      <c r="AJ72" s="209"/>
      <c r="AK72" s="209"/>
      <c r="AL72" s="209"/>
      <c r="AM72" s="104"/>
      <c r="AN72" s="104"/>
      <c r="AU72" s="45"/>
      <c r="AV72" s="47"/>
      <c r="AW72" s="47"/>
      <c r="AX72" s="47"/>
      <c r="AY72" s="45"/>
      <c r="AZ72" s="45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6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83"/>
      <c r="AG73" s="83"/>
      <c r="AH73" s="83"/>
      <c r="AI73" s="83"/>
      <c r="AJ73" s="83"/>
      <c r="AK73" s="83"/>
      <c r="AL73" s="83"/>
      <c r="AM73" s="104"/>
      <c r="AN73" s="104"/>
      <c r="AU73" s="45"/>
      <c r="AV73" s="47"/>
      <c r="AW73" s="47"/>
      <c r="AX73" s="47"/>
      <c r="AY73" s="45"/>
      <c r="AZ73" s="45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6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83"/>
      <c r="AG74" s="83"/>
      <c r="AH74" s="83"/>
      <c r="AI74" s="83"/>
      <c r="AJ74" s="114"/>
      <c r="AK74" s="83"/>
      <c r="AL74" s="108"/>
      <c r="AM74" s="104"/>
      <c r="AN74" s="104"/>
      <c r="AU74" s="45"/>
      <c r="AV74" s="45"/>
      <c r="AW74" s="45"/>
      <c r="AX74" s="45"/>
      <c r="AY74" s="46"/>
      <c r="AZ74" s="46"/>
      <c r="BA74" s="8"/>
      <c r="BB74" s="8"/>
      <c r="BC74" s="8"/>
      <c r="BD74" s="8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83"/>
      <c r="B75" s="207"/>
      <c r="C75" s="207"/>
      <c r="D75" s="207"/>
      <c r="E75" s="207"/>
      <c r="F75" s="207"/>
      <c r="G75" s="207"/>
      <c r="H75" s="207"/>
      <c r="I75" s="207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106"/>
      <c r="AG75" s="83"/>
      <c r="AH75" s="83"/>
      <c r="AI75" s="83"/>
      <c r="AJ75" s="83"/>
      <c r="AK75" s="83"/>
      <c r="AL75" s="83"/>
      <c r="AM75" s="104"/>
      <c r="AN75" s="104"/>
      <c r="AS75" s="4"/>
      <c r="AU75" s="46"/>
      <c r="AV75" s="45"/>
      <c r="AW75" s="45"/>
      <c r="AX75" s="45"/>
      <c r="AY75" s="47"/>
      <c r="AZ75" s="47"/>
      <c r="BA75" s="9"/>
      <c r="BB75" s="9"/>
      <c r="BC75" s="9"/>
      <c r="BD75" s="9"/>
      <c r="BE75"/>
      <c r="BF75"/>
      <c r="BG75"/>
      <c r="BH75"/>
      <c r="BI75"/>
      <c r="BJ75"/>
      <c r="BK75"/>
      <c r="BL75"/>
      <c r="BM75"/>
      <c r="BN75"/>
    </row>
    <row r="76" spans="1:66" s="8" customFormat="1" ht="13.5" customHeight="1" x14ac:dyDescent="0.2">
      <c r="A76" s="83"/>
      <c r="B76" s="207"/>
      <c r="C76" s="207"/>
      <c r="D76" s="207"/>
      <c r="E76" s="207"/>
      <c r="F76" s="207"/>
      <c r="G76" s="207"/>
      <c r="H76" s="207"/>
      <c r="I76" s="207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83"/>
      <c r="AG76" s="83"/>
      <c r="AH76" s="83"/>
      <c r="AI76" s="83"/>
      <c r="AJ76" s="109"/>
      <c r="AK76" s="83"/>
      <c r="AL76" s="108"/>
      <c r="AM76" s="104"/>
      <c r="AN76" s="104"/>
      <c r="AO76" s="4"/>
      <c r="AP76" s="4"/>
      <c r="AQ76" s="4"/>
      <c r="AR76" s="4"/>
      <c r="AS76"/>
      <c r="AU76" s="47"/>
      <c r="AV76" s="45"/>
      <c r="AW76" s="45"/>
      <c r="AX76" s="45"/>
      <c r="AY76" s="47"/>
      <c r="AZ76" s="47"/>
      <c r="BA76" s="9"/>
      <c r="BB76" s="9"/>
      <c r="BC76" s="9"/>
      <c r="BD76" s="9"/>
    </row>
    <row r="77" spans="1:66" x14ac:dyDescent="0.2">
      <c r="A77" s="106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208"/>
      <c r="AB77" s="208"/>
      <c r="AC77" s="208"/>
      <c r="AD77" s="208"/>
      <c r="AE77" s="220"/>
      <c r="AF77" s="220"/>
      <c r="AG77" s="220"/>
      <c r="AH77" s="220"/>
      <c r="AI77" s="220"/>
      <c r="AJ77" s="220"/>
      <c r="AK77" s="220"/>
      <c r="AL77" s="220"/>
      <c r="AM77" s="106"/>
      <c r="AN77" s="104"/>
      <c r="AS77" s="4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6"/>
      <c r="B78" s="99"/>
      <c r="C78" s="99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83"/>
      <c r="AK78" s="114"/>
      <c r="AL78" s="114"/>
      <c r="AM78" s="114"/>
      <c r="AN78" s="104"/>
      <c r="AS78" s="4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6"/>
      <c r="B79" s="99"/>
      <c r="C79" s="214"/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104"/>
      <c r="AS79" s="4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1"/>
      <c r="AE80" s="13"/>
      <c r="AF80" s="18"/>
      <c r="AG80" s="18"/>
      <c r="AH80" s="18"/>
      <c r="AI80" s="18"/>
      <c r="AJ80" s="37"/>
      <c r="AK80" s="11"/>
      <c r="AL80" s="11"/>
      <c r="AU80" s="45"/>
      <c r="AV80" s="47"/>
      <c r="AW80" s="47"/>
      <c r="AX80" s="45"/>
      <c r="AY80" s="45"/>
      <c r="AZ80" s="4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3"/>
      <c r="AF81" s="18"/>
      <c r="AG81" s="18"/>
      <c r="AH81" s="18"/>
      <c r="AI81" s="18"/>
      <c r="AJ81" s="45"/>
      <c r="AU81" s="45"/>
      <c r="AV81" s="47"/>
      <c r="AW81" s="47"/>
      <c r="AX81" s="45"/>
      <c r="AY81" s="45"/>
      <c r="AZ81" s="45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3"/>
      <c r="AJ82" s="60"/>
      <c r="AU82" s="45"/>
      <c r="AV82" s="47"/>
      <c r="AW82" s="47"/>
      <c r="AX82" s="47"/>
      <c r="AY82" s="45"/>
      <c r="AZ82" s="45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83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100"/>
      <c r="AG83" s="83"/>
      <c r="AJ83" s="60"/>
      <c r="AU83" s="45"/>
      <c r="AV83" s="47"/>
      <c r="AW83" s="47"/>
      <c r="AX83" s="47"/>
      <c r="AY83" s="45"/>
      <c r="AZ83" s="45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8"/>
      <c r="B84" s="84"/>
      <c r="C84" s="85"/>
      <c r="D84" s="85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7"/>
      <c r="AK84" s="88"/>
      <c r="AL84" s="37"/>
      <c r="AM84" s="37"/>
      <c r="AN84" s="37"/>
      <c r="AO84" s="37"/>
      <c r="AP84" s="37"/>
      <c r="AQ84" s="37"/>
      <c r="AR84" s="37"/>
      <c r="AS84" s="37"/>
      <c r="AU84" s="37"/>
      <c r="AX84" s="45"/>
      <c r="AY84" s="45"/>
      <c r="AZ84" s="45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8"/>
      <c r="B85" s="89"/>
      <c r="C85" s="77"/>
      <c r="D85" s="77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66" t="s">
        <v>100</v>
      </c>
      <c r="AI85" s="66"/>
      <c r="AJ85" s="78"/>
      <c r="AK85" s="92"/>
      <c r="AL85" s="38"/>
      <c r="AM85" s="38"/>
      <c r="AN85" s="37"/>
      <c r="AO85" s="37"/>
      <c r="AP85" s="37"/>
      <c r="AQ85" s="37"/>
      <c r="AR85" s="37"/>
      <c r="AS85" s="37"/>
      <c r="AU85" s="37"/>
      <c r="AX85" s="45"/>
      <c r="AY85" s="45"/>
      <c r="AZ85" s="4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8"/>
      <c r="B86" s="89"/>
      <c r="C86" s="77"/>
      <c r="D86" s="77">
        <v>1</v>
      </c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77">
        <v>7</v>
      </c>
      <c r="K86" s="77">
        <v>8</v>
      </c>
      <c r="L86" s="77">
        <v>9</v>
      </c>
      <c r="M86" s="77">
        <v>10</v>
      </c>
      <c r="N86" s="77">
        <v>11</v>
      </c>
      <c r="O86" s="77">
        <v>12</v>
      </c>
      <c r="P86" s="77">
        <v>13</v>
      </c>
      <c r="Q86" s="77">
        <v>14</v>
      </c>
      <c r="R86" s="77">
        <v>15</v>
      </c>
      <c r="S86" s="77">
        <v>16</v>
      </c>
      <c r="T86" s="77">
        <v>17</v>
      </c>
      <c r="U86" s="77">
        <v>18</v>
      </c>
      <c r="V86" s="77">
        <v>19</v>
      </c>
      <c r="W86" s="77">
        <v>20</v>
      </c>
      <c r="X86" s="77">
        <v>21</v>
      </c>
      <c r="Y86" s="77">
        <v>22</v>
      </c>
      <c r="Z86" s="77">
        <v>23</v>
      </c>
      <c r="AA86" s="77">
        <v>24</v>
      </c>
      <c r="AB86" s="77">
        <v>25</v>
      </c>
      <c r="AC86" s="77">
        <v>26</v>
      </c>
      <c r="AD86" s="77">
        <v>27</v>
      </c>
      <c r="AE86" s="77">
        <v>28</v>
      </c>
      <c r="AF86" s="78"/>
      <c r="AG86" s="78"/>
      <c r="AH86" s="78" t="str">
        <f>B12</f>
        <v>１
期
間
目</v>
      </c>
      <c r="AI86" s="82" t="str">
        <f>AI18</f>
        <v/>
      </c>
      <c r="AJ86" s="78"/>
      <c r="AK86" s="92"/>
      <c r="AL86" s="38"/>
      <c r="AM86" s="38"/>
      <c r="AN86" s="37"/>
      <c r="AO86" s="37"/>
      <c r="AP86" s="37"/>
      <c r="AQ86" s="37"/>
      <c r="AR86" s="37"/>
      <c r="AS86" s="37"/>
      <c r="AU86" s="37"/>
      <c r="AY86" s="45"/>
      <c r="AZ86" s="45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81"/>
      <c r="B87" s="91"/>
      <c r="C87" s="79">
        <v>1</v>
      </c>
      <c r="D87" s="80">
        <f>DATE(E6,G6,I6)</f>
        <v>45509</v>
      </c>
      <c r="E87" s="80">
        <f>D87+1</f>
        <v>45510</v>
      </c>
      <c r="F87" s="80">
        <f>E87+1</f>
        <v>45511</v>
      </c>
      <c r="G87" s="80">
        <f t="shared" ref="G87:V102" si="32">F87+1</f>
        <v>45512</v>
      </c>
      <c r="H87" s="80">
        <f t="shared" si="32"/>
        <v>45513</v>
      </c>
      <c r="I87" s="80">
        <f t="shared" si="32"/>
        <v>45514</v>
      </c>
      <c r="J87" s="80">
        <f t="shared" si="32"/>
        <v>45515</v>
      </c>
      <c r="K87" s="80">
        <f t="shared" si="32"/>
        <v>45516</v>
      </c>
      <c r="L87" s="80">
        <f t="shared" si="32"/>
        <v>45517</v>
      </c>
      <c r="M87" s="80">
        <f t="shared" si="32"/>
        <v>45518</v>
      </c>
      <c r="N87" s="80">
        <f t="shared" si="32"/>
        <v>45519</v>
      </c>
      <c r="O87" s="80">
        <f t="shared" si="32"/>
        <v>45520</v>
      </c>
      <c r="P87" s="80">
        <f t="shared" si="32"/>
        <v>45521</v>
      </c>
      <c r="Q87" s="80">
        <f t="shared" si="32"/>
        <v>45522</v>
      </c>
      <c r="R87" s="80">
        <f t="shared" si="32"/>
        <v>45523</v>
      </c>
      <c r="S87" s="80">
        <f t="shared" si="32"/>
        <v>45524</v>
      </c>
      <c r="T87" s="80">
        <f t="shared" si="32"/>
        <v>45525</v>
      </c>
      <c r="U87" s="80">
        <f t="shared" si="32"/>
        <v>45526</v>
      </c>
      <c r="V87" s="80">
        <f t="shared" si="32"/>
        <v>45527</v>
      </c>
      <c r="W87" s="80">
        <f t="shared" ref="W87:AE102" si="33">V87+1</f>
        <v>45528</v>
      </c>
      <c r="X87" s="80">
        <f t="shared" si="33"/>
        <v>45529</v>
      </c>
      <c r="Y87" s="80">
        <f t="shared" si="33"/>
        <v>45530</v>
      </c>
      <c r="Z87" s="80">
        <f t="shared" si="33"/>
        <v>45531</v>
      </c>
      <c r="AA87" s="80">
        <f t="shared" si="33"/>
        <v>45532</v>
      </c>
      <c r="AB87" s="80">
        <f t="shared" si="33"/>
        <v>45533</v>
      </c>
      <c r="AC87" s="80">
        <f t="shared" si="33"/>
        <v>45534</v>
      </c>
      <c r="AD87" s="80">
        <f t="shared" si="33"/>
        <v>45535</v>
      </c>
      <c r="AE87" s="80">
        <f>AD87+1</f>
        <v>45536</v>
      </c>
      <c r="AF87" s="81"/>
      <c r="AG87" s="81"/>
      <c r="AH87" s="78" t="str">
        <f>B19</f>
        <v>２
期
間
目</v>
      </c>
      <c r="AI87" s="82" t="str">
        <f>AI25</f>
        <v/>
      </c>
      <c r="AJ87" s="78"/>
      <c r="AK87" s="92"/>
      <c r="AL87" s="38"/>
      <c r="AM87" s="38"/>
      <c r="AN87" s="38"/>
      <c r="AO87" s="37"/>
      <c r="AP87" s="37"/>
      <c r="AQ87" s="37"/>
      <c r="AR87" s="37"/>
      <c r="AS87" s="37"/>
      <c r="AU87" s="37"/>
      <c r="AY87" s="45"/>
      <c r="AZ87" s="45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81"/>
      <c r="B88" s="91"/>
      <c r="C88" s="79">
        <v>2</v>
      </c>
      <c r="D88" s="80">
        <f>AE87+1</f>
        <v>45537</v>
      </c>
      <c r="E88" s="80">
        <f>D88+1</f>
        <v>45538</v>
      </c>
      <c r="F88" s="80">
        <f>E88+1</f>
        <v>45539</v>
      </c>
      <c r="G88" s="80">
        <f t="shared" si="32"/>
        <v>45540</v>
      </c>
      <c r="H88" s="80">
        <f t="shared" si="32"/>
        <v>45541</v>
      </c>
      <c r="I88" s="80">
        <f t="shared" si="32"/>
        <v>45542</v>
      </c>
      <c r="J88" s="80">
        <f t="shared" si="32"/>
        <v>45543</v>
      </c>
      <c r="K88" s="80">
        <f t="shared" si="32"/>
        <v>45544</v>
      </c>
      <c r="L88" s="80">
        <f t="shared" si="32"/>
        <v>45545</v>
      </c>
      <c r="M88" s="80">
        <f t="shared" si="32"/>
        <v>45546</v>
      </c>
      <c r="N88" s="80">
        <f t="shared" si="32"/>
        <v>45547</v>
      </c>
      <c r="O88" s="80">
        <f t="shared" si="32"/>
        <v>45548</v>
      </c>
      <c r="P88" s="80">
        <f t="shared" si="32"/>
        <v>45549</v>
      </c>
      <c r="Q88" s="80">
        <f t="shared" si="32"/>
        <v>45550</v>
      </c>
      <c r="R88" s="80">
        <f t="shared" si="32"/>
        <v>45551</v>
      </c>
      <c r="S88" s="80">
        <f t="shared" si="32"/>
        <v>45552</v>
      </c>
      <c r="T88" s="80">
        <f t="shared" si="32"/>
        <v>45553</v>
      </c>
      <c r="U88" s="80">
        <f t="shared" si="32"/>
        <v>45554</v>
      </c>
      <c r="V88" s="80">
        <f t="shared" si="32"/>
        <v>45555</v>
      </c>
      <c r="W88" s="80">
        <f t="shared" si="33"/>
        <v>45556</v>
      </c>
      <c r="X88" s="80">
        <f t="shared" si="33"/>
        <v>45557</v>
      </c>
      <c r="Y88" s="80">
        <f t="shared" si="33"/>
        <v>45558</v>
      </c>
      <c r="Z88" s="80">
        <f t="shared" si="33"/>
        <v>45559</v>
      </c>
      <c r="AA88" s="80">
        <f t="shared" si="33"/>
        <v>45560</v>
      </c>
      <c r="AB88" s="80">
        <f t="shared" si="33"/>
        <v>45561</v>
      </c>
      <c r="AC88" s="80">
        <f t="shared" si="33"/>
        <v>45562</v>
      </c>
      <c r="AD88" s="80">
        <f t="shared" si="33"/>
        <v>45563</v>
      </c>
      <c r="AE88" s="80">
        <f t="shared" si="33"/>
        <v>45564</v>
      </c>
      <c r="AF88" s="81"/>
      <c r="AG88" s="81"/>
      <c r="AH88" s="78" t="str">
        <f>B26</f>
        <v>３
期
間
目</v>
      </c>
      <c r="AI88" s="82" t="str">
        <f>AI32</f>
        <v/>
      </c>
      <c r="AJ88" s="78"/>
      <c r="AK88" s="92"/>
      <c r="AL88" s="38"/>
      <c r="AM88" s="38"/>
      <c r="AN88" s="38"/>
      <c r="AO88" s="38"/>
      <c r="AP88" s="38"/>
      <c r="AQ88" s="38"/>
      <c r="AR88" s="38"/>
      <c r="AS88" s="38"/>
      <c r="AU88" s="37"/>
      <c r="AY88" s="45"/>
      <c r="AZ88" s="45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81"/>
      <c r="B89" s="91"/>
      <c r="C89" s="79">
        <v>3</v>
      </c>
      <c r="D89" s="80">
        <f t="shared" ref="D89:D126" si="34">AE88+1</f>
        <v>45565</v>
      </c>
      <c r="E89" s="80">
        <f t="shared" ref="E89:T104" si="35">D89+1</f>
        <v>45566</v>
      </c>
      <c r="F89" s="80">
        <f t="shared" si="35"/>
        <v>45567</v>
      </c>
      <c r="G89" s="80">
        <f t="shared" si="35"/>
        <v>45568</v>
      </c>
      <c r="H89" s="80">
        <f t="shared" si="35"/>
        <v>45569</v>
      </c>
      <c r="I89" s="80">
        <f t="shared" si="35"/>
        <v>45570</v>
      </c>
      <c r="J89" s="80">
        <f t="shared" si="35"/>
        <v>45571</v>
      </c>
      <c r="K89" s="80">
        <f t="shared" si="35"/>
        <v>45572</v>
      </c>
      <c r="L89" s="80">
        <f t="shared" si="35"/>
        <v>45573</v>
      </c>
      <c r="M89" s="80">
        <f t="shared" si="35"/>
        <v>45574</v>
      </c>
      <c r="N89" s="80">
        <f t="shared" si="35"/>
        <v>45575</v>
      </c>
      <c r="O89" s="80">
        <f t="shared" si="35"/>
        <v>45576</v>
      </c>
      <c r="P89" s="80">
        <f t="shared" si="35"/>
        <v>45577</v>
      </c>
      <c r="Q89" s="80">
        <f t="shared" si="35"/>
        <v>45578</v>
      </c>
      <c r="R89" s="80">
        <f t="shared" si="35"/>
        <v>45579</v>
      </c>
      <c r="S89" s="80">
        <f t="shared" si="35"/>
        <v>45580</v>
      </c>
      <c r="T89" s="80">
        <f t="shared" si="35"/>
        <v>45581</v>
      </c>
      <c r="U89" s="80">
        <f t="shared" si="32"/>
        <v>45582</v>
      </c>
      <c r="V89" s="80">
        <f t="shared" si="32"/>
        <v>45583</v>
      </c>
      <c r="W89" s="80">
        <f t="shared" si="33"/>
        <v>45584</v>
      </c>
      <c r="X89" s="80">
        <f t="shared" si="33"/>
        <v>45585</v>
      </c>
      <c r="Y89" s="80">
        <f t="shared" si="33"/>
        <v>45586</v>
      </c>
      <c r="Z89" s="80">
        <f t="shared" si="33"/>
        <v>45587</v>
      </c>
      <c r="AA89" s="80">
        <f t="shared" si="33"/>
        <v>45588</v>
      </c>
      <c r="AB89" s="80">
        <f t="shared" si="33"/>
        <v>45589</v>
      </c>
      <c r="AC89" s="80">
        <f t="shared" si="33"/>
        <v>45590</v>
      </c>
      <c r="AD89" s="80">
        <f t="shared" si="33"/>
        <v>45591</v>
      </c>
      <c r="AE89" s="80">
        <f t="shared" si="33"/>
        <v>45592</v>
      </c>
      <c r="AF89" s="81"/>
      <c r="AG89" s="81"/>
      <c r="AH89" s="78" t="str">
        <f>B33</f>
        <v>４
期
間
目</v>
      </c>
      <c r="AI89" s="82" t="str">
        <f>AI39</f>
        <v/>
      </c>
      <c r="AJ89" s="78"/>
      <c r="AK89" s="92"/>
      <c r="AL89" s="38"/>
      <c r="AM89" s="38"/>
      <c r="AN89" s="38"/>
      <c r="AO89" s="38"/>
      <c r="AP89" s="38"/>
      <c r="AQ89" s="38"/>
      <c r="AR89" s="38"/>
      <c r="AS89" s="38"/>
      <c r="AU89" s="37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81"/>
      <c r="B90" s="91"/>
      <c r="C90" s="79">
        <v>4</v>
      </c>
      <c r="D90" s="80">
        <f t="shared" si="34"/>
        <v>45593</v>
      </c>
      <c r="E90" s="80">
        <f t="shared" si="35"/>
        <v>45594</v>
      </c>
      <c r="F90" s="80">
        <f t="shared" si="35"/>
        <v>45595</v>
      </c>
      <c r="G90" s="80">
        <f t="shared" si="35"/>
        <v>45596</v>
      </c>
      <c r="H90" s="80">
        <f t="shared" si="35"/>
        <v>45597</v>
      </c>
      <c r="I90" s="80">
        <f t="shared" si="35"/>
        <v>45598</v>
      </c>
      <c r="J90" s="80">
        <f t="shared" si="35"/>
        <v>45599</v>
      </c>
      <c r="K90" s="80">
        <f t="shared" si="35"/>
        <v>45600</v>
      </c>
      <c r="L90" s="80">
        <f t="shared" si="35"/>
        <v>45601</v>
      </c>
      <c r="M90" s="80">
        <f t="shared" si="35"/>
        <v>45602</v>
      </c>
      <c r="N90" s="80">
        <f t="shared" si="35"/>
        <v>45603</v>
      </c>
      <c r="O90" s="80">
        <f t="shared" si="35"/>
        <v>45604</v>
      </c>
      <c r="P90" s="80">
        <f t="shared" si="35"/>
        <v>45605</v>
      </c>
      <c r="Q90" s="80">
        <f t="shared" si="35"/>
        <v>45606</v>
      </c>
      <c r="R90" s="80">
        <f t="shared" si="35"/>
        <v>45607</v>
      </c>
      <c r="S90" s="80">
        <f t="shared" si="35"/>
        <v>45608</v>
      </c>
      <c r="T90" s="80">
        <f t="shared" si="35"/>
        <v>45609</v>
      </c>
      <c r="U90" s="80">
        <f t="shared" si="32"/>
        <v>45610</v>
      </c>
      <c r="V90" s="80">
        <f t="shared" si="32"/>
        <v>45611</v>
      </c>
      <c r="W90" s="80">
        <f t="shared" si="33"/>
        <v>45612</v>
      </c>
      <c r="X90" s="80">
        <f t="shared" si="33"/>
        <v>45613</v>
      </c>
      <c r="Y90" s="80">
        <f t="shared" si="33"/>
        <v>45614</v>
      </c>
      <c r="Z90" s="80">
        <f t="shared" si="33"/>
        <v>45615</v>
      </c>
      <c r="AA90" s="80">
        <f t="shared" si="33"/>
        <v>45616</v>
      </c>
      <c r="AB90" s="80">
        <f t="shared" si="33"/>
        <v>45617</v>
      </c>
      <c r="AC90" s="80">
        <f t="shared" si="33"/>
        <v>45618</v>
      </c>
      <c r="AD90" s="80">
        <f t="shared" si="33"/>
        <v>45619</v>
      </c>
      <c r="AE90" s="80">
        <f t="shared" si="33"/>
        <v>45620</v>
      </c>
      <c r="AF90" s="81"/>
      <c r="AG90" s="81"/>
      <c r="AH90" s="78" t="str">
        <f>B40</f>
        <v>５
期
間
目</v>
      </c>
      <c r="AI90" s="82" t="str">
        <f>AI46</f>
        <v/>
      </c>
      <c r="AJ90" s="81"/>
      <c r="AK90" s="92"/>
      <c r="AL90" s="38"/>
      <c r="AM90" s="38"/>
      <c r="AN90" s="38"/>
      <c r="AO90" s="38"/>
      <c r="AP90" s="38"/>
      <c r="AQ90" s="38"/>
      <c r="AR90" s="38"/>
      <c r="AS90" s="38"/>
      <c r="AU90" s="37"/>
      <c r="BE90"/>
      <c r="BF90"/>
      <c r="BG90"/>
      <c r="BH90"/>
      <c r="BI90"/>
      <c r="BJ90"/>
      <c r="BK90"/>
      <c r="BL90"/>
      <c r="BM90"/>
      <c r="BN90"/>
    </row>
    <row r="91" spans="1:66" s="37" customFormat="1" ht="12.75" customHeight="1" x14ac:dyDescent="0.2">
      <c r="A91" s="81"/>
      <c r="B91" s="91"/>
      <c r="C91" s="79">
        <v>5</v>
      </c>
      <c r="D91" s="80">
        <f t="shared" si="34"/>
        <v>45621</v>
      </c>
      <c r="E91" s="80">
        <f t="shared" si="35"/>
        <v>45622</v>
      </c>
      <c r="F91" s="80">
        <f t="shared" si="35"/>
        <v>45623</v>
      </c>
      <c r="G91" s="80">
        <f t="shared" si="35"/>
        <v>45624</v>
      </c>
      <c r="H91" s="80">
        <f t="shared" si="35"/>
        <v>45625</v>
      </c>
      <c r="I91" s="80">
        <f t="shared" si="35"/>
        <v>45626</v>
      </c>
      <c r="J91" s="80">
        <f t="shared" si="35"/>
        <v>45627</v>
      </c>
      <c r="K91" s="80">
        <f t="shared" si="35"/>
        <v>45628</v>
      </c>
      <c r="L91" s="80">
        <f t="shared" si="35"/>
        <v>45629</v>
      </c>
      <c r="M91" s="80">
        <f t="shared" si="35"/>
        <v>45630</v>
      </c>
      <c r="N91" s="80">
        <f t="shared" si="35"/>
        <v>45631</v>
      </c>
      <c r="O91" s="80">
        <f t="shared" si="35"/>
        <v>45632</v>
      </c>
      <c r="P91" s="80">
        <f t="shared" si="35"/>
        <v>45633</v>
      </c>
      <c r="Q91" s="80">
        <f t="shared" si="35"/>
        <v>45634</v>
      </c>
      <c r="R91" s="80">
        <f t="shared" si="35"/>
        <v>45635</v>
      </c>
      <c r="S91" s="80">
        <f t="shared" si="35"/>
        <v>45636</v>
      </c>
      <c r="T91" s="80">
        <f t="shared" si="35"/>
        <v>45637</v>
      </c>
      <c r="U91" s="80">
        <f t="shared" si="32"/>
        <v>45638</v>
      </c>
      <c r="V91" s="80">
        <f t="shared" si="32"/>
        <v>45639</v>
      </c>
      <c r="W91" s="80">
        <f t="shared" si="33"/>
        <v>45640</v>
      </c>
      <c r="X91" s="80">
        <f t="shared" si="33"/>
        <v>45641</v>
      </c>
      <c r="Y91" s="80">
        <f t="shared" si="33"/>
        <v>45642</v>
      </c>
      <c r="Z91" s="80">
        <f t="shared" si="33"/>
        <v>45643</v>
      </c>
      <c r="AA91" s="80">
        <f t="shared" si="33"/>
        <v>45644</v>
      </c>
      <c r="AB91" s="80">
        <f t="shared" si="33"/>
        <v>45645</v>
      </c>
      <c r="AC91" s="80">
        <f t="shared" si="33"/>
        <v>45646</v>
      </c>
      <c r="AD91" s="80">
        <f t="shared" si="33"/>
        <v>45647</v>
      </c>
      <c r="AE91" s="80">
        <f t="shared" si="33"/>
        <v>45648</v>
      </c>
      <c r="AF91" s="81"/>
      <c r="AG91" s="81"/>
      <c r="AH91" s="78" t="str">
        <f>B47</f>
        <v>６
期
間
目</v>
      </c>
      <c r="AI91" s="82" t="str">
        <f>AI53</f>
        <v/>
      </c>
      <c r="AJ91" s="81"/>
      <c r="AK91" s="92"/>
      <c r="AL91" s="38"/>
      <c r="AM91" s="38"/>
      <c r="AN91" s="38"/>
      <c r="AO91" s="38"/>
      <c r="AP91" s="38"/>
      <c r="AQ91" s="38"/>
      <c r="AR91" s="38"/>
      <c r="AS91" s="38"/>
    </row>
    <row r="92" spans="1:66" s="37" customFormat="1" ht="12.75" customHeight="1" x14ac:dyDescent="0.2">
      <c r="A92" s="81"/>
      <c r="B92" s="91"/>
      <c r="C92" s="79">
        <v>6</v>
      </c>
      <c r="D92" s="80">
        <f t="shared" si="34"/>
        <v>45649</v>
      </c>
      <c r="E92" s="80">
        <f t="shared" si="35"/>
        <v>45650</v>
      </c>
      <c r="F92" s="80">
        <f t="shared" si="35"/>
        <v>45651</v>
      </c>
      <c r="G92" s="80">
        <f t="shared" si="35"/>
        <v>45652</v>
      </c>
      <c r="H92" s="80">
        <f t="shared" si="35"/>
        <v>45653</v>
      </c>
      <c r="I92" s="80">
        <f t="shared" si="35"/>
        <v>45654</v>
      </c>
      <c r="J92" s="80">
        <f t="shared" si="35"/>
        <v>45655</v>
      </c>
      <c r="K92" s="80">
        <f t="shared" si="35"/>
        <v>45656</v>
      </c>
      <c r="L92" s="80">
        <f t="shared" si="35"/>
        <v>45657</v>
      </c>
      <c r="M92" s="80">
        <f t="shared" si="35"/>
        <v>45658</v>
      </c>
      <c r="N92" s="80">
        <f t="shared" si="35"/>
        <v>45659</v>
      </c>
      <c r="O92" s="80">
        <f t="shared" si="35"/>
        <v>45660</v>
      </c>
      <c r="P92" s="80">
        <f t="shared" si="35"/>
        <v>45661</v>
      </c>
      <c r="Q92" s="80">
        <f t="shared" si="35"/>
        <v>45662</v>
      </c>
      <c r="R92" s="80">
        <f t="shared" si="35"/>
        <v>45663</v>
      </c>
      <c r="S92" s="80">
        <f t="shared" si="35"/>
        <v>45664</v>
      </c>
      <c r="T92" s="80">
        <f t="shared" si="35"/>
        <v>45665</v>
      </c>
      <c r="U92" s="80">
        <f t="shared" si="32"/>
        <v>45666</v>
      </c>
      <c r="V92" s="80">
        <f t="shared" si="32"/>
        <v>45667</v>
      </c>
      <c r="W92" s="80">
        <f t="shared" si="33"/>
        <v>45668</v>
      </c>
      <c r="X92" s="80">
        <f t="shared" si="33"/>
        <v>45669</v>
      </c>
      <c r="Y92" s="80">
        <f t="shared" si="33"/>
        <v>45670</v>
      </c>
      <c r="Z92" s="80">
        <f t="shared" si="33"/>
        <v>45671</v>
      </c>
      <c r="AA92" s="80">
        <f t="shared" si="33"/>
        <v>45672</v>
      </c>
      <c r="AB92" s="80">
        <f t="shared" si="33"/>
        <v>45673</v>
      </c>
      <c r="AC92" s="80">
        <f t="shared" si="33"/>
        <v>45674</v>
      </c>
      <c r="AD92" s="80">
        <f t="shared" si="33"/>
        <v>45675</v>
      </c>
      <c r="AE92" s="80">
        <f t="shared" si="33"/>
        <v>45676</v>
      </c>
      <c r="AF92" s="81"/>
      <c r="AG92" s="81"/>
      <c r="AH92" s="78" t="str">
        <f>B54</f>
        <v>７
期
間
目</v>
      </c>
      <c r="AI92" s="82" t="str">
        <f>AI60</f>
        <v/>
      </c>
      <c r="AJ92" s="81"/>
      <c r="AK92" s="92"/>
      <c r="AL92" s="38"/>
      <c r="AM92" s="38"/>
      <c r="AN92" s="38"/>
      <c r="AO92" s="38"/>
      <c r="AP92" s="38"/>
      <c r="AQ92" s="38"/>
      <c r="AR92" s="38"/>
      <c r="AS92" s="38"/>
    </row>
    <row r="93" spans="1:66" s="37" customFormat="1" ht="12.75" customHeight="1" x14ac:dyDescent="0.2">
      <c r="A93" s="81"/>
      <c r="B93" s="91"/>
      <c r="C93" s="79">
        <v>7</v>
      </c>
      <c r="D93" s="80">
        <f t="shared" si="34"/>
        <v>45677</v>
      </c>
      <c r="E93" s="80">
        <f t="shared" si="35"/>
        <v>45678</v>
      </c>
      <c r="F93" s="80">
        <f t="shared" si="35"/>
        <v>45679</v>
      </c>
      <c r="G93" s="80">
        <f t="shared" si="35"/>
        <v>45680</v>
      </c>
      <c r="H93" s="80">
        <f t="shared" si="35"/>
        <v>45681</v>
      </c>
      <c r="I93" s="80">
        <f t="shared" si="35"/>
        <v>45682</v>
      </c>
      <c r="J93" s="80">
        <f t="shared" si="35"/>
        <v>45683</v>
      </c>
      <c r="K93" s="80">
        <f t="shared" si="35"/>
        <v>45684</v>
      </c>
      <c r="L93" s="80">
        <f t="shared" si="35"/>
        <v>45685</v>
      </c>
      <c r="M93" s="80">
        <f t="shared" si="35"/>
        <v>45686</v>
      </c>
      <c r="N93" s="80">
        <f t="shared" si="35"/>
        <v>45687</v>
      </c>
      <c r="O93" s="80">
        <f t="shared" si="35"/>
        <v>45688</v>
      </c>
      <c r="P93" s="80">
        <f t="shared" si="35"/>
        <v>45689</v>
      </c>
      <c r="Q93" s="80">
        <f t="shared" si="35"/>
        <v>45690</v>
      </c>
      <c r="R93" s="80">
        <f t="shared" si="35"/>
        <v>45691</v>
      </c>
      <c r="S93" s="80">
        <f t="shared" si="35"/>
        <v>45692</v>
      </c>
      <c r="T93" s="80">
        <f t="shared" si="35"/>
        <v>45693</v>
      </c>
      <c r="U93" s="80">
        <f t="shared" si="32"/>
        <v>45694</v>
      </c>
      <c r="V93" s="80">
        <f t="shared" si="32"/>
        <v>45695</v>
      </c>
      <c r="W93" s="80">
        <f t="shared" si="33"/>
        <v>45696</v>
      </c>
      <c r="X93" s="80">
        <f t="shared" si="33"/>
        <v>45697</v>
      </c>
      <c r="Y93" s="80">
        <f t="shared" si="33"/>
        <v>45698</v>
      </c>
      <c r="Z93" s="80">
        <f t="shared" si="33"/>
        <v>45699</v>
      </c>
      <c r="AA93" s="80">
        <f t="shared" si="33"/>
        <v>45700</v>
      </c>
      <c r="AB93" s="80">
        <f t="shared" si="33"/>
        <v>45701</v>
      </c>
      <c r="AC93" s="80">
        <f t="shared" si="33"/>
        <v>45702</v>
      </c>
      <c r="AD93" s="80">
        <f t="shared" si="33"/>
        <v>45703</v>
      </c>
      <c r="AE93" s="80">
        <f t="shared" si="33"/>
        <v>45704</v>
      </c>
      <c r="AF93" s="81"/>
      <c r="AG93" s="81"/>
      <c r="AH93" s="78" t="str">
        <f>B61</f>
        <v>８
期
間
目</v>
      </c>
      <c r="AI93" s="82" t="str">
        <f>AI67</f>
        <v/>
      </c>
      <c r="AJ93" s="81"/>
      <c r="AK93" s="92"/>
      <c r="AL93" s="38"/>
      <c r="AM93" s="38"/>
      <c r="AN93" s="38"/>
      <c r="AO93" s="38"/>
      <c r="AP93" s="38"/>
      <c r="AQ93" s="38"/>
      <c r="AR93" s="38"/>
      <c r="AS93" s="38"/>
    </row>
    <row r="94" spans="1:66" s="37" customFormat="1" ht="12.75" customHeight="1" x14ac:dyDescent="0.2">
      <c r="A94" s="81"/>
      <c r="B94" s="91"/>
      <c r="C94" s="79">
        <v>8</v>
      </c>
      <c r="D94" s="80">
        <f t="shared" si="34"/>
        <v>45705</v>
      </c>
      <c r="E94" s="80">
        <f t="shared" si="35"/>
        <v>45706</v>
      </c>
      <c r="F94" s="80">
        <f t="shared" si="35"/>
        <v>45707</v>
      </c>
      <c r="G94" s="80">
        <f t="shared" si="35"/>
        <v>45708</v>
      </c>
      <c r="H94" s="80">
        <f t="shared" si="35"/>
        <v>45709</v>
      </c>
      <c r="I94" s="80">
        <f t="shared" si="35"/>
        <v>45710</v>
      </c>
      <c r="J94" s="80">
        <f t="shared" si="35"/>
        <v>45711</v>
      </c>
      <c r="K94" s="80">
        <f t="shared" si="35"/>
        <v>45712</v>
      </c>
      <c r="L94" s="80">
        <f t="shared" si="35"/>
        <v>45713</v>
      </c>
      <c r="M94" s="80">
        <f t="shared" si="35"/>
        <v>45714</v>
      </c>
      <c r="N94" s="80">
        <f t="shared" si="35"/>
        <v>45715</v>
      </c>
      <c r="O94" s="80">
        <f t="shared" si="35"/>
        <v>45716</v>
      </c>
      <c r="P94" s="80">
        <f t="shared" si="35"/>
        <v>45717</v>
      </c>
      <c r="Q94" s="80">
        <f t="shared" si="35"/>
        <v>45718</v>
      </c>
      <c r="R94" s="80">
        <f t="shared" si="35"/>
        <v>45719</v>
      </c>
      <c r="S94" s="80">
        <f t="shared" si="35"/>
        <v>45720</v>
      </c>
      <c r="T94" s="80">
        <f t="shared" si="35"/>
        <v>45721</v>
      </c>
      <c r="U94" s="80">
        <f t="shared" si="32"/>
        <v>45722</v>
      </c>
      <c r="V94" s="80">
        <f t="shared" si="32"/>
        <v>45723</v>
      </c>
      <c r="W94" s="80">
        <f t="shared" si="33"/>
        <v>45724</v>
      </c>
      <c r="X94" s="80">
        <f t="shared" si="33"/>
        <v>45725</v>
      </c>
      <c r="Y94" s="80">
        <f t="shared" si="33"/>
        <v>45726</v>
      </c>
      <c r="Z94" s="80">
        <f t="shared" si="33"/>
        <v>45727</v>
      </c>
      <c r="AA94" s="80">
        <f t="shared" si="33"/>
        <v>45728</v>
      </c>
      <c r="AB94" s="80">
        <f t="shared" si="33"/>
        <v>45729</v>
      </c>
      <c r="AC94" s="80">
        <f t="shared" si="33"/>
        <v>45730</v>
      </c>
      <c r="AD94" s="80">
        <f t="shared" si="33"/>
        <v>45731</v>
      </c>
      <c r="AE94" s="80">
        <f t="shared" si="33"/>
        <v>45732</v>
      </c>
      <c r="AF94" s="81"/>
      <c r="AG94" s="81"/>
      <c r="AH94" s="81"/>
      <c r="AI94" s="81"/>
      <c r="AJ94" s="78"/>
      <c r="AK94" s="92"/>
      <c r="AL94" s="38"/>
      <c r="AM94" s="38"/>
      <c r="AN94" s="38"/>
      <c r="AO94" s="38"/>
      <c r="AP94" s="38"/>
      <c r="AQ94" s="38"/>
      <c r="AR94" s="38"/>
      <c r="AS94" s="38"/>
    </row>
    <row r="95" spans="1:66" s="37" customFormat="1" ht="12.75" customHeight="1" x14ac:dyDescent="0.2">
      <c r="A95" s="81"/>
      <c r="B95" s="91"/>
      <c r="C95" s="79">
        <v>9</v>
      </c>
      <c r="D95" s="80">
        <f t="shared" si="34"/>
        <v>45733</v>
      </c>
      <c r="E95" s="80">
        <f t="shared" si="35"/>
        <v>45734</v>
      </c>
      <c r="F95" s="80">
        <f t="shared" si="35"/>
        <v>45735</v>
      </c>
      <c r="G95" s="80">
        <f t="shared" si="35"/>
        <v>45736</v>
      </c>
      <c r="H95" s="80">
        <f t="shared" si="35"/>
        <v>45737</v>
      </c>
      <c r="I95" s="80">
        <f t="shared" si="35"/>
        <v>45738</v>
      </c>
      <c r="J95" s="80">
        <f t="shared" si="35"/>
        <v>45739</v>
      </c>
      <c r="K95" s="80">
        <f t="shared" si="35"/>
        <v>45740</v>
      </c>
      <c r="L95" s="80">
        <f t="shared" si="35"/>
        <v>45741</v>
      </c>
      <c r="M95" s="80">
        <f t="shared" si="35"/>
        <v>45742</v>
      </c>
      <c r="N95" s="80">
        <f t="shared" si="35"/>
        <v>45743</v>
      </c>
      <c r="O95" s="80">
        <f t="shared" si="35"/>
        <v>45744</v>
      </c>
      <c r="P95" s="80">
        <f t="shared" si="35"/>
        <v>45745</v>
      </c>
      <c r="Q95" s="80">
        <f t="shared" si="35"/>
        <v>45746</v>
      </c>
      <c r="R95" s="80">
        <f t="shared" si="35"/>
        <v>45747</v>
      </c>
      <c r="S95" s="80">
        <f t="shared" si="35"/>
        <v>45748</v>
      </c>
      <c r="T95" s="80">
        <f t="shared" si="35"/>
        <v>45749</v>
      </c>
      <c r="U95" s="80">
        <f t="shared" si="32"/>
        <v>45750</v>
      </c>
      <c r="V95" s="80">
        <f t="shared" si="32"/>
        <v>45751</v>
      </c>
      <c r="W95" s="80">
        <f t="shared" si="33"/>
        <v>45752</v>
      </c>
      <c r="X95" s="80">
        <f t="shared" si="33"/>
        <v>45753</v>
      </c>
      <c r="Y95" s="80">
        <f t="shared" si="33"/>
        <v>45754</v>
      </c>
      <c r="Z95" s="80">
        <f t="shared" si="33"/>
        <v>45755</v>
      </c>
      <c r="AA95" s="80">
        <f t="shared" si="33"/>
        <v>45756</v>
      </c>
      <c r="AB95" s="80">
        <f t="shared" si="33"/>
        <v>45757</v>
      </c>
      <c r="AC95" s="80">
        <f t="shared" si="33"/>
        <v>45758</v>
      </c>
      <c r="AD95" s="80">
        <f t="shared" si="33"/>
        <v>45759</v>
      </c>
      <c r="AE95" s="80">
        <f t="shared" si="33"/>
        <v>45760</v>
      </c>
      <c r="AF95" s="81"/>
      <c r="AG95" s="81"/>
      <c r="AH95" s="78"/>
      <c r="AI95" s="78"/>
      <c r="AJ95" s="78"/>
      <c r="AK95" s="92"/>
      <c r="AL95" s="38"/>
      <c r="AN95" s="38"/>
      <c r="AO95" s="38"/>
      <c r="AP95" s="38"/>
      <c r="AQ95" s="38"/>
      <c r="AR95" s="38"/>
      <c r="AS95" s="38"/>
    </row>
    <row r="96" spans="1:66" s="37" customFormat="1" ht="12.75" customHeight="1" x14ac:dyDescent="0.2">
      <c r="A96" s="81"/>
      <c r="B96" s="91"/>
      <c r="C96" s="79">
        <v>10</v>
      </c>
      <c r="D96" s="80">
        <f t="shared" si="34"/>
        <v>45761</v>
      </c>
      <c r="E96" s="80">
        <f t="shared" si="35"/>
        <v>45762</v>
      </c>
      <c r="F96" s="80">
        <f t="shared" si="35"/>
        <v>45763</v>
      </c>
      <c r="G96" s="80">
        <f t="shared" si="35"/>
        <v>45764</v>
      </c>
      <c r="H96" s="80">
        <f t="shared" si="35"/>
        <v>45765</v>
      </c>
      <c r="I96" s="80">
        <f t="shared" si="35"/>
        <v>45766</v>
      </c>
      <c r="J96" s="80">
        <f t="shared" si="35"/>
        <v>45767</v>
      </c>
      <c r="K96" s="80">
        <f t="shared" si="35"/>
        <v>45768</v>
      </c>
      <c r="L96" s="80">
        <f t="shared" si="35"/>
        <v>45769</v>
      </c>
      <c r="M96" s="80">
        <f t="shared" si="35"/>
        <v>45770</v>
      </c>
      <c r="N96" s="80">
        <f t="shared" si="35"/>
        <v>45771</v>
      </c>
      <c r="O96" s="80">
        <f t="shared" si="35"/>
        <v>45772</v>
      </c>
      <c r="P96" s="80">
        <f t="shared" si="35"/>
        <v>45773</v>
      </c>
      <c r="Q96" s="80">
        <f t="shared" si="35"/>
        <v>45774</v>
      </c>
      <c r="R96" s="80">
        <f t="shared" si="35"/>
        <v>45775</v>
      </c>
      <c r="S96" s="80">
        <f t="shared" si="35"/>
        <v>45776</v>
      </c>
      <c r="T96" s="80">
        <f t="shared" si="35"/>
        <v>45777</v>
      </c>
      <c r="U96" s="80">
        <f t="shared" si="32"/>
        <v>45778</v>
      </c>
      <c r="V96" s="80">
        <f t="shared" si="32"/>
        <v>45779</v>
      </c>
      <c r="W96" s="80">
        <f t="shared" si="33"/>
        <v>45780</v>
      </c>
      <c r="X96" s="80">
        <f t="shared" si="33"/>
        <v>45781</v>
      </c>
      <c r="Y96" s="80">
        <f t="shared" si="33"/>
        <v>45782</v>
      </c>
      <c r="Z96" s="80">
        <f t="shared" si="33"/>
        <v>45783</v>
      </c>
      <c r="AA96" s="80">
        <f t="shared" si="33"/>
        <v>45784</v>
      </c>
      <c r="AB96" s="80">
        <f t="shared" si="33"/>
        <v>45785</v>
      </c>
      <c r="AC96" s="80">
        <f t="shared" si="33"/>
        <v>45786</v>
      </c>
      <c r="AD96" s="80">
        <f t="shared" si="33"/>
        <v>45787</v>
      </c>
      <c r="AE96" s="80">
        <f t="shared" si="33"/>
        <v>45788</v>
      </c>
      <c r="AF96" s="81"/>
      <c r="AG96" s="81"/>
      <c r="AH96" s="78"/>
      <c r="AI96" s="78"/>
      <c r="AJ96" s="78"/>
      <c r="AK96" s="92"/>
      <c r="AN96" s="38"/>
      <c r="AO96" s="38"/>
      <c r="AP96" s="38"/>
      <c r="AQ96" s="38"/>
      <c r="AR96" s="38"/>
      <c r="AS96" s="38"/>
    </row>
    <row r="97" spans="1:56" s="37" customFormat="1" ht="12.75" customHeight="1" x14ac:dyDescent="0.2">
      <c r="A97" s="81"/>
      <c r="B97" s="91"/>
      <c r="C97" s="79">
        <v>11</v>
      </c>
      <c r="D97" s="80">
        <f t="shared" si="34"/>
        <v>45789</v>
      </c>
      <c r="E97" s="80">
        <f t="shared" si="35"/>
        <v>45790</v>
      </c>
      <c r="F97" s="80">
        <f t="shared" si="35"/>
        <v>45791</v>
      </c>
      <c r="G97" s="80">
        <f t="shared" si="35"/>
        <v>45792</v>
      </c>
      <c r="H97" s="80">
        <f t="shared" si="35"/>
        <v>45793</v>
      </c>
      <c r="I97" s="80">
        <f t="shared" si="35"/>
        <v>45794</v>
      </c>
      <c r="J97" s="80">
        <f t="shared" si="35"/>
        <v>45795</v>
      </c>
      <c r="K97" s="80">
        <f t="shared" si="35"/>
        <v>45796</v>
      </c>
      <c r="L97" s="80">
        <f t="shared" si="35"/>
        <v>45797</v>
      </c>
      <c r="M97" s="80">
        <f t="shared" si="35"/>
        <v>45798</v>
      </c>
      <c r="N97" s="80">
        <f t="shared" si="35"/>
        <v>45799</v>
      </c>
      <c r="O97" s="80">
        <f t="shared" si="35"/>
        <v>45800</v>
      </c>
      <c r="P97" s="80">
        <f t="shared" si="35"/>
        <v>45801</v>
      </c>
      <c r="Q97" s="80">
        <f t="shared" si="35"/>
        <v>45802</v>
      </c>
      <c r="R97" s="80">
        <f t="shared" si="35"/>
        <v>45803</v>
      </c>
      <c r="S97" s="80">
        <f t="shared" si="35"/>
        <v>45804</v>
      </c>
      <c r="T97" s="80">
        <f t="shared" si="35"/>
        <v>45805</v>
      </c>
      <c r="U97" s="80">
        <f t="shared" si="32"/>
        <v>45806</v>
      </c>
      <c r="V97" s="80">
        <f t="shared" si="32"/>
        <v>45807</v>
      </c>
      <c r="W97" s="80">
        <f t="shared" si="33"/>
        <v>45808</v>
      </c>
      <c r="X97" s="80">
        <f t="shared" si="33"/>
        <v>45809</v>
      </c>
      <c r="Y97" s="80">
        <f t="shared" si="33"/>
        <v>45810</v>
      </c>
      <c r="Z97" s="80">
        <f t="shared" si="33"/>
        <v>45811</v>
      </c>
      <c r="AA97" s="80">
        <f t="shared" si="33"/>
        <v>45812</v>
      </c>
      <c r="AB97" s="80">
        <f t="shared" si="33"/>
        <v>45813</v>
      </c>
      <c r="AC97" s="80">
        <f t="shared" si="33"/>
        <v>45814</v>
      </c>
      <c r="AD97" s="80">
        <f t="shared" si="33"/>
        <v>45815</v>
      </c>
      <c r="AE97" s="80">
        <f t="shared" si="33"/>
        <v>45816</v>
      </c>
      <c r="AF97" s="81"/>
      <c r="AG97" s="81"/>
      <c r="AH97" s="78"/>
      <c r="AI97" s="78"/>
      <c r="AJ97" s="78"/>
      <c r="AK97" s="92"/>
      <c r="AN97" s="38"/>
      <c r="AO97" s="38"/>
      <c r="AP97" s="38"/>
      <c r="AQ97" s="38"/>
      <c r="AR97" s="38"/>
      <c r="AS97" s="38"/>
    </row>
    <row r="98" spans="1:56" s="37" customFormat="1" ht="12.75" customHeight="1" x14ac:dyDescent="0.2">
      <c r="A98" s="81"/>
      <c r="B98" s="91"/>
      <c r="C98" s="79">
        <v>12</v>
      </c>
      <c r="D98" s="80">
        <f t="shared" si="34"/>
        <v>45817</v>
      </c>
      <c r="E98" s="80">
        <f t="shared" si="35"/>
        <v>45818</v>
      </c>
      <c r="F98" s="80">
        <f t="shared" si="35"/>
        <v>45819</v>
      </c>
      <c r="G98" s="80">
        <f t="shared" si="35"/>
        <v>45820</v>
      </c>
      <c r="H98" s="80">
        <f t="shared" si="35"/>
        <v>45821</v>
      </c>
      <c r="I98" s="80">
        <f t="shared" si="35"/>
        <v>45822</v>
      </c>
      <c r="J98" s="80">
        <f t="shared" si="35"/>
        <v>45823</v>
      </c>
      <c r="K98" s="80">
        <f t="shared" si="35"/>
        <v>45824</v>
      </c>
      <c r="L98" s="80">
        <f t="shared" si="35"/>
        <v>45825</v>
      </c>
      <c r="M98" s="80">
        <f t="shared" si="35"/>
        <v>45826</v>
      </c>
      <c r="N98" s="80">
        <f t="shared" si="35"/>
        <v>45827</v>
      </c>
      <c r="O98" s="80">
        <f t="shared" si="35"/>
        <v>45828</v>
      </c>
      <c r="P98" s="80">
        <f t="shared" si="35"/>
        <v>45829</v>
      </c>
      <c r="Q98" s="80">
        <f t="shared" si="35"/>
        <v>45830</v>
      </c>
      <c r="R98" s="80">
        <f t="shared" si="35"/>
        <v>45831</v>
      </c>
      <c r="S98" s="80">
        <f t="shared" si="35"/>
        <v>45832</v>
      </c>
      <c r="T98" s="80">
        <f t="shared" si="35"/>
        <v>45833</v>
      </c>
      <c r="U98" s="80">
        <f t="shared" si="32"/>
        <v>45834</v>
      </c>
      <c r="V98" s="80">
        <f t="shared" si="32"/>
        <v>45835</v>
      </c>
      <c r="W98" s="80">
        <f t="shared" si="33"/>
        <v>45836</v>
      </c>
      <c r="X98" s="80">
        <f t="shared" si="33"/>
        <v>45837</v>
      </c>
      <c r="Y98" s="80">
        <f t="shared" si="33"/>
        <v>45838</v>
      </c>
      <c r="Z98" s="80">
        <f t="shared" si="33"/>
        <v>45839</v>
      </c>
      <c r="AA98" s="80">
        <f t="shared" si="33"/>
        <v>45840</v>
      </c>
      <c r="AB98" s="80">
        <f t="shared" si="33"/>
        <v>45841</v>
      </c>
      <c r="AC98" s="80">
        <f t="shared" si="33"/>
        <v>45842</v>
      </c>
      <c r="AD98" s="80">
        <f t="shared" si="33"/>
        <v>45843</v>
      </c>
      <c r="AE98" s="80">
        <f t="shared" si="33"/>
        <v>45844</v>
      </c>
      <c r="AF98" s="81"/>
      <c r="AG98" s="81"/>
      <c r="AH98" s="78"/>
      <c r="AI98" s="78"/>
      <c r="AJ98" s="78"/>
      <c r="AK98" s="90"/>
      <c r="AN98" s="38"/>
      <c r="AO98" s="38"/>
      <c r="AP98" s="38"/>
      <c r="AQ98" s="38"/>
      <c r="AR98" s="38"/>
      <c r="AS98" s="38"/>
    </row>
    <row r="99" spans="1:56" s="37" customFormat="1" ht="12.75" customHeight="1" x14ac:dyDescent="0.2">
      <c r="A99" s="81"/>
      <c r="B99" s="91"/>
      <c r="C99" s="79">
        <v>13</v>
      </c>
      <c r="D99" s="80">
        <f t="shared" si="34"/>
        <v>45845</v>
      </c>
      <c r="E99" s="80">
        <f t="shared" si="35"/>
        <v>45846</v>
      </c>
      <c r="F99" s="80">
        <f t="shared" si="35"/>
        <v>45847</v>
      </c>
      <c r="G99" s="80">
        <f t="shared" si="35"/>
        <v>45848</v>
      </c>
      <c r="H99" s="80">
        <f t="shared" si="35"/>
        <v>45849</v>
      </c>
      <c r="I99" s="80">
        <f t="shared" si="35"/>
        <v>45850</v>
      </c>
      <c r="J99" s="80">
        <f t="shared" si="35"/>
        <v>45851</v>
      </c>
      <c r="K99" s="80">
        <f t="shared" si="35"/>
        <v>45852</v>
      </c>
      <c r="L99" s="80">
        <f t="shared" si="35"/>
        <v>45853</v>
      </c>
      <c r="M99" s="80">
        <f t="shared" si="35"/>
        <v>45854</v>
      </c>
      <c r="N99" s="80">
        <f t="shared" si="35"/>
        <v>45855</v>
      </c>
      <c r="O99" s="80">
        <f t="shared" si="35"/>
        <v>45856</v>
      </c>
      <c r="P99" s="80">
        <f t="shared" si="35"/>
        <v>45857</v>
      </c>
      <c r="Q99" s="80">
        <f t="shared" si="35"/>
        <v>45858</v>
      </c>
      <c r="R99" s="80">
        <f t="shared" si="35"/>
        <v>45859</v>
      </c>
      <c r="S99" s="80">
        <f t="shared" si="35"/>
        <v>45860</v>
      </c>
      <c r="T99" s="80">
        <f t="shared" si="35"/>
        <v>45861</v>
      </c>
      <c r="U99" s="80">
        <f t="shared" si="32"/>
        <v>45862</v>
      </c>
      <c r="V99" s="80">
        <f t="shared" si="32"/>
        <v>45863</v>
      </c>
      <c r="W99" s="80">
        <f t="shared" si="33"/>
        <v>45864</v>
      </c>
      <c r="X99" s="80">
        <f t="shared" si="33"/>
        <v>45865</v>
      </c>
      <c r="Y99" s="80">
        <f t="shared" si="33"/>
        <v>45866</v>
      </c>
      <c r="Z99" s="80">
        <f t="shared" si="33"/>
        <v>45867</v>
      </c>
      <c r="AA99" s="80">
        <f t="shared" si="33"/>
        <v>45868</v>
      </c>
      <c r="AB99" s="80">
        <f t="shared" si="33"/>
        <v>45869</v>
      </c>
      <c r="AC99" s="80">
        <f t="shared" si="33"/>
        <v>45870</v>
      </c>
      <c r="AD99" s="80">
        <f t="shared" si="33"/>
        <v>45871</v>
      </c>
      <c r="AE99" s="80">
        <f t="shared" si="33"/>
        <v>45872</v>
      </c>
      <c r="AF99" s="81"/>
      <c r="AG99" s="81"/>
      <c r="AH99" s="78"/>
      <c r="AI99" s="78"/>
      <c r="AJ99" s="78"/>
      <c r="AK99" s="90"/>
      <c r="AN99" s="38"/>
      <c r="AO99" s="38"/>
      <c r="AP99" s="38"/>
      <c r="AQ99" s="38"/>
      <c r="AR99" s="38"/>
      <c r="AS99" s="38"/>
    </row>
    <row r="100" spans="1:56" s="37" customFormat="1" ht="12.75" customHeight="1" x14ac:dyDescent="0.2">
      <c r="A100" s="81"/>
      <c r="B100" s="91"/>
      <c r="C100" s="79">
        <v>14</v>
      </c>
      <c r="D100" s="80">
        <f t="shared" si="34"/>
        <v>45873</v>
      </c>
      <c r="E100" s="80">
        <f t="shared" si="35"/>
        <v>45874</v>
      </c>
      <c r="F100" s="80">
        <f t="shared" si="35"/>
        <v>45875</v>
      </c>
      <c r="G100" s="80">
        <f t="shared" si="35"/>
        <v>45876</v>
      </c>
      <c r="H100" s="80">
        <f t="shared" si="35"/>
        <v>45877</v>
      </c>
      <c r="I100" s="80">
        <f t="shared" si="35"/>
        <v>45878</v>
      </c>
      <c r="J100" s="80">
        <f t="shared" si="35"/>
        <v>45879</v>
      </c>
      <c r="K100" s="80">
        <f t="shared" si="35"/>
        <v>45880</v>
      </c>
      <c r="L100" s="80">
        <f t="shared" si="35"/>
        <v>45881</v>
      </c>
      <c r="M100" s="80">
        <f t="shared" si="35"/>
        <v>45882</v>
      </c>
      <c r="N100" s="80">
        <f t="shared" si="35"/>
        <v>45883</v>
      </c>
      <c r="O100" s="80">
        <f t="shared" si="35"/>
        <v>45884</v>
      </c>
      <c r="P100" s="80">
        <f t="shared" si="35"/>
        <v>45885</v>
      </c>
      <c r="Q100" s="80">
        <f t="shared" si="35"/>
        <v>45886</v>
      </c>
      <c r="R100" s="80">
        <f t="shared" si="35"/>
        <v>45887</v>
      </c>
      <c r="S100" s="80">
        <f t="shared" si="35"/>
        <v>45888</v>
      </c>
      <c r="T100" s="80">
        <f t="shared" si="35"/>
        <v>45889</v>
      </c>
      <c r="U100" s="80">
        <f t="shared" si="32"/>
        <v>45890</v>
      </c>
      <c r="V100" s="80">
        <f t="shared" si="32"/>
        <v>45891</v>
      </c>
      <c r="W100" s="80">
        <f t="shared" si="33"/>
        <v>45892</v>
      </c>
      <c r="X100" s="80">
        <f t="shared" si="33"/>
        <v>45893</v>
      </c>
      <c r="Y100" s="80">
        <f t="shared" si="33"/>
        <v>45894</v>
      </c>
      <c r="Z100" s="80">
        <f t="shared" si="33"/>
        <v>45895</v>
      </c>
      <c r="AA100" s="80">
        <f t="shared" si="33"/>
        <v>45896</v>
      </c>
      <c r="AB100" s="80">
        <f t="shared" si="33"/>
        <v>45897</v>
      </c>
      <c r="AC100" s="80">
        <f t="shared" si="33"/>
        <v>45898</v>
      </c>
      <c r="AD100" s="80">
        <f t="shared" si="33"/>
        <v>45899</v>
      </c>
      <c r="AE100" s="80">
        <f t="shared" si="33"/>
        <v>45900</v>
      </c>
      <c r="AF100" s="81"/>
      <c r="AG100" s="81"/>
      <c r="AH100" s="78"/>
      <c r="AI100" s="78"/>
      <c r="AJ100" s="78"/>
      <c r="AK100" s="90"/>
      <c r="AN100" s="38"/>
      <c r="AO100" s="38"/>
      <c r="AP100" s="38"/>
      <c r="AQ100" s="38"/>
      <c r="AR100" s="38"/>
      <c r="AS100" s="38"/>
      <c r="AU100" s="38"/>
    </row>
    <row r="101" spans="1:56" s="37" customFormat="1" ht="12.75" customHeight="1" x14ac:dyDescent="0.2">
      <c r="A101" s="81"/>
      <c r="B101" s="91"/>
      <c r="C101" s="79">
        <v>15</v>
      </c>
      <c r="D101" s="80">
        <f t="shared" si="34"/>
        <v>45901</v>
      </c>
      <c r="E101" s="80">
        <f t="shared" si="35"/>
        <v>45902</v>
      </c>
      <c r="F101" s="80">
        <f t="shared" si="35"/>
        <v>45903</v>
      </c>
      <c r="G101" s="80">
        <f t="shared" si="35"/>
        <v>45904</v>
      </c>
      <c r="H101" s="80">
        <f t="shared" si="35"/>
        <v>45905</v>
      </c>
      <c r="I101" s="80">
        <f t="shared" si="35"/>
        <v>45906</v>
      </c>
      <c r="J101" s="80">
        <f t="shared" si="35"/>
        <v>45907</v>
      </c>
      <c r="K101" s="80">
        <f t="shared" si="35"/>
        <v>45908</v>
      </c>
      <c r="L101" s="80">
        <f t="shared" si="35"/>
        <v>45909</v>
      </c>
      <c r="M101" s="80">
        <f t="shared" si="35"/>
        <v>45910</v>
      </c>
      <c r="N101" s="80">
        <f t="shared" si="35"/>
        <v>45911</v>
      </c>
      <c r="O101" s="80">
        <f t="shared" si="35"/>
        <v>45912</v>
      </c>
      <c r="P101" s="80">
        <f t="shared" si="35"/>
        <v>45913</v>
      </c>
      <c r="Q101" s="80">
        <f t="shared" si="35"/>
        <v>45914</v>
      </c>
      <c r="R101" s="80">
        <f t="shared" si="35"/>
        <v>45915</v>
      </c>
      <c r="S101" s="80">
        <f t="shared" si="35"/>
        <v>45916</v>
      </c>
      <c r="T101" s="80">
        <f t="shared" si="35"/>
        <v>45917</v>
      </c>
      <c r="U101" s="80">
        <f t="shared" si="32"/>
        <v>45918</v>
      </c>
      <c r="V101" s="80">
        <f t="shared" si="32"/>
        <v>45919</v>
      </c>
      <c r="W101" s="80">
        <f t="shared" si="33"/>
        <v>45920</v>
      </c>
      <c r="X101" s="80">
        <f t="shared" si="33"/>
        <v>45921</v>
      </c>
      <c r="Y101" s="80">
        <f t="shared" si="33"/>
        <v>45922</v>
      </c>
      <c r="Z101" s="80">
        <f t="shared" si="33"/>
        <v>45923</v>
      </c>
      <c r="AA101" s="80">
        <f t="shared" si="33"/>
        <v>45924</v>
      </c>
      <c r="AB101" s="80">
        <f t="shared" si="33"/>
        <v>45925</v>
      </c>
      <c r="AC101" s="80">
        <f t="shared" si="33"/>
        <v>45926</v>
      </c>
      <c r="AD101" s="80">
        <f t="shared" si="33"/>
        <v>45927</v>
      </c>
      <c r="AE101" s="80">
        <f t="shared" si="33"/>
        <v>45928</v>
      </c>
      <c r="AF101" s="81"/>
      <c r="AG101" s="81"/>
      <c r="AH101" s="78"/>
      <c r="AI101" s="78"/>
      <c r="AJ101" s="78"/>
      <c r="AK101" s="90"/>
      <c r="AN101" s="38"/>
      <c r="AO101" s="38"/>
      <c r="AP101" s="38"/>
      <c r="AQ101" s="38"/>
      <c r="AR101" s="38"/>
      <c r="AS101" s="38"/>
      <c r="AU101" s="38"/>
    </row>
    <row r="102" spans="1:56" s="37" customFormat="1" ht="12.75" customHeight="1" x14ac:dyDescent="0.2">
      <c r="A102" s="81"/>
      <c r="B102" s="91"/>
      <c r="C102" s="79">
        <v>16</v>
      </c>
      <c r="D102" s="80">
        <f t="shared" si="34"/>
        <v>45929</v>
      </c>
      <c r="E102" s="80">
        <f t="shared" si="35"/>
        <v>45930</v>
      </c>
      <c r="F102" s="80">
        <f t="shared" si="35"/>
        <v>45931</v>
      </c>
      <c r="G102" s="80">
        <f t="shared" si="35"/>
        <v>45932</v>
      </c>
      <c r="H102" s="80">
        <f t="shared" si="35"/>
        <v>45933</v>
      </c>
      <c r="I102" s="80">
        <f t="shared" si="35"/>
        <v>45934</v>
      </c>
      <c r="J102" s="80">
        <f t="shared" si="35"/>
        <v>45935</v>
      </c>
      <c r="K102" s="80">
        <f t="shared" si="35"/>
        <v>45936</v>
      </c>
      <c r="L102" s="80">
        <f t="shared" si="35"/>
        <v>45937</v>
      </c>
      <c r="M102" s="80">
        <f t="shared" si="35"/>
        <v>45938</v>
      </c>
      <c r="N102" s="80">
        <f t="shared" si="35"/>
        <v>45939</v>
      </c>
      <c r="O102" s="80">
        <f t="shared" si="35"/>
        <v>45940</v>
      </c>
      <c r="P102" s="80">
        <f t="shared" si="35"/>
        <v>45941</v>
      </c>
      <c r="Q102" s="80">
        <f t="shared" si="35"/>
        <v>45942</v>
      </c>
      <c r="R102" s="80">
        <f t="shared" si="35"/>
        <v>45943</v>
      </c>
      <c r="S102" s="80">
        <f t="shared" si="35"/>
        <v>45944</v>
      </c>
      <c r="T102" s="80">
        <f t="shared" si="35"/>
        <v>45945</v>
      </c>
      <c r="U102" s="80">
        <f t="shared" si="32"/>
        <v>45946</v>
      </c>
      <c r="V102" s="80">
        <f t="shared" si="32"/>
        <v>45947</v>
      </c>
      <c r="W102" s="80">
        <f t="shared" si="33"/>
        <v>45948</v>
      </c>
      <c r="X102" s="80">
        <f t="shared" si="33"/>
        <v>45949</v>
      </c>
      <c r="Y102" s="80">
        <f t="shared" si="33"/>
        <v>45950</v>
      </c>
      <c r="Z102" s="80">
        <f t="shared" si="33"/>
        <v>45951</v>
      </c>
      <c r="AA102" s="80">
        <f t="shared" si="33"/>
        <v>45952</v>
      </c>
      <c r="AB102" s="80">
        <f t="shared" si="33"/>
        <v>45953</v>
      </c>
      <c r="AC102" s="80">
        <f t="shared" si="33"/>
        <v>45954</v>
      </c>
      <c r="AD102" s="80">
        <f t="shared" si="33"/>
        <v>45955</v>
      </c>
      <c r="AE102" s="80">
        <f t="shared" si="33"/>
        <v>45956</v>
      </c>
      <c r="AF102" s="81"/>
      <c r="AG102" s="81"/>
      <c r="AH102" s="78"/>
      <c r="AI102" s="78"/>
      <c r="AJ102" s="78"/>
      <c r="AK102" s="90"/>
      <c r="AN102" s="38"/>
      <c r="AO102" s="38"/>
      <c r="AP102" s="38"/>
      <c r="AQ102" s="38"/>
      <c r="AR102" s="38"/>
      <c r="AS102" s="38"/>
      <c r="AU102" s="38"/>
    </row>
    <row r="103" spans="1:56" s="37" customFormat="1" ht="12.75" customHeight="1" x14ac:dyDescent="0.2">
      <c r="A103" s="81"/>
      <c r="B103" s="91"/>
      <c r="C103" s="79">
        <v>17</v>
      </c>
      <c r="D103" s="80">
        <f t="shared" si="34"/>
        <v>45957</v>
      </c>
      <c r="E103" s="80">
        <f t="shared" si="35"/>
        <v>45958</v>
      </c>
      <c r="F103" s="80">
        <f t="shared" si="35"/>
        <v>45959</v>
      </c>
      <c r="G103" s="80">
        <f t="shared" si="35"/>
        <v>45960</v>
      </c>
      <c r="H103" s="80">
        <f t="shared" si="35"/>
        <v>45961</v>
      </c>
      <c r="I103" s="80">
        <f t="shared" si="35"/>
        <v>45962</v>
      </c>
      <c r="J103" s="80">
        <f t="shared" si="35"/>
        <v>45963</v>
      </c>
      <c r="K103" s="80">
        <f t="shared" si="35"/>
        <v>45964</v>
      </c>
      <c r="L103" s="80">
        <f t="shared" si="35"/>
        <v>45965</v>
      </c>
      <c r="M103" s="80">
        <f t="shared" si="35"/>
        <v>45966</v>
      </c>
      <c r="N103" s="80">
        <f t="shared" si="35"/>
        <v>45967</v>
      </c>
      <c r="O103" s="80">
        <f t="shared" si="35"/>
        <v>45968</v>
      </c>
      <c r="P103" s="80">
        <f t="shared" si="35"/>
        <v>45969</v>
      </c>
      <c r="Q103" s="80">
        <f t="shared" si="35"/>
        <v>45970</v>
      </c>
      <c r="R103" s="80">
        <f t="shared" si="35"/>
        <v>45971</v>
      </c>
      <c r="S103" s="80">
        <f t="shared" si="35"/>
        <v>45972</v>
      </c>
      <c r="T103" s="80">
        <f t="shared" si="35"/>
        <v>45973</v>
      </c>
      <c r="U103" s="80">
        <f t="shared" ref="U103:AE118" si="36">T103+1</f>
        <v>45974</v>
      </c>
      <c r="V103" s="80">
        <f t="shared" si="36"/>
        <v>45975</v>
      </c>
      <c r="W103" s="80">
        <f t="shared" si="36"/>
        <v>45976</v>
      </c>
      <c r="X103" s="80">
        <f t="shared" si="36"/>
        <v>45977</v>
      </c>
      <c r="Y103" s="80">
        <f t="shared" si="36"/>
        <v>45978</v>
      </c>
      <c r="Z103" s="80">
        <f t="shared" si="36"/>
        <v>45979</v>
      </c>
      <c r="AA103" s="80">
        <f t="shared" si="36"/>
        <v>45980</v>
      </c>
      <c r="AB103" s="80">
        <f t="shared" si="36"/>
        <v>45981</v>
      </c>
      <c r="AC103" s="80">
        <f t="shared" si="36"/>
        <v>45982</v>
      </c>
      <c r="AD103" s="80">
        <f t="shared" si="36"/>
        <v>45983</v>
      </c>
      <c r="AE103" s="80">
        <f t="shared" si="36"/>
        <v>45984</v>
      </c>
      <c r="AF103" s="81"/>
      <c r="AG103" s="81"/>
      <c r="AH103" s="78"/>
      <c r="AI103" s="78"/>
      <c r="AJ103" s="78"/>
      <c r="AK103" s="90"/>
      <c r="AN103" s="38"/>
      <c r="AO103" s="38"/>
      <c r="AP103" s="38"/>
      <c r="AQ103" s="38"/>
      <c r="AR103" s="38"/>
      <c r="AS103" s="38"/>
      <c r="AU103" s="38"/>
    </row>
    <row r="104" spans="1:56" s="37" customFormat="1" ht="12.75" customHeight="1" x14ac:dyDescent="0.2">
      <c r="A104" s="81"/>
      <c r="B104" s="91"/>
      <c r="C104" s="79">
        <v>18</v>
      </c>
      <c r="D104" s="80">
        <f t="shared" si="34"/>
        <v>45985</v>
      </c>
      <c r="E104" s="80">
        <f t="shared" si="35"/>
        <v>45986</v>
      </c>
      <c r="F104" s="80">
        <f t="shared" si="35"/>
        <v>45987</v>
      </c>
      <c r="G104" s="80">
        <f t="shared" si="35"/>
        <v>45988</v>
      </c>
      <c r="H104" s="80">
        <f t="shared" si="35"/>
        <v>45989</v>
      </c>
      <c r="I104" s="80">
        <f t="shared" si="35"/>
        <v>45990</v>
      </c>
      <c r="J104" s="80">
        <f t="shared" si="35"/>
        <v>45991</v>
      </c>
      <c r="K104" s="80">
        <f t="shared" si="35"/>
        <v>45992</v>
      </c>
      <c r="L104" s="80">
        <f t="shared" si="35"/>
        <v>45993</v>
      </c>
      <c r="M104" s="80">
        <f t="shared" si="35"/>
        <v>45994</v>
      </c>
      <c r="N104" s="80">
        <f t="shared" si="35"/>
        <v>45995</v>
      </c>
      <c r="O104" s="80">
        <f t="shared" si="35"/>
        <v>45996</v>
      </c>
      <c r="P104" s="80">
        <f t="shared" si="35"/>
        <v>45997</v>
      </c>
      <c r="Q104" s="80">
        <f t="shared" si="35"/>
        <v>45998</v>
      </c>
      <c r="R104" s="80">
        <f t="shared" si="35"/>
        <v>45999</v>
      </c>
      <c r="S104" s="80">
        <f t="shared" si="35"/>
        <v>46000</v>
      </c>
      <c r="T104" s="80">
        <f t="shared" ref="Q104:AE119" si="37">S104+1</f>
        <v>46001</v>
      </c>
      <c r="U104" s="80">
        <f t="shared" si="37"/>
        <v>46002</v>
      </c>
      <c r="V104" s="80">
        <f t="shared" si="37"/>
        <v>46003</v>
      </c>
      <c r="W104" s="80">
        <f t="shared" si="37"/>
        <v>46004</v>
      </c>
      <c r="X104" s="80">
        <f t="shared" si="37"/>
        <v>46005</v>
      </c>
      <c r="Y104" s="80">
        <f t="shared" si="37"/>
        <v>46006</v>
      </c>
      <c r="Z104" s="80">
        <f t="shared" si="37"/>
        <v>46007</v>
      </c>
      <c r="AA104" s="80">
        <f t="shared" si="36"/>
        <v>46008</v>
      </c>
      <c r="AB104" s="80">
        <f t="shared" si="37"/>
        <v>46009</v>
      </c>
      <c r="AC104" s="80">
        <f t="shared" si="37"/>
        <v>46010</v>
      </c>
      <c r="AD104" s="80">
        <f t="shared" si="37"/>
        <v>46011</v>
      </c>
      <c r="AE104" s="80">
        <f t="shared" si="37"/>
        <v>46012</v>
      </c>
      <c r="AF104" s="81"/>
      <c r="AG104" s="81"/>
      <c r="AH104" s="78"/>
      <c r="AI104" s="78"/>
      <c r="AJ104" s="78"/>
      <c r="AK104" s="90"/>
      <c r="AN104" s="38"/>
      <c r="AO104" s="38"/>
      <c r="AP104" s="38"/>
      <c r="AQ104" s="38"/>
      <c r="AR104" s="38"/>
      <c r="AS104" s="38"/>
      <c r="AU104" s="38"/>
      <c r="AV104" s="38"/>
      <c r="AW104" s="38"/>
    </row>
    <row r="105" spans="1:56" s="37" customFormat="1" ht="12.75" customHeight="1" x14ac:dyDescent="0.2">
      <c r="A105" s="81"/>
      <c r="B105" s="91"/>
      <c r="C105" s="79">
        <v>19</v>
      </c>
      <c r="D105" s="80">
        <f t="shared" si="34"/>
        <v>46013</v>
      </c>
      <c r="E105" s="80">
        <f t="shared" ref="E105:T120" si="38">D105+1</f>
        <v>46014</v>
      </c>
      <c r="F105" s="80">
        <f t="shared" si="38"/>
        <v>46015</v>
      </c>
      <c r="G105" s="80">
        <f t="shared" si="38"/>
        <v>46016</v>
      </c>
      <c r="H105" s="80">
        <f t="shared" si="38"/>
        <v>46017</v>
      </c>
      <c r="I105" s="80">
        <f t="shared" si="38"/>
        <v>46018</v>
      </c>
      <c r="J105" s="80">
        <f t="shared" si="38"/>
        <v>46019</v>
      </c>
      <c r="K105" s="80">
        <f t="shared" si="38"/>
        <v>46020</v>
      </c>
      <c r="L105" s="80">
        <f t="shared" si="38"/>
        <v>46021</v>
      </c>
      <c r="M105" s="80">
        <f t="shared" si="38"/>
        <v>46022</v>
      </c>
      <c r="N105" s="80">
        <f t="shared" si="38"/>
        <v>46023</v>
      </c>
      <c r="O105" s="80">
        <f t="shared" si="38"/>
        <v>46024</v>
      </c>
      <c r="P105" s="80">
        <f t="shared" si="38"/>
        <v>46025</v>
      </c>
      <c r="Q105" s="80">
        <f t="shared" si="38"/>
        <v>46026</v>
      </c>
      <c r="R105" s="80">
        <f t="shared" si="38"/>
        <v>46027</v>
      </c>
      <c r="S105" s="80">
        <f t="shared" si="38"/>
        <v>46028</v>
      </c>
      <c r="T105" s="80">
        <f t="shared" si="38"/>
        <v>46029</v>
      </c>
      <c r="U105" s="80">
        <f t="shared" si="37"/>
        <v>46030</v>
      </c>
      <c r="V105" s="80">
        <f t="shared" si="37"/>
        <v>46031</v>
      </c>
      <c r="W105" s="80">
        <f t="shared" si="37"/>
        <v>46032</v>
      </c>
      <c r="X105" s="80">
        <f t="shared" si="37"/>
        <v>46033</v>
      </c>
      <c r="Y105" s="80">
        <f t="shared" si="37"/>
        <v>46034</v>
      </c>
      <c r="Z105" s="80">
        <f t="shared" si="37"/>
        <v>46035</v>
      </c>
      <c r="AA105" s="80">
        <f t="shared" si="36"/>
        <v>46036</v>
      </c>
      <c r="AB105" s="80">
        <f t="shared" si="37"/>
        <v>46037</v>
      </c>
      <c r="AC105" s="80">
        <f t="shared" si="37"/>
        <v>46038</v>
      </c>
      <c r="AD105" s="80">
        <f t="shared" si="37"/>
        <v>46039</v>
      </c>
      <c r="AE105" s="80">
        <f t="shared" si="37"/>
        <v>46040</v>
      </c>
      <c r="AF105" s="81"/>
      <c r="AG105" s="81"/>
      <c r="AH105" s="78"/>
      <c r="AI105" s="78"/>
      <c r="AJ105" s="78"/>
      <c r="AK105" s="90"/>
      <c r="AN105" s="38"/>
      <c r="AO105" s="38"/>
      <c r="AP105" s="38"/>
      <c r="AQ105" s="38"/>
      <c r="AR105" s="38"/>
      <c r="AS105" s="38"/>
      <c r="AU105" s="38"/>
      <c r="AV105" s="38"/>
      <c r="AW105" s="38"/>
    </row>
    <row r="106" spans="1:56" s="37" customFormat="1" ht="12.75" customHeight="1" x14ac:dyDescent="0.2">
      <c r="A106" s="81"/>
      <c r="B106" s="91"/>
      <c r="C106" s="79">
        <v>20</v>
      </c>
      <c r="D106" s="80">
        <f t="shared" si="34"/>
        <v>46041</v>
      </c>
      <c r="E106" s="80">
        <f t="shared" si="38"/>
        <v>46042</v>
      </c>
      <c r="F106" s="80">
        <f t="shared" si="38"/>
        <v>46043</v>
      </c>
      <c r="G106" s="80">
        <f t="shared" si="38"/>
        <v>46044</v>
      </c>
      <c r="H106" s="80">
        <f t="shared" si="38"/>
        <v>46045</v>
      </c>
      <c r="I106" s="80">
        <f t="shared" si="38"/>
        <v>46046</v>
      </c>
      <c r="J106" s="80">
        <f t="shared" si="38"/>
        <v>46047</v>
      </c>
      <c r="K106" s="80">
        <f t="shared" si="38"/>
        <v>46048</v>
      </c>
      <c r="L106" s="80">
        <f t="shared" si="38"/>
        <v>46049</v>
      </c>
      <c r="M106" s="80">
        <f t="shared" si="38"/>
        <v>46050</v>
      </c>
      <c r="N106" s="80">
        <f t="shared" si="38"/>
        <v>46051</v>
      </c>
      <c r="O106" s="80">
        <f t="shared" si="38"/>
        <v>46052</v>
      </c>
      <c r="P106" s="80">
        <f t="shared" si="38"/>
        <v>46053</v>
      </c>
      <c r="Q106" s="80">
        <f t="shared" si="38"/>
        <v>46054</v>
      </c>
      <c r="R106" s="80">
        <f t="shared" si="38"/>
        <v>46055</v>
      </c>
      <c r="S106" s="80">
        <f t="shared" si="38"/>
        <v>46056</v>
      </c>
      <c r="T106" s="80">
        <f t="shared" si="38"/>
        <v>46057</v>
      </c>
      <c r="U106" s="80">
        <f t="shared" si="37"/>
        <v>46058</v>
      </c>
      <c r="V106" s="80">
        <f t="shared" si="37"/>
        <v>46059</v>
      </c>
      <c r="W106" s="80">
        <f t="shared" si="37"/>
        <v>46060</v>
      </c>
      <c r="X106" s="80">
        <f t="shared" si="37"/>
        <v>46061</v>
      </c>
      <c r="Y106" s="80">
        <f t="shared" si="37"/>
        <v>46062</v>
      </c>
      <c r="Z106" s="80">
        <f t="shared" si="37"/>
        <v>46063</v>
      </c>
      <c r="AA106" s="80">
        <f t="shared" si="36"/>
        <v>46064</v>
      </c>
      <c r="AB106" s="80">
        <f t="shared" si="37"/>
        <v>46065</v>
      </c>
      <c r="AC106" s="80">
        <f t="shared" si="37"/>
        <v>46066</v>
      </c>
      <c r="AD106" s="80">
        <f t="shared" si="37"/>
        <v>46067</v>
      </c>
      <c r="AE106" s="80">
        <f t="shared" si="37"/>
        <v>46068</v>
      </c>
      <c r="AF106" s="81"/>
      <c r="AG106" s="81"/>
      <c r="AH106" s="78"/>
      <c r="AI106" s="78"/>
      <c r="AJ106" s="78"/>
      <c r="AK106" s="90"/>
      <c r="AN106" s="38"/>
      <c r="AO106" s="38"/>
      <c r="AP106" s="38"/>
      <c r="AQ106" s="38"/>
      <c r="AR106" s="38"/>
      <c r="AS106" s="38"/>
      <c r="AU106" s="38"/>
      <c r="AV106" s="38"/>
      <c r="AW106" s="38"/>
      <c r="AX106" s="38"/>
    </row>
    <row r="107" spans="1:56" s="37" customFormat="1" ht="12.75" customHeight="1" x14ac:dyDescent="0.2">
      <c r="A107" s="81"/>
      <c r="B107" s="91"/>
      <c r="C107" s="79">
        <v>21</v>
      </c>
      <c r="D107" s="80">
        <f t="shared" si="34"/>
        <v>46069</v>
      </c>
      <c r="E107" s="80">
        <f t="shared" si="38"/>
        <v>46070</v>
      </c>
      <c r="F107" s="80">
        <f t="shared" si="38"/>
        <v>46071</v>
      </c>
      <c r="G107" s="80">
        <f t="shared" si="38"/>
        <v>46072</v>
      </c>
      <c r="H107" s="80">
        <f t="shared" si="38"/>
        <v>46073</v>
      </c>
      <c r="I107" s="80">
        <f t="shared" si="38"/>
        <v>46074</v>
      </c>
      <c r="J107" s="80">
        <f t="shared" si="38"/>
        <v>46075</v>
      </c>
      <c r="K107" s="80">
        <f t="shared" si="38"/>
        <v>46076</v>
      </c>
      <c r="L107" s="80">
        <f t="shared" si="38"/>
        <v>46077</v>
      </c>
      <c r="M107" s="80">
        <f t="shared" si="38"/>
        <v>46078</v>
      </c>
      <c r="N107" s="80">
        <f t="shared" si="38"/>
        <v>46079</v>
      </c>
      <c r="O107" s="80">
        <f t="shared" si="38"/>
        <v>46080</v>
      </c>
      <c r="P107" s="80">
        <f t="shared" si="38"/>
        <v>46081</v>
      </c>
      <c r="Q107" s="80">
        <f t="shared" si="38"/>
        <v>46082</v>
      </c>
      <c r="R107" s="80">
        <f t="shared" si="38"/>
        <v>46083</v>
      </c>
      <c r="S107" s="80">
        <f t="shared" si="38"/>
        <v>46084</v>
      </c>
      <c r="T107" s="80">
        <f t="shared" si="38"/>
        <v>46085</v>
      </c>
      <c r="U107" s="80">
        <f t="shared" si="37"/>
        <v>46086</v>
      </c>
      <c r="V107" s="80">
        <f t="shared" si="37"/>
        <v>46087</v>
      </c>
      <c r="W107" s="80">
        <f t="shared" si="37"/>
        <v>46088</v>
      </c>
      <c r="X107" s="80">
        <f t="shared" si="37"/>
        <v>46089</v>
      </c>
      <c r="Y107" s="80">
        <f t="shared" si="37"/>
        <v>46090</v>
      </c>
      <c r="Z107" s="80">
        <f t="shared" si="37"/>
        <v>46091</v>
      </c>
      <c r="AA107" s="80">
        <f t="shared" si="36"/>
        <v>46092</v>
      </c>
      <c r="AB107" s="80">
        <f t="shared" si="37"/>
        <v>46093</v>
      </c>
      <c r="AC107" s="80">
        <f t="shared" si="37"/>
        <v>46094</v>
      </c>
      <c r="AD107" s="80">
        <f t="shared" si="37"/>
        <v>46095</v>
      </c>
      <c r="AE107" s="80">
        <f t="shared" si="37"/>
        <v>46096</v>
      </c>
      <c r="AF107" s="81"/>
      <c r="AG107" s="81"/>
      <c r="AH107" s="78"/>
      <c r="AI107" s="78"/>
      <c r="AJ107" s="78"/>
      <c r="AK107" s="90"/>
      <c r="AN107" s="38"/>
      <c r="AO107" s="38"/>
      <c r="AP107" s="38"/>
      <c r="AQ107" s="38"/>
      <c r="AR107" s="38"/>
      <c r="AS107" s="38"/>
      <c r="AU107" s="38"/>
      <c r="AV107" s="38"/>
      <c r="AW107" s="38"/>
      <c r="AX107" s="38"/>
    </row>
    <row r="108" spans="1:56" s="37" customFormat="1" ht="12.75" customHeight="1" x14ac:dyDescent="0.2">
      <c r="A108" s="78"/>
      <c r="B108" s="91"/>
      <c r="C108" s="79">
        <v>22</v>
      </c>
      <c r="D108" s="80">
        <f t="shared" si="34"/>
        <v>46097</v>
      </c>
      <c r="E108" s="80">
        <f t="shared" si="38"/>
        <v>46098</v>
      </c>
      <c r="F108" s="80">
        <f t="shared" si="38"/>
        <v>46099</v>
      </c>
      <c r="G108" s="80">
        <f t="shared" si="38"/>
        <v>46100</v>
      </c>
      <c r="H108" s="80">
        <f t="shared" si="38"/>
        <v>46101</v>
      </c>
      <c r="I108" s="80">
        <f t="shared" si="38"/>
        <v>46102</v>
      </c>
      <c r="J108" s="80">
        <f t="shared" si="38"/>
        <v>46103</v>
      </c>
      <c r="K108" s="80">
        <f t="shared" si="38"/>
        <v>46104</v>
      </c>
      <c r="L108" s="80">
        <f t="shared" si="38"/>
        <v>46105</v>
      </c>
      <c r="M108" s="80">
        <f t="shared" si="38"/>
        <v>46106</v>
      </c>
      <c r="N108" s="80">
        <f t="shared" si="38"/>
        <v>46107</v>
      </c>
      <c r="O108" s="80">
        <f t="shared" si="38"/>
        <v>46108</v>
      </c>
      <c r="P108" s="80">
        <f t="shared" si="38"/>
        <v>46109</v>
      </c>
      <c r="Q108" s="80">
        <f t="shared" si="38"/>
        <v>46110</v>
      </c>
      <c r="R108" s="80">
        <f t="shared" si="38"/>
        <v>46111</v>
      </c>
      <c r="S108" s="80">
        <f t="shared" si="38"/>
        <v>46112</v>
      </c>
      <c r="T108" s="80">
        <f t="shared" si="38"/>
        <v>46113</v>
      </c>
      <c r="U108" s="80">
        <f t="shared" si="37"/>
        <v>46114</v>
      </c>
      <c r="V108" s="80">
        <f t="shared" si="37"/>
        <v>46115</v>
      </c>
      <c r="W108" s="80">
        <f t="shared" si="37"/>
        <v>46116</v>
      </c>
      <c r="X108" s="80">
        <f t="shared" si="37"/>
        <v>46117</v>
      </c>
      <c r="Y108" s="80">
        <f t="shared" si="37"/>
        <v>46118</v>
      </c>
      <c r="Z108" s="80">
        <f t="shared" si="37"/>
        <v>46119</v>
      </c>
      <c r="AA108" s="80">
        <f t="shared" si="36"/>
        <v>46120</v>
      </c>
      <c r="AB108" s="80">
        <f t="shared" si="37"/>
        <v>46121</v>
      </c>
      <c r="AC108" s="80">
        <f t="shared" si="37"/>
        <v>46122</v>
      </c>
      <c r="AD108" s="80">
        <f t="shared" si="37"/>
        <v>46123</v>
      </c>
      <c r="AE108" s="80">
        <f t="shared" si="37"/>
        <v>46124</v>
      </c>
      <c r="AF108" s="78"/>
      <c r="AG108" s="78"/>
      <c r="AH108" s="78"/>
      <c r="AI108" s="78"/>
      <c r="AJ108" s="78"/>
      <c r="AK108" s="90"/>
      <c r="AO108" s="38"/>
      <c r="AP108" s="38"/>
      <c r="AQ108" s="38"/>
      <c r="AR108" s="38"/>
      <c r="AS108" s="38"/>
      <c r="AU108" s="38"/>
      <c r="AV108" s="38"/>
      <c r="AW108" s="38"/>
      <c r="AX108" s="38"/>
    </row>
    <row r="109" spans="1:56" s="37" customFormat="1" ht="12.75" customHeight="1" x14ac:dyDescent="0.2">
      <c r="A109" s="78"/>
      <c r="B109" s="91"/>
      <c r="C109" s="79">
        <v>23</v>
      </c>
      <c r="D109" s="80">
        <f t="shared" si="34"/>
        <v>46125</v>
      </c>
      <c r="E109" s="80">
        <f t="shared" si="38"/>
        <v>46126</v>
      </c>
      <c r="F109" s="80">
        <f t="shared" si="38"/>
        <v>46127</v>
      </c>
      <c r="G109" s="80">
        <f t="shared" si="38"/>
        <v>46128</v>
      </c>
      <c r="H109" s="80">
        <f t="shared" si="38"/>
        <v>46129</v>
      </c>
      <c r="I109" s="80">
        <f t="shared" si="38"/>
        <v>46130</v>
      </c>
      <c r="J109" s="80">
        <f t="shared" si="38"/>
        <v>46131</v>
      </c>
      <c r="K109" s="80">
        <f t="shared" si="38"/>
        <v>46132</v>
      </c>
      <c r="L109" s="80">
        <f t="shared" si="38"/>
        <v>46133</v>
      </c>
      <c r="M109" s="80">
        <f t="shared" si="38"/>
        <v>46134</v>
      </c>
      <c r="N109" s="80">
        <f t="shared" si="38"/>
        <v>46135</v>
      </c>
      <c r="O109" s="80">
        <f t="shared" si="38"/>
        <v>46136</v>
      </c>
      <c r="P109" s="80">
        <f t="shared" si="38"/>
        <v>46137</v>
      </c>
      <c r="Q109" s="80">
        <f t="shared" si="37"/>
        <v>46138</v>
      </c>
      <c r="R109" s="80">
        <f t="shared" si="37"/>
        <v>46139</v>
      </c>
      <c r="S109" s="80">
        <f t="shared" si="37"/>
        <v>46140</v>
      </c>
      <c r="T109" s="80">
        <f t="shared" si="37"/>
        <v>46141</v>
      </c>
      <c r="U109" s="80">
        <f t="shared" si="37"/>
        <v>46142</v>
      </c>
      <c r="V109" s="80">
        <f t="shared" si="37"/>
        <v>46143</v>
      </c>
      <c r="W109" s="80">
        <f t="shared" si="37"/>
        <v>46144</v>
      </c>
      <c r="X109" s="80">
        <f t="shared" si="37"/>
        <v>46145</v>
      </c>
      <c r="Y109" s="80">
        <f t="shared" si="37"/>
        <v>46146</v>
      </c>
      <c r="Z109" s="80">
        <f t="shared" si="37"/>
        <v>46147</v>
      </c>
      <c r="AA109" s="80">
        <f t="shared" si="36"/>
        <v>46148</v>
      </c>
      <c r="AB109" s="80">
        <f t="shared" si="37"/>
        <v>46149</v>
      </c>
      <c r="AC109" s="80">
        <f t="shared" si="37"/>
        <v>46150</v>
      </c>
      <c r="AD109" s="80">
        <f t="shared" si="37"/>
        <v>46151</v>
      </c>
      <c r="AE109" s="80">
        <f t="shared" si="37"/>
        <v>46152</v>
      </c>
      <c r="AF109" s="78"/>
      <c r="AG109" s="78"/>
      <c r="AH109" s="78"/>
      <c r="AI109" s="78"/>
      <c r="AJ109" s="78"/>
      <c r="AK109" s="90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</row>
    <row r="110" spans="1:56" s="37" customFormat="1" ht="12.75" customHeight="1" x14ac:dyDescent="0.2">
      <c r="A110" s="78"/>
      <c r="B110" s="91"/>
      <c r="C110" s="79">
        <v>24</v>
      </c>
      <c r="D110" s="80">
        <f t="shared" si="34"/>
        <v>46153</v>
      </c>
      <c r="E110" s="80">
        <f t="shared" si="38"/>
        <v>46154</v>
      </c>
      <c r="F110" s="80">
        <f t="shared" si="38"/>
        <v>46155</v>
      </c>
      <c r="G110" s="80">
        <f t="shared" si="38"/>
        <v>46156</v>
      </c>
      <c r="H110" s="80">
        <f t="shared" si="38"/>
        <v>46157</v>
      </c>
      <c r="I110" s="80">
        <f t="shared" si="38"/>
        <v>46158</v>
      </c>
      <c r="J110" s="80">
        <f t="shared" si="38"/>
        <v>46159</v>
      </c>
      <c r="K110" s="80">
        <f t="shared" si="38"/>
        <v>46160</v>
      </c>
      <c r="L110" s="80">
        <f t="shared" si="38"/>
        <v>46161</v>
      </c>
      <c r="M110" s="80">
        <f t="shared" si="38"/>
        <v>46162</v>
      </c>
      <c r="N110" s="80">
        <f t="shared" si="38"/>
        <v>46163</v>
      </c>
      <c r="O110" s="80">
        <f t="shared" si="38"/>
        <v>46164</v>
      </c>
      <c r="P110" s="80">
        <f t="shared" si="38"/>
        <v>46165</v>
      </c>
      <c r="Q110" s="80">
        <f t="shared" si="37"/>
        <v>46166</v>
      </c>
      <c r="R110" s="80">
        <f t="shared" si="37"/>
        <v>46167</v>
      </c>
      <c r="S110" s="80">
        <f t="shared" si="37"/>
        <v>46168</v>
      </c>
      <c r="T110" s="80">
        <f t="shared" si="37"/>
        <v>46169</v>
      </c>
      <c r="U110" s="80">
        <f t="shared" si="37"/>
        <v>46170</v>
      </c>
      <c r="V110" s="80">
        <f t="shared" si="37"/>
        <v>46171</v>
      </c>
      <c r="W110" s="80">
        <f t="shared" si="37"/>
        <v>46172</v>
      </c>
      <c r="X110" s="80">
        <f t="shared" si="37"/>
        <v>46173</v>
      </c>
      <c r="Y110" s="80">
        <f t="shared" si="37"/>
        <v>46174</v>
      </c>
      <c r="Z110" s="80">
        <f t="shared" si="37"/>
        <v>46175</v>
      </c>
      <c r="AA110" s="80">
        <f t="shared" si="36"/>
        <v>46176</v>
      </c>
      <c r="AB110" s="80">
        <f t="shared" si="37"/>
        <v>46177</v>
      </c>
      <c r="AC110" s="80">
        <f t="shared" si="37"/>
        <v>46178</v>
      </c>
      <c r="AD110" s="80">
        <f t="shared" si="37"/>
        <v>46179</v>
      </c>
      <c r="AE110" s="80">
        <f t="shared" si="37"/>
        <v>46180</v>
      </c>
      <c r="AF110" s="78"/>
      <c r="AG110" s="78"/>
      <c r="AH110" s="78"/>
      <c r="AI110" s="78"/>
      <c r="AJ110" s="78"/>
      <c r="AK110" s="90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</row>
    <row r="111" spans="1:56" s="38" customFormat="1" ht="12.75" customHeight="1" x14ac:dyDescent="0.2">
      <c r="A111" s="78"/>
      <c r="B111" s="91"/>
      <c r="C111" s="79">
        <v>25</v>
      </c>
      <c r="D111" s="80">
        <f t="shared" si="34"/>
        <v>46181</v>
      </c>
      <c r="E111" s="80">
        <f t="shared" si="38"/>
        <v>46182</v>
      </c>
      <c r="F111" s="80">
        <f t="shared" si="38"/>
        <v>46183</v>
      </c>
      <c r="G111" s="80">
        <f t="shared" si="38"/>
        <v>46184</v>
      </c>
      <c r="H111" s="80">
        <f t="shared" si="38"/>
        <v>46185</v>
      </c>
      <c r="I111" s="80">
        <f t="shared" si="38"/>
        <v>46186</v>
      </c>
      <c r="J111" s="80">
        <f t="shared" si="38"/>
        <v>46187</v>
      </c>
      <c r="K111" s="80">
        <f t="shared" si="38"/>
        <v>46188</v>
      </c>
      <c r="L111" s="80">
        <f t="shared" si="38"/>
        <v>46189</v>
      </c>
      <c r="M111" s="80">
        <f t="shared" si="38"/>
        <v>46190</v>
      </c>
      <c r="N111" s="80">
        <f t="shared" si="38"/>
        <v>46191</v>
      </c>
      <c r="O111" s="80">
        <f t="shared" si="38"/>
        <v>46192</v>
      </c>
      <c r="P111" s="80">
        <f t="shared" si="38"/>
        <v>46193</v>
      </c>
      <c r="Q111" s="80">
        <f t="shared" si="37"/>
        <v>46194</v>
      </c>
      <c r="R111" s="80">
        <f t="shared" si="37"/>
        <v>46195</v>
      </c>
      <c r="S111" s="80">
        <f t="shared" si="37"/>
        <v>46196</v>
      </c>
      <c r="T111" s="80">
        <f t="shared" si="37"/>
        <v>46197</v>
      </c>
      <c r="U111" s="80">
        <f t="shared" si="37"/>
        <v>46198</v>
      </c>
      <c r="V111" s="80">
        <f t="shared" si="37"/>
        <v>46199</v>
      </c>
      <c r="W111" s="80">
        <f t="shared" si="37"/>
        <v>46200</v>
      </c>
      <c r="X111" s="80">
        <f t="shared" si="37"/>
        <v>46201</v>
      </c>
      <c r="Y111" s="80">
        <f t="shared" si="37"/>
        <v>46202</v>
      </c>
      <c r="Z111" s="80">
        <f t="shared" si="37"/>
        <v>46203</v>
      </c>
      <c r="AA111" s="80">
        <f t="shared" si="36"/>
        <v>46204</v>
      </c>
      <c r="AB111" s="80">
        <f t="shared" si="37"/>
        <v>46205</v>
      </c>
      <c r="AC111" s="80">
        <f t="shared" si="37"/>
        <v>46206</v>
      </c>
      <c r="AD111" s="80">
        <f t="shared" si="37"/>
        <v>46207</v>
      </c>
      <c r="AE111" s="80">
        <f t="shared" si="37"/>
        <v>46208</v>
      </c>
      <c r="AF111" s="78"/>
      <c r="AG111" s="78"/>
      <c r="AH111" s="78"/>
      <c r="AI111" s="78"/>
      <c r="AJ111" s="78"/>
      <c r="AK111" s="90"/>
      <c r="AL111" s="37"/>
      <c r="AM111" s="37"/>
      <c r="AN111" s="37"/>
      <c r="AO111" s="37"/>
      <c r="AP111" s="37"/>
      <c r="AQ111" s="37"/>
      <c r="AR111" s="37"/>
      <c r="AS111" s="37"/>
    </row>
    <row r="112" spans="1:56" s="38" customFormat="1" ht="12.75" customHeight="1" x14ac:dyDescent="0.2">
      <c r="A112" s="78"/>
      <c r="B112" s="91"/>
      <c r="C112" s="79">
        <v>26</v>
      </c>
      <c r="D112" s="80">
        <f t="shared" si="34"/>
        <v>46209</v>
      </c>
      <c r="E112" s="80">
        <f t="shared" si="38"/>
        <v>46210</v>
      </c>
      <c r="F112" s="80">
        <f t="shared" si="38"/>
        <v>46211</v>
      </c>
      <c r="G112" s="80">
        <f t="shared" si="38"/>
        <v>46212</v>
      </c>
      <c r="H112" s="80">
        <f t="shared" si="38"/>
        <v>46213</v>
      </c>
      <c r="I112" s="80">
        <f t="shared" si="38"/>
        <v>46214</v>
      </c>
      <c r="J112" s="80">
        <f t="shared" si="38"/>
        <v>46215</v>
      </c>
      <c r="K112" s="80">
        <f t="shared" si="38"/>
        <v>46216</v>
      </c>
      <c r="L112" s="80">
        <f t="shared" si="38"/>
        <v>46217</v>
      </c>
      <c r="M112" s="80">
        <f t="shared" si="38"/>
        <v>46218</v>
      </c>
      <c r="N112" s="80">
        <f t="shared" si="38"/>
        <v>46219</v>
      </c>
      <c r="O112" s="80">
        <f t="shared" si="38"/>
        <v>46220</v>
      </c>
      <c r="P112" s="80">
        <f t="shared" si="38"/>
        <v>46221</v>
      </c>
      <c r="Q112" s="80">
        <f t="shared" si="37"/>
        <v>46222</v>
      </c>
      <c r="R112" s="80">
        <f t="shared" si="37"/>
        <v>46223</v>
      </c>
      <c r="S112" s="80">
        <f t="shared" si="37"/>
        <v>46224</v>
      </c>
      <c r="T112" s="80">
        <f t="shared" si="37"/>
        <v>46225</v>
      </c>
      <c r="U112" s="80">
        <f t="shared" si="37"/>
        <v>46226</v>
      </c>
      <c r="V112" s="80">
        <f t="shared" si="37"/>
        <v>46227</v>
      </c>
      <c r="W112" s="80">
        <f t="shared" si="37"/>
        <v>46228</v>
      </c>
      <c r="X112" s="80">
        <f t="shared" si="37"/>
        <v>46229</v>
      </c>
      <c r="Y112" s="80">
        <f t="shared" si="37"/>
        <v>46230</v>
      </c>
      <c r="Z112" s="80">
        <f t="shared" si="37"/>
        <v>46231</v>
      </c>
      <c r="AA112" s="80">
        <f t="shared" si="36"/>
        <v>46232</v>
      </c>
      <c r="AB112" s="80">
        <f t="shared" si="37"/>
        <v>46233</v>
      </c>
      <c r="AC112" s="80">
        <f t="shared" si="37"/>
        <v>46234</v>
      </c>
      <c r="AD112" s="80">
        <f t="shared" si="37"/>
        <v>46235</v>
      </c>
      <c r="AE112" s="80">
        <f t="shared" si="37"/>
        <v>46236</v>
      </c>
      <c r="AF112" s="78"/>
      <c r="AG112" s="78"/>
      <c r="AH112" s="78"/>
      <c r="AI112" s="78"/>
      <c r="AJ112" s="83"/>
      <c r="AK112" s="90"/>
      <c r="AL112" s="37"/>
      <c r="AM112" s="37"/>
      <c r="AN112" s="37"/>
      <c r="AO112" s="37"/>
      <c r="AP112" s="37"/>
      <c r="AQ112" s="37"/>
      <c r="AR112" s="37"/>
      <c r="AS112" s="37"/>
    </row>
    <row r="113" spans="1:50" s="38" customFormat="1" ht="12.75" customHeight="1" x14ac:dyDescent="0.2">
      <c r="A113" s="78"/>
      <c r="B113" s="91"/>
      <c r="C113" s="79">
        <v>27</v>
      </c>
      <c r="D113" s="80">
        <f t="shared" si="34"/>
        <v>46237</v>
      </c>
      <c r="E113" s="80">
        <f t="shared" si="38"/>
        <v>46238</v>
      </c>
      <c r="F113" s="80">
        <f t="shared" si="38"/>
        <v>46239</v>
      </c>
      <c r="G113" s="80">
        <f t="shared" si="38"/>
        <v>46240</v>
      </c>
      <c r="H113" s="80">
        <f t="shared" si="38"/>
        <v>46241</v>
      </c>
      <c r="I113" s="80">
        <f t="shared" si="38"/>
        <v>46242</v>
      </c>
      <c r="J113" s="80">
        <f t="shared" si="38"/>
        <v>46243</v>
      </c>
      <c r="K113" s="80">
        <f t="shared" si="38"/>
        <v>46244</v>
      </c>
      <c r="L113" s="80">
        <f t="shared" si="38"/>
        <v>46245</v>
      </c>
      <c r="M113" s="80">
        <f t="shared" si="38"/>
        <v>46246</v>
      </c>
      <c r="N113" s="80">
        <f t="shared" si="38"/>
        <v>46247</v>
      </c>
      <c r="O113" s="80">
        <f t="shared" si="38"/>
        <v>46248</v>
      </c>
      <c r="P113" s="80">
        <f t="shared" si="38"/>
        <v>46249</v>
      </c>
      <c r="Q113" s="80">
        <f t="shared" si="37"/>
        <v>46250</v>
      </c>
      <c r="R113" s="80">
        <f t="shared" si="37"/>
        <v>46251</v>
      </c>
      <c r="S113" s="80">
        <f t="shared" si="37"/>
        <v>46252</v>
      </c>
      <c r="T113" s="80">
        <f t="shared" si="37"/>
        <v>46253</v>
      </c>
      <c r="U113" s="80">
        <f t="shared" si="37"/>
        <v>46254</v>
      </c>
      <c r="V113" s="80">
        <f t="shared" si="37"/>
        <v>46255</v>
      </c>
      <c r="W113" s="80">
        <f t="shared" si="37"/>
        <v>46256</v>
      </c>
      <c r="X113" s="80">
        <f t="shared" si="37"/>
        <v>46257</v>
      </c>
      <c r="Y113" s="80">
        <f t="shared" si="37"/>
        <v>46258</v>
      </c>
      <c r="Z113" s="80">
        <f t="shared" si="37"/>
        <v>46259</v>
      </c>
      <c r="AA113" s="80">
        <f t="shared" si="36"/>
        <v>46260</v>
      </c>
      <c r="AB113" s="80">
        <f t="shared" si="37"/>
        <v>46261</v>
      </c>
      <c r="AC113" s="80">
        <f t="shared" si="37"/>
        <v>46262</v>
      </c>
      <c r="AD113" s="80">
        <f t="shared" si="37"/>
        <v>46263</v>
      </c>
      <c r="AE113" s="80">
        <f t="shared" si="37"/>
        <v>46264</v>
      </c>
      <c r="AF113" s="78"/>
      <c r="AG113" s="78"/>
      <c r="AH113" s="78"/>
      <c r="AI113" s="78"/>
      <c r="AJ113" s="83"/>
      <c r="AK113" s="90"/>
      <c r="AL113" s="37"/>
      <c r="AM113" s="37"/>
      <c r="AN113" s="37"/>
      <c r="AO113" s="37"/>
      <c r="AP113" s="37"/>
      <c r="AQ113" s="37"/>
      <c r="AR113" s="37"/>
      <c r="AS113" s="37"/>
    </row>
    <row r="114" spans="1:50" s="38" customFormat="1" ht="12.75" customHeight="1" x14ac:dyDescent="0.2">
      <c r="A114" s="78"/>
      <c r="B114" s="91"/>
      <c r="C114" s="79">
        <v>28</v>
      </c>
      <c r="D114" s="80">
        <f t="shared" si="34"/>
        <v>46265</v>
      </c>
      <c r="E114" s="80">
        <f t="shared" si="38"/>
        <v>46266</v>
      </c>
      <c r="F114" s="80">
        <f t="shared" si="38"/>
        <v>46267</v>
      </c>
      <c r="G114" s="80">
        <f t="shared" si="38"/>
        <v>46268</v>
      </c>
      <c r="H114" s="80">
        <f t="shared" si="38"/>
        <v>46269</v>
      </c>
      <c r="I114" s="80">
        <f t="shared" si="38"/>
        <v>46270</v>
      </c>
      <c r="J114" s="80">
        <f t="shared" si="38"/>
        <v>46271</v>
      </c>
      <c r="K114" s="80">
        <f t="shared" si="38"/>
        <v>46272</v>
      </c>
      <c r="L114" s="80">
        <f t="shared" si="38"/>
        <v>46273</v>
      </c>
      <c r="M114" s="80">
        <f t="shared" si="38"/>
        <v>46274</v>
      </c>
      <c r="N114" s="80">
        <f t="shared" si="38"/>
        <v>46275</v>
      </c>
      <c r="O114" s="80">
        <f t="shared" si="38"/>
        <v>46276</v>
      </c>
      <c r="P114" s="80">
        <f t="shared" si="38"/>
        <v>46277</v>
      </c>
      <c r="Q114" s="80">
        <f t="shared" si="37"/>
        <v>46278</v>
      </c>
      <c r="R114" s="80">
        <f t="shared" si="37"/>
        <v>46279</v>
      </c>
      <c r="S114" s="80">
        <f t="shared" si="37"/>
        <v>46280</v>
      </c>
      <c r="T114" s="80">
        <f t="shared" si="37"/>
        <v>46281</v>
      </c>
      <c r="U114" s="80">
        <f t="shared" si="37"/>
        <v>46282</v>
      </c>
      <c r="V114" s="80">
        <f t="shared" si="37"/>
        <v>46283</v>
      </c>
      <c r="W114" s="80">
        <f t="shared" si="37"/>
        <v>46284</v>
      </c>
      <c r="X114" s="80">
        <f t="shared" si="37"/>
        <v>46285</v>
      </c>
      <c r="Y114" s="80">
        <f t="shared" si="37"/>
        <v>46286</v>
      </c>
      <c r="Z114" s="80">
        <f t="shared" si="37"/>
        <v>46287</v>
      </c>
      <c r="AA114" s="80">
        <f t="shared" si="36"/>
        <v>46288</v>
      </c>
      <c r="AB114" s="80">
        <f t="shared" si="37"/>
        <v>46289</v>
      </c>
      <c r="AC114" s="80">
        <f t="shared" si="37"/>
        <v>46290</v>
      </c>
      <c r="AD114" s="80">
        <f t="shared" si="37"/>
        <v>46291</v>
      </c>
      <c r="AE114" s="80">
        <f t="shared" si="37"/>
        <v>46292</v>
      </c>
      <c r="AF114" s="78"/>
      <c r="AG114" s="78"/>
      <c r="AH114" s="78"/>
      <c r="AI114" s="78"/>
      <c r="AJ114" s="83"/>
      <c r="AK114" s="90"/>
      <c r="AL114" s="37"/>
      <c r="AM114" s="37"/>
      <c r="AN114" s="37"/>
      <c r="AO114" s="37"/>
      <c r="AP114" s="37"/>
      <c r="AQ114" s="37"/>
      <c r="AR114" s="37"/>
      <c r="AS114" s="37"/>
    </row>
    <row r="115" spans="1:50" s="38" customFormat="1" ht="12.75" customHeight="1" x14ac:dyDescent="0.2">
      <c r="A115" s="78"/>
      <c r="B115" s="91"/>
      <c r="C115" s="79">
        <v>29</v>
      </c>
      <c r="D115" s="80">
        <f t="shared" si="34"/>
        <v>46293</v>
      </c>
      <c r="E115" s="80">
        <f t="shared" si="38"/>
        <v>46294</v>
      </c>
      <c r="F115" s="80">
        <f t="shared" si="38"/>
        <v>46295</v>
      </c>
      <c r="G115" s="80">
        <f t="shared" si="38"/>
        <v>46296</v>
      </c>
      <c r="H115" s="80">
        <f t="shared" si="38"/>
        <v>46297</v>
      </c>
      <c r="I115" s="80">
        <f t="shared" si="38"/>
        <v>46298</v>
      </c>
      <c r="J115" s="80">
        <f t="shared" si="38"/>
        <v>46299</v>
      </c>
      <c r="K115" s="80">
        <f t="shared" si="38"/>
        <v>46300</v>
      </c>
      <c r="L115" s="80">
        <f t="shared" si="38"/>
        <v>46301</v>
      </c>
      <c r="M115" s="80">
        <f t="shared" si="38"/>
        <v>46302</v>
      </c>
      <c r="N115" s="80">
        <f t="shared" si="38"/>
        <v>46303</v>
      </c>
      <c r="O115" s="80">
        <f t="shared" si="38"/>
        <v>46304</v>
      </c>
      <c r="P115" s="80">
        <f t="shared" si="38"/>
        <v>46305</v>
      </c>
      <c r="Q115" s="80">
        <f t="shared" si="37"/>
        <v>46306</v>
      </c>
      <c r="R115" s="80">
        <f t="shared" si="37"/>
        <v>46307</v>
      </c>
      <c r="S115" s="80">
        <f t="shared" si="37"/>
        <v>46308</v>
      </c>
      <c r="T115" s="80">
        <f t="shared" si="37"/>
        <v>46309</v>
      </c>
      <c r="U115" s="80">
        <f t="shared" si="37"/>
        <v>46310</v>
      </c>
      <c r="V115" s="80">
        <f t="shared" si="37"/>
        <v>46311</v>
      </c>
      <c r="W115" s="80">
        <f t="shared" si="37"/>
        <v>46312</v>
      </c>
      <c r="X115" s="80">
        <f t="shared" si="37"/>
        <v>46313</v>
      </c>
      <c r="Y115" s="80">
        <f t="shared" si="37"/>
        <v>46314</v>
      </c>
      <c r="Z115" s="80">
        <f t="shared" si="37"/>
        <v>46315</v>
      </c>
      <c r="AA115" s="80">
        <f t="shared" si="36"/>
        <v>46316</v>
      </c>
      <c r="AB115" s="80">
        <f t="shared" si="37"/>
        <v>46317</v>
      </c>
      <c r="AC115" s="80">
        <f t="shared" si="37"/>
        <v>46318</v>
      </c>
      <c r="AD115" s="80">
        <f t="shared" si="37"/>
        <v>46319</v>
      </c>
      <c r="AE115" s="80">
        <f t="shared" si="37"/>
        <v>46320</v>
      </c>
      <c r="AF115" s="78"/>
      <c r="AG115" s="78"/>
      <c r="AH115" s="78"/>
      <c r="AI115" s="78"/>
      <c r="AJ115" s="83"/>
      <c r="AK115" s="90"/>
      <c r="AL115" s="37"/>
      <c r="AM115" s="37"/>
      <c r="AN115" s="37"/>
      <c r="AO115" s="37"/>
      <c r="AP115" s="37"/>
      <c r="AQ115" s="37"/>
      <c r="AR115" s="37"/>
      <c r="AS115" s="37"/>
    </row>
    <row r="116" spans="1:50" s="38" customFormat="1" ht="12.75" customHeight="1" x14ac:dyDescent="0.2">
      <c r="A116" s="78"/>
      <c r="B116" s="91"/>
      <c r="C116" s="79">
        <v>30</v>
      </c>
      <c r="D116" s="80">
        <f t="shared" si="34"/>
        <v>46321</v>
      </c>
      <c r="E116" s="80">
        <f t="shared" si="38"/>
        <v>46322</v>
      </c>
      <c r="F116" s="80">
        <f t="shared" si="38"/>
        <v>46323</v>
      </c>
      <c r="G116" s="80">
        <f t="shared" si="38"/>
        <v>46324</v>
      </c>
      <c r="H116" s="80">
        <f t="shared" si="38"/>
        <v>46325</v>
      </c>
      <c r="I116" s="80">
        <f t="shared" si="38"/>
        <v>46326</v>
      </c>
      <c r="J116" s="80">
        <f t="shared" si="38"/>
        <v>46327</v>
      </c>
      <c r="K116" s="80">
        <f t="shared" si="38"/>
        <v>46328</v>
      </c>
      <c r="L116" s="80">
        <f t="shared" si="38"/>
        <v>46329</v>
      </c>
      <c r="M116" s="80">
        <f t="shared" si="38"/>
        <v>46330</v>
      </c>
      <c r="N116" s="80">
        <f t="shared" si="38"/>
        <v>46331</v>
      </c>
      <c r="O116" s="80">
        <f t="shared" si="38"/>
        <v>46332</v>
      </c>
      <c r="P116" s="80">
        <f t="shared" si="38"/>
        <v>46333</v>
      </c>
      <c r="Q116" s="80">
        <f t="shared" si="37"/>
        <v>46334</v>
      </c>
      <c r="R116" s="80">
        <f t="shared" si="37"/>
        <v>46335</v>
      </c>
      <c r="S116" s="80">
        <f t="shared" si="37"/>
        <v>46336</v>
      </c>
      <c r="T116" s="80">
        <f t="shared" si="37"/>
        <v>46337</v>
      </c>
      <c r="U116" s="80">
        <f t="shared" si="37"/>
        <v>46338</v>
      </c>
      <c r="V116" s="80">
        <f t="shared" si="37"/>
        <v>46339</v>
      </c>
      <c r="W116" s="80">
        <f t="shared" si="37"/>
        <v>46340</v>
      </c>
      <c r="X116" s="80">
        <f t="shared" si="37"/>
        <v>46341</v>
      </c>
      <c r="Y116" s="80">
        <f t="shared" si="37"/>
        <v>46342</v>
      </c>
      <c r="Z116" s="80">
        <f t="shared" si="37"/>
        <v>46343</v>
      </c>
      <c r="AA116" s="80">
        <f t="shared" si="36"/>
        <v>46344</v>
      </c>
      <c r="AB116" s="80">
        <f t="shared" si="37"/>
        <v>46345</v>
      </c>
      <c r="AC116" s="80">
        <f t="shared" si="37"/>
        <v>46346</v>
      </c>
      <c r="AD116" s="80">
        <f t="shared" si="37"/>
        <v>46347</v>
      </c>
      <c r="AE116" s="80">
        <f t="shared" si="37"/>
        <v>46348</v>
      </c>
      <c r="AF116" s="78"/>
      <c r="AG116" s="78"/>
      <c r="AH116" s="83"/>
      <c r="AI116" s="83"/>
      <c r="AJ116" s="83"/>
      <c r="AK116" s="101"/>
      <c r="AL116"/>
      <c r="AM116" s="4"/>
      <c r="AN116" s="37"/>
      <c r="AO116" s="37"/>
      <c r="AP116" s="37"/>
      <c r="AQ116" s="37"/>
      <c r="AR116" s="37"/>
      <c r="AS116" s="37"/>
    </row>
    <row r="117" spans="1:50" s="38" customFormat="1" ht="12.75" customHeight="1" x14ac:dyDescent="0.2">
      <c r="A117" s="78"/>
      <c r="B117" s="91"/>
      <c r="C117" s="79">
        <v>31</v>
      </c>
      <c r="D117" s="80">
        <f t="shared" si="34"/>
        <v>46349</v>
      </c>
      <c r="E117" s="80">
        <f t="shared" si="38"/>
        <v>46350</v>
      </c>
      <c r="F117" s="80">
        <f t="shared" si="38"/>
        <v>46351</v>
      </c>
      <c r="G117" s="80">
        <f t="shared" si="38"/>
        <v>46352</v>
      </c>
      <c r="H117" s="80">
        <f t="shared" si="38"/>
        <v>46353</v>
      </c>
      <c r="I117" s="80">
        <f t="shared" si="38"/>
        <v>46354</v>
      </c>
      <c r="J117" s="80">
        <f t="shared" si="38"/>
        <v>46355</v>
      </c>
      <c r="K117" s="80">
        <f t="shared" si="38"/>
        <v>46356</v>
      </c>
      <c r="L117" s="80">
        <f t="shared" si="38"/>
        <v>46357</v>
      </c>
      <c r="M117" s="80">
        <f t="shared" si="38"/>
        <v>46358</v>
      </c>
      <c r="N117" s="80">
        <f t="shared" si="38"/>
        <v>46359</v>
      </c>
      <c r="O117" s="80">
        <f t="shared" si="38"/>
        <v>46360</v>
      </c>
      <c r="P117" s="80">
        <f t="shared" si="38"/>
        <v>46361</v>
      </c>
      <c r="Q117" s="80">
        <f t="shared" si="37"/>
        <v>46362</v>
      </c>
      <c r="R117" s="80">
        <f t="shared" si="37"/>
        <v>46363</v>
      </c>
      <c r="S117" s="80">
        <f t="shared" si="37"/>
        <v>46364</v>
      </c>
      <c r="T117" s="80">
        <f t="shared" si="37"/>
        <v>46365</v>
      </c>
      <c r="U117" s="80">
        <f t="shared" si="37"/>
        <v>46366</v>
      </c>
      <c r="V117" s="80">
        <f t="shared" si="37"/>
        <v>46367</v>
      </c>
      <c r="W117" s="80">
        <f t="shared" si="37"/>
        <v>46368</v>
      </c>
      <c r="X117" s="80">
        <f t="shared" si="37"/>
        <v>46369</v>
      </c>
      <c r="Y117" s="80">
        <f t="shared" si="37"/>
        <v>46370</v>
      </c>
      <c r="Z117" s="80">
        <f t="shared" si="37"/>
        <v>46371</v>
      </c>
      <c r="AA117" s="80">
        <f t="shared" si="36"/>
        <v>46372</v>
      </c>
      <c r="AB117" s="80">
        <f t="shared" si="37"/>
        <v>46373</v>
      </c>
      <c r="AC117" s="80">
        <f t="shared" si="37"/>
        <v>46374</v>
      </c>
      <c r="AD117" s="80">
        <f t="shared" si="37"/>
        <v>46375</v>
      </c>
      <c r="AE117" s="80">
        <f t="shared" si="37"/>
        <v>46376</v>
      </c>
      <c r="AF117" s="78"/>
      <c r="AG117" s="78"/>
      <c r="AH117" s="83"/>
      <c r="AI117" s="83"/>
      <c r="AJ117" s="83"/>
      <c r="AK117" s="101"/>
      <c r="AL117"/>
      <c r="AM117" s="4"/>
      <c r="AN117" s="37"/>
      <c r="AO117" s="37"/>
      <c r="AP117" s="37"/>
      <c r="AQ117" s="37"/>
      <c r="AR117" s="37"/>
      <c r="AS117" s="37"/>
    </row>
    <row r="118" spans="1:50" s="38" customFormat="1" ht="12.75" customHeight="1" x14ac:dyDescent="0.2">
      <c r="A118" s="78"/>
      <c r="B118" s="91"/>
      <c r="C118" s="79">
        <v>32</v>
      </c>
      <c r="D118" s="80">
        <f t="shared" si="34"/>
        <v>46377</v>
      </c>
      <c r="E118" s="80">
        <f t="shared" si="38"/>
        <v>46378</v>
      </c>
      <c r="F118" s="80">
        <f t="shared" si="38"/>
        <v>46379</v>
      </c>
      <c r="G118" s="80">
        <f t="shared" si="38"/>
        <v>46380</v>
      </c>
      <c r="H118" s="80">
        <f t="shared" si="38"/>
        <v>46381</v>
      </c>
      <c r="I118" s="80">
        <f t="shared" si="38"/>
        <v>46382</v>
      </c>
      <c r="J118" s="80">
        <f t="shared" si="38"/>
        <v>46383</v>
      </c>
      <c r="K118" s="80">
        <f t="shared" si="38"/>
        <v>46384</v>
      </c>
      <c r="L118" s="80">
        <f t="shared" si="38"/>
        <v>46385</v>
      </c>
      <c r="M118" s="80">
        <f t="shared" si="38"/>
        <v>46386</v>
      </c>
      <c r="N118" s="80">
        <f t="shared" si="38"/>
        <v>46387</v>
      </c>
      <c r="O118" s="80">
        <f t="shared" si="38"/>
        <v>46388</v>
      </c>
      <c r="P118" s="80">
        <f t="shared" si="38"/>
        <v>46389</v>
      </c>
      <c r="Q118" s="80">
        <f t="shared" si="37"/>
        <v>46390</v>
      </c>
      <c r="R118" s="80">
        <f t="shared" si="37"/>
        <v>46391</v>
      </c>
      <c r="S118" s="80">
        <f t="shared" si="37"/>
        <v>46392</v>
      </c>
      <c r="T118" s="80">
        <f t="shared" si="37"/>
        <v>46393</v>
      </c>
      <c r="U118" s="80">
        <f t="shared" si="37"/>
        <v>46394</v>
      </c>
      <c r="V118" s="80">
        <f t="shared" si="37"/>
        <v>46395</v>
      </c>
      <c r="W118" s="80">
        <f t="shared" si="37"/>
        <v>46396</v>
      </c>
      <c r="X118" s="80">
        <f t="shared" si="37"/>
        <v>46397</v>
      </c>
      <c r="Y118" s="80">
        <f t="shared" si="37"/>
        <v>46398</v>
      </c>
      <c r="Z118" s="80">
        <f t="shared" si="37"/>
        <v>46399</v>
      </c>
      <c r="AA118" s="80">
        <f t="shared" si="36"/>
        <v>46400</v>
      </c>
      <c r="AB118" s="80">
        <f t="shared" si="37"/>
        <v>46401</v>
      </c>
      <c r="AC118" s="80">
        <f t="shared" si="37"/>
        <v>46402</v>
      </c>
      <c r="AD118" s="80">
        <f t="shared" si="37"/>
        <v>46403</v>
      </c>
      <c r="AE118" s="80">
        <f t="shared" si="37"/>
        <v>46404</v>
      </c>
      <c r="AF118" s="78"/>
      <c r="AG118" s="78"/>
      <c r="AH118" s="83"/>
      <c r="AI118" s="83"/>
      <c r="AJ118" s="83"/>
      <c r="AK118" s="101"/>
      <c r="AL118"/>
      <c r="AM118"/>
      <c r="AN118" s="37"/>
      <c r="AO118" s="37"/>
      <c r="AP118" s="37"/>
      <c r="AQ118" s="37"/>
      <c r="AR118" s="37"/>
      <c r="AS118" s="37"/>
    </row>
    <row r="119" spans="1:50" s="38" customFormat="1" ht="12.75" customHeight="1" x14ac:dyDescent="0.2">
      <c r="A119" s="78"/>
      <c r="B119" s="91"/>
      <c r="C119" s="79">
        <v>33</v>
      </c>
      <c r="D119" s="80">
        <f t="shared" si="34"/>
        <v>46405</v>
      </c>
      <c r="E119" s="80">
        <f t="shared" si="38"/>
        <v>46406</v>
      </c>
      <c r="F119" s="80">
        <f t="shared" si="38"/>
        <v>46407</v>
      </c>
      <c r="G119" s="80">
        <f t="shared" si="38"/>
        <v>46408</v>
      </c>
      <c r="H119" s="80">
        <f t="shared" si="38"/>
        <v>46409</v>
      </c>
      <c r="I119" s="80">
        <f t="shared" si="38"/>
        <v>46410</v>
      </c>
      <c r="J119" s="80">
        <f t="shared" si="38"/>
        <v>46411</v>
      </c>
      <c r="K119" s="80">
        <f t="shared" si="38"/>
        <v>46412</v>
      </c>
      <c r="L119" s="80">
        <f t="shared" si="38"/>
        <v>46413</v>
      </c>
      <c r="M119" s="80">
        <f t="shared" si="38"/>
        <v>46414</v>
      </c>
      <c r="N119" s="80">
        <f t="shared" si="38"/>
        <v>46415</v>
      </c>
      <c r="O119" s="80">
        <f t="shared" si="38"/>
        <v>46416</v>
      </c>
      <c r="P119" s="80">
        <f t="shared" si="38"/>
        <v>46417</v>
      </c>
      <c r="Q119" s="80">
        <f t="shared" si="37"/>
        <v>46418</v>
      </c>
      <c r="R119" s="80">
        <f t="shared" si="37"/>
        <v>46419</v>
      </c>
      <c r="S119" s="80">
        <f t="shared" si="37"/>
        <v>46420</v>
      </c>
      <c r="T119" s="80">
        <f t="shared" si="37"/>
        <v>46421</v>
      </c>
      <c r="U119" s="80">
        <f t="shared" si="37"/>
        <v>46422</v>
      </c>
      <c r="V119" s="80">
        <f t="shared" si="37"/>
        <v>46423</v>
      </c>
      <c r="W119" s="80">
        <f t="shared" si="37"/>
        <v>46424</v>
      </c>
      <c r="X119" s="80">
        <f t="shared" si="37"/>
        <v>46425</v>
      </c>
      <c r="Y119" s="80">
        <f t="shared" si="37"/>
        <v>46426</v>
      </c>
      <c r="Z119" s="80">
        <f t="shared" si="37"/>
        <v>46427</v>
      </c>
      <c r="AA119" s="80">
        <f t="shared" si="37"/>
        <v>46428</v>
      </c>
      <c r="AB119" s="80">
        <f t="shared" si="37"/>
        <v>46429</v>
      </c>
      <c r="AC119" s="80">
        <f t="shared" si="37"/>
        <v>46430</v>
      </c>
      <c r="AD119" s="80">
        <f t="shared" si="37"/>
        <v>46431</v>
      </c>
      <c r="AE119" s="80">
        <f t="shared" si="37"/>
        <v>46432</v>
      </c>
      <c r="AF119" s="78"/>
      <c r="AG119" s="78"/>
      <c r="AH119" s="83"/>
      <c r="AI119" s="83"/>
      <c r="AJ119" s="83"/>
      <c r="AK119" s="101"/>
      <c r="AL119"/>
      <c r="AM119" s="4"/>
      <c r="AN119" s="37"/>
      <c r="AO119" s="37"/>
      <c r="AP119" s="37"/>
      <c r="AQ119" s="37"/>
      <c r="AR119" s="37"/>
      <c r="AS119" s="37"/>
    </row>
    <row r="120" spans="1:50" s="38" customFormat="1" ht="12.75" customHeight="1" x14ac:dyDescent="0.2">
      <c r="A120" s="78"/>
      <c r="B120" s="91"/>
      <c r="C120" s="79">
        <v>34</v>
      </c>
      <c r="D120" s="80">
        <f t="shared" si="34"/>
        <v>46433</v>
      </c>
      <c r="E120" s="80">
        <f t="shared" si="38"/>
        <v>46434</v>
      </c>
      <c r="F120" s="80">
        <f t="shared" si="38"/>
        <v>46435</v>
      </c>
      <c r="G120" s="80">
        <f t="shared" si="38"/>
        <v>46436</v>
      </c>
      <c r="H120" s="80">
        <f t="shared" si="38"/>
        <v>46437</v>
      </c>
      <c r="I120" s="80">
        <f t="shared" si="38"/>
        <v>46438</v>
      </c>
      <c r="J120" s="80">
        <f t="shared" si="38"/>
        <v>46439</v>
      </c>
      <c r="K120" s="80">
        <f t="shared" si="38"/>
        <v>46440</v>
      </c>
      <c r="L120" s="80">
        <f t="shared" si="38"/>
        <v>46441</v>
      </c>
      <c r="M120" s="80">
        <f t="shared" si="38"/>
        <v>46442</v>
      </c>
      <c r="N120" s="80">
        <f t="shared" si="38"/>
        <v>46443</v>
      </c>
      <c r="O120" s="80">
        <f t="shared" si="38"/>
        <v>46444</v>
      </c>
      <c r="P120" s="80">
        <f t="shared" si="38"/>
        <v>46445</v>
      </c>
      <c r="Q120" s="80">
        <f t="shared" si="38"/>
        <v>46446</v>
      </c>
      <c r="R120" s="80">
        <f t="shared" si="38"/>
        <v>46447</v>
      </c>
      <c r="S120" s="80">
        <f t="shared" si="38"/>
        <v>46448</v>
      </c>
      <c r="T120" s="80">
        <f t="shared" si="38"/>
        <v>46449</v>
      </c>
      <c r="U120" s="80">
        <f t="shared" ref="Q120:AE126" si="39">T120+1</f>
        <v>46450</v>
      </c>
      <c r="V120" s="80">
        <f t="shared" si="39"/>
        <v>46451</v>
      </c>
      <c r="W120" s="80">
        <f t="shared" si="39"/>
        <v>46452</v>
      </c>
      <c r="X120" s="80">
        <f t="shared" si="39"/>
        <v>46453</v>
      </c>
      <c r="Y120" s="80">
        <f t="shared" si="39"/>
        <v>46454</v>
      </c>
      <c r="Z120" s="80">
        <f t="shared" si="39"/>
        <v>46455</v>
      </c>
      <c r="AA120" s="80">
        <f t="shared" si="39"/>
        <v>46456</v>
      </c>
      <c r="AB120" s="80">
        <f t="shared" si="39"/>
        <v>46457</v>
      </c>
      <c r="AC120" s="80">
        <f t="shared" si="39"/>
        <v>46458</v>
      </c>
      <c r="AD120" s="80">
        <f t="shared" si="39"/>
        <v>46459</v>
      </c>
      <c r="AE120" s="80">
        <f t="shared" si="39"/>
        <v>46460</v>
      </c>
      <c r="AF120" s="78"/>
      <c r="AG120" s="78"/>
      <c r="AH120" s="83"/>
      <c r="AI120" s="83"/>
      <c r="AJ120" s="83"/>
      <c r="AK120" s="101"/>
      <c r="AL120"/>
      <c r="AM120" s="4"/>
      <c r="AN120" s="37"/>
      <c r="AO120" s="37"/>
      <c r="AP120" s="37"/>
      <c r="AQ120" s="37"/>
      <c r="AR120" s="37"/>
      <c r="AS120" s="37"/>
    </row>
    <row r="121" spans="1:50" s="38" customFormat="1" ht="12.75" customHeight="1" x14ac:dyDescent="0.2">
      <c r="A121" s="78"/>
      <c r="B121" s="91"/>
      <c r="C121" s="79">
        <v>35</v>
      </c>
      <c r="D121" s="80">
        <f t="shared" si="34"/>
        <v>46461</v>
      </c>
      <c r="E121" s="80">
        <f t="shared" ref="E121:T126" si="40">D121+1</f>
        <v>46462</v>
      </c>
      <c r="F121" s="80">
        <f t="shared" si="40"/>
        <v>46463</v>
      </c>
      <c r="G121" s="80">
        <f t="shared" si="40"/>
        <v>46464</v>
      </c>
      <c r="H121" s="80">
        <f t="shared" si="40"/>
        <v>46465</v>
      </c>
      <c r="I121" s="80">
        <f t="shared" si="40"/>
        <v>46466</v>
      </c>
      <c r="J121" s="80">
        <f t="shared" si="40"/>
        <v>46467</v>
      </c>
      <c r="K121" s="80">
        <f t="shared" si="40"/>
        <v>46468</v>
      </c>
      <c r="L121" s="80">
        <f t="shared" si="40"/>
        <v>46469</v>
      </c>
      <c r="M121" s="80">
        <f t="shared" si="40"/>
        <v>46470</v>
      </c>
      <c r="N121" s="80">
        <f t="shared" si="40"/>
        <v>46471</v>
      </c>
      <c r="O121" s="80">
        <f t="shared" si="40"/>
        <v>46472</v>
      </c>
      <c r="P121" s="80">
        <f t="shared" si="40"/>
        <v>46473</v>
      </c>
      <c r="Q121" s="80">
        <f t="shared" si="39"/>
        <v>46474</v>
      </c>
      <c r="R121" s="80">
        <f t="shared" si="39"/>
        <v>46475</v>
      </c>
      <c r="S121" s="80">
        <f t="shared" si="39"/>
        <v>46476</v>
      </c>
      <c r="T121" s="80">
        <f t="shared" si="39"/>
        <v>46477</v>
      </c>
      <c r="U121" s="80">
        <f t="shared" si="39"/>
        <v>46478</v>
      </c>
      <c r="V121" s="80">
        <f t="shared" si="39"/>
        <v>46479</v>
      </c>
      <c r="W121" s="80">
        <f t="shared" si="39"/>
        <v>46480</v>
      </c>
      <c r="X121" s="80">
        <f t="shared" si="39"/>
        <v>46481</v>
      </c>
      <c r="Y121" s="80">
        <f t="shared" si="39"/>
        <v>46482</v>
      </c>
      <c r="Z121" s="80">
        <f t="shared" si="39"/>
        <v>46483</v>
      </c>
      <c r="AA121" s="80">
        <f t="shared" si="39"/>
        <v>46484</v>
      </c>
      <c r="AB121" s="80">
        <f t="shared" si="39"/>
        <v>46485</v>
      </c>
      <c r="AC121" s="80">
        <f t="shared" si="39"/>
        <v>46486</v>
      </c>
      <c r="AD121" s="80">
        <f t="shared" si="39"/>
        <v>46487</v>
      </c>
      <c r="AE121" s="80">
        <f t="shared" si="39"/>
        <v>46488</v>
      </c>
      <c r="AF121" s="78"/>
      <c r="AG121" s="78"/>
      <c r="AH121" s="83"/>
      <c r="AI121" s="83"/>
      <c r="AJ121" s="83"/>
      <c r="AK121" s="101"/>
      <c r="AL121"/>
      <c r="AM121" s="4"/>
      <c r="AN121" s="37"/>
      <c r="AO121" s="37"/>
      <c r="AP121" s="37"/>
      <c r="AQ121" s="37"/>
      <c r="AR121" s="37"/>
      <c r="AS121" s="37"/>
      <c r="AU121" s="37"/>
    </row>
    <row r="122" spans="1:50" s="38" customFormat="1" ht="12.75" customHeight="1" x14ac:dyDescent="0.2">
      <c r="A122" s="78"/>
      <c r="B122" s="91"/>
      <c r="C122" s="79">
        <v>36</v>
      </c>
      <c r="D122" s="80">
        <f t="shared" si="34"/>
        <v>46489</v>
      </c>
      <c r="E122" s="80">
        <f t="shared" si="40"/>
        <v>46490</v>
      </c>
      <c r="F122" s="80">
        <f t="shared" si="40"/>
        <v>46491</v>
      </c>
      <c r="G122" s="80">
        <f t="shared" si="40"/>
        <v>46492</v>
      </c>
      <c r="H122" s="80">
        <f t="shared" si="40"/>
        <v>46493</v>
      </c>
      <c r="I122" s="80">
        <f t="shared" si="40"/>
        <v>46494</v>
      </c>
      <c r="J122" s="80">
        <f t="shared" si="40"/>
        <v>46495</v>
      </c>
      <c r="K122" s="80">
        <f t="shared" si="40"/>
        <v>46496</v>
      </c>
      <c r="L122" s="80">
        <f t="shared" si="40"/>
        <v>46497</v>
      </c>
      <c r="M122" s="80">
        <f t="shared" si="40"/>
        <v>46498</v>
      </c>
      <c r="N122" s="80">
        <f t="shared" si="40"/>
        <v>46499</v>
      </c>
      <c r="O122" s="80">
        <f t="shared" si="40"/>
        <v>46500</v>
      </c>
      <c r="P122" s="80">
        <f t="shared" si="40"/>
        <v>46501</v>
      </c>
      <c r="Q122" s="80">
        <f t="shared" si="39"/>
        <v>46502</v>
      </c>
      <c r="R122" s="80">
        <f t="shared" si="39"/>
        <v>46503</v>
      </c>
      <c r="S122" s="80">
        <f t="shared" si="39"/>
        <v>46504</v>
      </c>
      <c r="T122" s="80">
        <f t="shared" si="39"/>
        <v>46505</v>
      </c>
      <c r="U122" s="80">
        <f t="shared" si="39"/>
        <v>46506</v>
      </c>
      <c r="V122" s="80">
        <f t="shared" si="39"/>
        <v>46507</v>
      </c>
      <c r="W122" s="80">
        <f t="shared" si="39"/>
        <v>46508</v>
      </c>
      <c r="X122" s="80">
        <f t="shared" si="39"/>
        <v>46509</v>
      </c>
      <c r="Y122" s="80">
        <f t="shared" si="39"/>
        <v>46510</v>
      </c>
      <c r="Z122" s="80">
        <f t="shared" si="39"/>
        <v>46511</v>
      </c>
      <c r="AA122" s="80">
        <f t="shared" si="39"/>
        <v>46512</v>
      </c>
      <c r="AB122" s="80">
        <f t="shared" si="39"/>
        <v>46513</v>
      </c>
      <c r="AC122" s="80">
        <f t="shared" si="39"/>
        <v>46514</v>
      </c>
      <c r="AD122" s="80">
        <f t="shared" si="39"/>
        <v>46515</v>
      </c>
      <c r="AE122" s="80">
        <f t="shared" si="39"/>
        <v>46516</v>
      </c>
      <c r="AF122" s="78"/>
      <c r="AG122" s="78"/>
      <c r="AH122" s="83"/>
      <c r="AI122" s="83"/>
      <c r="AJ122" s="83"/>
      <c r="AK122" s="101"/>
      <c r="AL122"/>
      <c r="AM122" s="4"/>
      <c r="AN122" s="37"/>
      <c r="AO122" s="37"/>
      <c r="AP122" s="37"/>
      <c r="AQ122" s="37"/>
      <c r="AR122" s="37"/>
      <c r="AS122" s="37"/>
      <c r="AU122" s="37"/>
    </row>
    <row r="123" spans="1:50" s="38" customFormat="1" ht="12.75" customHeight="1" x14ac:dyDescent="0.2">
      <c r="A123" s="78"/>
      <c r="B123" s="91"/>
      <c r="C123" s="79">
        <v>37</v>
      </c>
      <c r="D123" s="80">
        <f t="shared" si="34"/>
        <v>46517</v>
      </c>
      <c r="E123" s="80">
        <f t="shared" si="40"/>
        <v>46518</v>
      </c>
      <c r="F123" s="80">
        <f t="shared" si="40"/>
        <v>46519</v>
      </c>
      <c r="G123" s="80">
        <f t="shared" si="40"/>
        <v>46520</v>
      </c>
      <c r="H123" s="80">
        <f t="shared" si="40"/>
        <v>46521</v>
      </c>
      <c r="I123" s="80">
        <f t="shared" si="40"/>
        <v>46522</v>
      </c>
      <c r="J123" s="80">
        <f t="shared" si="40"/>
        <v>46523</v>
      </c>
      <c r="K123" s="80">
        <f t="shared" si="40"/>
        <v>46524</v>
      </c>
      <c r="L123" s="80">
        <f t="shared" si="40"/>
        <v>46525</v>
      </c>
      <c r="M123" s="80">
        <f t="shared" si="40"/>
        <v>46526</v>
      </c>
      <c r="N123" s="80">
        <f t="shared" si="40"/>
        <v>46527</v>
      </c>
      <c r="O123" s="80">
        <f t="shared" si="40"/>
        <v>46528</v>
      </c>
      <c r="P123" s="80">
        <f t="shared" si="40"/>
        <v>46529</v>
      </c>
      <c r="Q123" s="80">
        <f t="shared" si="39"/>
        <v>46530</v>
      </c>
      <c r="R123" s="80">
        <f t="shared" si="39"/>
        <v>46531</v>
      </c>
      <c r="S123" s="80">
        <f t="shared" si="39"/>
        <v>46532</v>
      </c>
      <c r="T123" s="80">
        <f t="shared" si="39"/>
        <v>46533</v>
      </c>
      <c r="U123" s="80">
        <f t="shared" si="39"/>
        <v>46534</v>
      </c>
      <c r="V123" s="80">
        <f t="shared" si="39"/>
        <v>46535</v>
      </c>
      <c r="W123" s="80">
        <f t="shared" si="39"/>
        <v>46536</v>
      </c>
      <c r="X123" s="80">
        <f t="shared" si="39"/>
        <v>46537</v>
      </c>
      <c r="Y123" s="80">
        <f t="shared" si="39"/>
        <v>46538</v>
      </c>
      <c r="Z123" s="80">
        <f t="shared" si="39"/>
        <v>46539</v>
      </c>
      <c r="AA123" s="80">
        <f t="shared" si="39"/>
        <v>46540</v>
      </c>
      <c r="AB123" s="80">
        <f t="shared" si="39"/>
        <v>46541</v>
      </c>
      <c r="AC123" s="80">
        <f t="shared" si="39"/>
        <v>46542</v>
      </c>
      <c r="AD123" s="80">
        <f t="shared" si="39"/>
        <v>46543</v>
      </c>
      <c r="AE123" s="80">
        <f t="shared" si="39"/>
        <v>46544</v>
      </c>
      <c r="AF123" s="78"/>
      <c r="AG123" s="78"/>
      <c r="AH123" s="83"/>
      <c r="AI123" s="83"/>
      <c r="AJ123" s="83"/>
      <c r="AK123" s="101"/>
      <c r="AL123"/>
      <c r="AM123" s="4"/>
      <c r="AN123" s="37"/>
      <c r="AO123" s="37"/>
      <c r="AP123" s="37"/>
      <c r="AQ123" s="37"/>
      <c r="AR123" s="37"/>
      <c r="AS123" s="37"/>
      <c r="AU123" s="37"/>
    </row>
    <row r="124" spans="1:50" s="38" customFormat="1" ht="12.75" customHeight="1" x14ac:dyDescent="0.2">
      <c r="A124" s="78"/>
      <c r="B124" s="91"/>
      <c r="C124" s="79">
        <v>38</v>
      </c>
      <c r="D124" s="80">
        <f t="shared" si="34"/>
        <v>46545</v>
      </c>
      <c r="E124" s="80">
        <f t="shared" si="40"/>
        <v>46546</v>
      </c>
      <c r="F124" s="80">
        <f t="shared" si="40"/>
        <v>46547</v>
      </c>
      <c r="G124" s="80">
        <f t="shared" si="40"/>
        <v>46548</v>
      </c>
      <c r="H124" s="80">
        <f t="shared" si="40"/>
        <v>46549</v>
      </c>
      <c r="I124" s="80">
        <f t="shared" si="40"/>
        <v>46550</v>
      </c>
      <c r="J124" s="80">
        <f t="shared" si="40"/>
        <v>46551</v>
      </c>
      <c r="K124" s="80">
        <f t="shared" si="40"/>
        <v>46552</v>
      </c>
      <c r="L124" s="80">
        <f t="shared" si="40"/>
        <v>46553</v>
      </c>
      <c r="M124" s="80">
        <f t="shared" si="40"/>
        <v>46554</v>
      </c>
      <c r="N124" s="80">
        <f t="shared" si="40"/>
        <v>46555</v>
      </c>
      <c r="O124" s="80">
        <f t="shared" si="40"/>
        <v>46556</v>
      </c>
      <c r="P124" s="80">
        <f t="shared" si="40"/>
        <v>46557</v>
      </c>
      <c r="Q124" s="80">
        <f t="shared" si="39"/>
        <v>46558</v>
      </c>
      <c r="R124" s="80">
        <f t="shared" si="39"/>
        <v>46559</v>
      </c>
      <c r="S124" s="80">
        <f t="shared" si="39"/>
        <v>46560</v>
      </c>
      <c r="T124" s="80">
        <f t="shared" si="39"/>
        <v>46561</v>
      </c>
      <c r="U124" s="80">
        <f t="shared" si="39"/>
        <v>46562</v>
      </c>
      <c r="V124" s="80">
        <f t="shared" si="39"/>
        <v>46563</v>
      </c>
      <c r="W124" s="80">
        <f t="shared" si="39"/>
        <v>46564</v>
      </c>
      <c r="X124" s="80">
        <f t="shared" si="39"/>
        <v>46565</v>
      </c>
      <c r="Y124" s="80">
        <f t="shared" si="39"/>
        <v>46566</v>
      </c>
      <c r="Z124" s="80">
        <f t="shared" si="39"/>
        <v>46567</v>
      </c>
      <c r="AA124" s="80">
        <f t="shared" si="39"/>
        <v>46568</v>
      </c>
      <c r="AB124" s="80">
        <f t="shared" si="39"/>
        <v>46569</v>
      </c>
      <c r="AC124" s="80">
        <f t="shared" si="39"/>
        <v>46570</v>
      </c>
      <c r="AD124" s="80">
        <f t="shared" si="39"/>
        <v>46571</v>
      </c>
      <c r="AE124" s="80">
        <f t="shared" si="39"/>
        <v>46572</v>
      </c>
      <c r="AF124" s="78"/>
      <c r="AG124" s="78"/>
      <c r="AH124" s="83"/>
      <c r="AI124" s="83"/>
      <c r="AJ124" s="83"/>
      <c r="AK124" s="101"/>
      <c r="AL124"/>
      <c r="AM124" s="4"/>
      <c r="AN124" s="37"/>
      <c r="AO124" s="37"/>
      <c r="AP124" s="37"/>
      <c r="AQ124" s="37"/>
      <c r="AR124" s="37"/>
      <c r="AS124" s="37"/>
      <c r="AU124" s="37"/>
    </row>
    <row r="125" spans="1:50" s="38" customFormat="1" ht="12.75" customHeight="1" x14ac:dyDescent="0.2">
      <c r="A125" s="78"/>
      <c r="B125" s="91"/>
      <c r="C125" s="79">
        <v>39</v>
      </c>
      <c r="D125" s="80">
        <f t="shared" si="34"/>
        <v>46573</v>
      </c>
      <c r="E125" s="80">
        <f t="shared" si="40"/>
        <v>46574</v>
      </c>
      <c r="F125" s="80">
        <f t="shared" si="40"/>
        <v>46575</v>
      </c>
      <c r="G125" s="80">
        <f t="shared" si="40"/>
        <v>46576</v>
      </c>
      <c r="H125" s="80">
        <f t="shared" si="40"/>
        <v>46577</v>
      </c>
      <c r="I125" s="80">
        <f t="shared" si="40"/>
        <v>46578</v>
      </c>
      <c r="J125" s="80">
        <f t="shared" si="40"/>
        <v>46579</v>
      </c>
      <c r="K125" s="80">
        <f t="shared" si="40"/>
        <v>46580</v>
      </c>
      <c r="L125" s="80">
        <f t="shared" si="40"/>
        <v>46581</v>
      </c>
      <c r="M125" s="80">
        <f t="shared" si="40"/>
        <v>46582</v>
      </c>
      <c r="N125" s="80">
        <f t="shared" si="40"/>
        <v>46583</v>
      </c>
      <c r="O125" s="80">
        <f t="shared" si="40"/>
        <v>46584</v>
      </c>
      <c r="P125" s="80">
        <f t="shared" si="40"/>
        <v>46585</v>
      </c>
      <c r="Q125" s="80">
        <f t="shared" si="40"/>
        <v>46586</v>
      </c>
      <c r="R125" s="80">
        <f t="shared" si="40"/>
        <v>46587</v>
      </c>
      <c r="S125" s="80">
        <f t="shared" si="40"/>
        <v>46588</v>
      </c>
      <c r="T125" s="80">
        <f t="shared" si="40"/>
        <v>46589</v>
      </c>
      <c r="U125" s="80">
        <f t="shared" si="39"/>
        <v>46590</v>
      </c>
      <c r="V125" s="80">
        <f t="shared" si="39"/>
        <v>46591</v>
      </c>
      <c r="W125" s="80">
        <f t="shared" si="39"/>
        <v>46592</v>
      </c>
      <c r="X125" s="80">
        <f t="shared" si="39"/>
        <v>46593</v>
      </c>
      <c r="Y125" s="80">
        <f t="shared" si="39"/>
        <v>46594</v>
      </c>
      <c r="Z125" s="80">
        <f t="shared" si="39"/>
        <v>46595</v>
      </c>
      <c r="AA125" s="80">
        <f t="shared" si="39"/>
        <v>46596</v>
      </c>
      <c r="AB125" s="80">
        <f t="shared" si="39"/>
        <v>46597</v>
      </c>
      <c r="AC125" s="80">
        <f t="shared" si="39"/>
        <v>46598</v>
      </c>
      <c r="AD125" s="80">
        <f t="shared" si="39"/>
        <v>46599</v>
      </c>
      <c r="AE125" s="80">
        <f t="shared" si="39"/>
        <v>46600</v>
      </c>
      <c r="AF125" s="78"/>
      <c r="AG125" s="78"/>
      <c r="AH125" s="83"/>
      <c r="AI125" s="83"/>
      <c r="AJ125" s="83"/>
      <c r="AK125" s="101"/>
      <c r="AL125"/>
      <c r="AM125"/>
      <c r="AN125" s="37"/>
      <c r="AO125" s="37"/>
      <c r="AP125" s="37"/>
      <c r="AQ125" s="37"/>
      <c r="AR125" s="37"/>
      <c r="AS125" s="37"/>
      <c r="AU125" s="37"/>
      <c r="AV125" s="37"/>
      <c r="AW125" s="37"/>
    </row>
    <row r="126" spans="1:50" s="38" customFormat="1" ht="12.75" customHeight="1" x14ac:dyDescent="0.2">
      <c r="A126" s="78"/>
      <c r="B126" s="91"/>
      <c r="C126" s="79">
        <v>40</v>
      </c>
      <c r="D126" s="80">
        <f t="shared" si="34"/>
        <v>46601</v>
      </c>
      <c r="E126" s="80">
        <f t="shared" si="40"/>
        <v>46602</v>
      </c>
      <c r="F126" s="80">
        <f t="shared" si="40"/>
        <v>46603</v>
      </c>
      <c r="G126" s="80">
        <f t="shared" si="40"/>
        <v>46604</v>
      </c>
      <c r="H126" s="80">
        <f t="shared" si="40"/>
        <v>46605</v>
      </c>
      <c r="I126" s="80">
        <f t="shared" si="40"/>
        <v>46606</v>
      </c>
      <c r="J126" s="80">
        <f t="shared" si="40"/>
        <v>46607</v>
      </c>
      <c r="K126" s="80">
        <f t="shared" si="40"/>
        <v>46608</v>
      </c>
      <c r="L126" s="80">
        <f t="shared" si="40"/>
        <v>46609</v>
      </c>
      <c r="M126" s="80">
        <f t="shared" si="40"/>
        <v>46610</v>
      </c>
      <c r="N126" s="80">
        <f t="shared" si="40"/>
        <v>46611</v>
      </c>
      <c r="O126" s="80">
        <f t="shared" si="40"/>
        <v>46612</v>
      </c>
      <c r="P126" s="80">
        <f t="shared" si="40"/>
        <v>46613</v>
      </c>
      <c r="Q126" s="80">
        <f t="shared" si="40"/>
        <v>46614</v>
      </c>
      <c r="R126" s="80">
        <f t="shared" si="40"/>
        <v>46615</v>
      </c>
      <c r="S126" s="80">
        <f t="shared" si="40"/>
        <v>46616</v>
      </c>
      <c r="T126" s="80">
        <f t="shared" si="40"/>
        <v>46617</v>
      </c>
      <c r="U126" s="80">
        <f t="shared" si="39"/>
        <v>46618</v>
      </c>
      <c r="V126" s="80">
        <f t="shared" si="39"/>
        <v>46619</v>
      </c>
      <c r="W126" s="80">
        <f t="shared" si="39"/>
        <v>46620</v>
      </c>
      <c r="X126" s="80">
        <f t="shared" si="39"/>
        <v>46621</v>
      </c>
      <c r="Y126" s="80">
        <f t="shared" si="39"/>
        <v>46622</v>
      </c>
      <c r="Z126" s="80">
        <f t="shared" si="39"/>
        <v>46623</v>
      </c>
      <c r="AA126" s="80">
        <f t="shared" si="39"/>
        <v>46624</v>
      </c>
      <c r="AB126" s="80">
        <f t="shared" si="39"/>
        <v>46625</v>
      </c>
      <c r="AC126" s="80">
        <f t="shared" si="39"/>
        <v>46626</v>
      </c>
      <c r="AD126" s="80">
        <f t="shared" si="39"/>
        <v>46627</v>
      </c>
      <c r="AE126" s="80">
        <f t="shared" si="39"/>
        <v>46628</v>
      </c>
      <c r="AF126" s="78"/>
      <c r="AG126" s="78"/>
      <c r="AH126" s="83"/>
      <c r="AI126" s="83"/>
      <c r="AJ126" s="83"/>
      <c r="AK126" s="101"/>
      <c r="AL126"/>
      <c r="AM126" s="4"/>
      <c r="AN126" s="37"/>
      <c r="AO126" s="37"/>
      <c r="AP126" s="37"/>
      <c r="AQ126" s="37"/>
      <c r="AR126" s="37"/>
      <c r="AS126" s="37"/>
      <c r="AU126" s="37"/>
      <c r="AV126" s="37"/>
      <c r="AW126" s="37"/>
    </row>
    <row r="127" spans="1:50" s="38" customFormat="1" ht="8.25" customHeight="1" x14ac:dyDescent="0.2">
      <c r="A127" s="37"/>
      <c r="B127" s="89"/>
      <c r="C127" s="77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78"/>
      <c r="AG127" s="78"/>
      <c r="AH127" s="83"/>
      <c r="AI127" s="83"/>
      <c r="AJ127" s="83"/>
      <c r="AK127" s="101"/>
      <c r="AL127"/>
      <c r="AM127" s="4"/>
      <c r="AN127" s="37"/>
      <c r="AO127" s="37"/>
      <c r="AP127" s="37"/>
      <c r="AQ127" s="37"/>
      <c r="AR127" s="37"/>
      <c r="AS127" s="37"/>
      <c r="AU127" s="37"/>
      <c r="AV127" s="37"/>
      <c r="AW127" s="37"/>
      <c r="AX127" s="37"/>
    </row>
    <row r="128" spans="1:50" s="38" customFormat="1" ht="8.25" customHeight="1" thickBot="1" x14ac:dyDescent="0.25">
      <c r="A128" s="37"/>
      <c r="B128" s="93"/>
      <c r="C128" s="94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6"/>
      <c r="AG128" s="96"/>
      <c r="AH128" s="97"/>
      <c r="AI128" s="97"/>
      <c r="AJ128" s="97"/>
      <c r="AK128" s="102"/>
      <c r="AL128"/>
      <c r="AM128" s="4"/>
      <c r="AN128" s="37"/>
      <c r="AO128" s="37"/>
      <c r="AP128" s="37"/>
      <c r="AQ128" s="37"/>
      <c r="AR128" s="37"/>
      <c r="AS128" s="37"/>
      <c r="AU128" s="37"/>
      <c r="AV128" s="37"/>
      <c r="AW128" s="37"/>
      <c r="AX128" s="37"/>
    </row>
    <row r="129" spans="1:56" s="38" customFormat="1" ht="15" customHeight="1" x14ac:dyDescent="0.2">
      <c r="A12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/>
      <c r="AG129"/>
      <c r="AH129"/>
      <c r="AI129"/>
      <c r="AJ129"/>
      <c r="AK129"/>
      <c r="AL129"/>
      <c r="AM129" s="4"/>
      <c r="AN129" s="4"/>
      <c r="AO129" s="4"/>
      <c r="AP129" s="4"/>
      <c r="AQ129" s="4"/>
      <c r="AR129" s="4"/>
      <c r="AS129"/>
      <c r="AU129" s="37"/>
      <c r="AV129" s="37"/>
      <c r="AW129" s="37"/>
      <c r="AX129" s="37"/>
    </row>
    <row r="130" spans="1:56" s="38" customFormat="1" ht="15" customHeight="1" x14ac:dyDescent="0.2">
      <c r="A130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/>
      <c r="AG130"/>
      <c r="AH130"/>
      <c r="AI130"/>
      <c r="AJ130"/>
      <c r="AK130"/>
      <c r="AL130"/>
      <c r="AM130" s="4"/>
      <c r="AN130" s="4"/>
      <c r="AO130" s="4"/>
      <c r="AP130" s="4"/>
      <c r="AQ130" s="4"/>
      <c r="AR130" s="4"/>
      <c r="AS130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</row>
    <row r="131" spans="1:56" s="3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4"/>
      <c r="AN131"/>
      <c r="AO131"/>
      <c r="AP131"/>
      <c r="AQ131"/>
      <c r="AR131"/>
      <c r="AS131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</row>
    <row r="132" spans="1:56" s="37" customFormat="1" x14ac:dyDescent="0.2">
      <c r="A13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/>
      <c r="AG132"/>
      <c r="AH132"/>
      <c r="AI132"/>
      <c r="AJ132"/>
      <c r="AK132"/>
      <c r="AL132"/>
      <c r="AM132"/>
      <c r="AN132" s="4"/>
      <c r="AO132" s="4"/>
      <c r="AP132" s="4"/>
      <c r="AQ132" s="4"/>
      <c r="AR132" s="4"/>
      <c r="AS132"/>
    </row>
    <row r="133" spans="1:56" s="37" customFormat="1" x14ac:dyDescent="0.2">
      <c r="A13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/>
      <c r="AG133"/>
      <c r="AH133"/>
      <c r="AI133"/>
      <c r="AJ133"/>
      <c r="AK133"/>
      <c r="AL133"/>
      <c r="AM133" s="4"/>
      <c r="AN133" s="4"/>
      <c r="AO133" s="4"/>
      <c r="AP133" s="4"/>
      <c r="AQ133" s="4"/>
      <c r="AR133" s="4"/>
      <c r="AS133"/>
    </row>
    <row r="134" spans="1:56" s="37" customFormat="1" x14ac:dyDescent="0.2">
      <c r="A13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/>
      <c r="AG134"/>
      <c r="AH134"/>
      <c r="AI134"/>
      <c r="AJ134"/>
      <c r="AK134"/>
      <c r="AL134"/>
      <c r="AM134" s="4"/>
      <c r="AN134" s="4"/>
      <c r="AO134" s="4"/>
      <c r="AP134" s="4"/>
      <c r="AQ134" s="4"/>
      <c r="AR134" s="4"/>
      <c r="AS134"/>
    </row>
    <row r="135" spans="1:56" s="37" customFormat="1" x14ac:dyDescent="0.2">
      <c r="A13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/>
      <c r="AG135"/>
      <c r="AH135"/>
      <c r="AI135"/>
      <c r="AJ135"/>
      <c r="AK135"/>
      <c r="AL135"/>
      <c r="AM135" s="4"/>
      <c r="AN135" s="4"/>
      <c r="AO135" s="4"/>
      <c r="AP135" s="4"/>
      <c r="AQ135" s="4"/>
      <c r="AR135" s="4"/>
      <c r="AS135"/>
    </row>
    <row r="136" spans="1:56" s="37" customFormat="1" x14ac:dyDescent="0.2">
      <c r="A13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/>
      <c r="AG136"/>
      <c r="AH136"/>
      <c r="AI136"/>
      <c r="AJ136"/>
      <c r="AK136"/>
      <c r="AL136"/>
      <c r="AM136" s="4"/>
      <c r="AN136" s="4"/>
      <c r="AO136" s="4"/>
      <c r="AP136" s="4"/>
      <c r="AQ136" s="4"/>
      <c r="AR136" s="4"/>
      <c r="AS136"/>
    </row>
    <row r="137" spans="1:56" s="37" customFormat="1" x14ac:dyDescent="0.2">
      <c r="A1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/>
      <c r="AG137"/>
      <c r="AH137"/>
      <c r="AI137"/>
      <c r="AJ137"/>
      <c r="AK137"/>
      <c r="AL137"/>
      <c r="AM137" s="4"/>
      <c r="AN137" s="4"/>
      <c r="AO137" s="4"/>
      <c r="AP137" s="4"/>
      <c r="AQ137" s="4"/>
      <c r="AR137" s="4"/>
      <c r="AS137"/>
    </row>
    <row r="138" spans="1:56" s="37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4"/>
      <c r="AN138"/>
      <c r="AO138"/>
      <c r="AP138"/>
      <c r="AQ138"/>
      <c r="AR138"/>
      <c r="AS138"/>
    </row>
    <row r="139" spans="1:56" s="37" customFormat="1" x14ac:dyDescent="0.2">
      <c r="A13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/>
      <c r="AG139"/>
      <c r="AH139"/>
      <c r="AI139"/>
      <c r="AJ139"/>
      <c r="AK139"/>
      <c r="AL139"/>
      <c r="AM139"/>
      <c r="AN139" s="4"/>
      <c r="AO139" s="4"/>
      <c r="AP139" s="4"/>
      <c r="AQ139" s="4"/>
      <c r="AR139" s="4"/>
      <c r="AS139"/>
      <c r="AU139" s="45"/>
    </row>
    <row r="140" spans="1:56" s="37" customFormat="1" x14ac:dyDescent="0.2">
      <c r="A140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/>
      <c r="AG140"/>
      <c r="AH140"/>
      <c r="AI140"/>
      <c r="AJ140"/>
      <c r="AK140"/>
      <c r="AL140"/>
      <c r="AM140" s="4"/>
      <c r="AN140" s="4"/>
      <c r="AO140" s="4"/>
      <c r="AP140" s="4"/>
      <c r="AQ140" s="4"/>
      <c r="AR140" s="4"/>
      <c r="AS140"/>
      <c r="AU140" s="45"/>
    </row>
    <row r="141" spans="1:56" s="37" customFormat="1" x14ac:dyDescent="0.2">
      <c r="A141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/>
      <c r="AG141"/>
      <c r="AH141"/>
      <c r="AI141"/>
      <c r="AJ141"/>
      <c r="AK141"/>
      <c r="AL141"/>
      <c r="AM141" s="4"/>
      <c r="AN141" s="4"/>
      <c r="AO141" s="4"/>
      <c r="AP141" s="4"/>
      <c r="AQ141" s="4"/>
      <c r="AR141" s="4"/>
      <c r="AS141"/>
      <c r="AU141" s="45"/>
    </row>
    <row r="142" spans="1:56" s="37" customFormat="1" x14ac:dyDescent="0.2">
      <c r="A14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/>
      <c r="AG142"/>
      <c r="AH142"/>
      <c r="AI142"/>
      <c r="AJ142"/>
      <c r="AK142"/>
      <c r="AL142"/>
      <c r="AM142" s="4"/>
      <c r="AN142" s="4"/>
      <c r="AO142" s="4"/>
      <c r="AP142" s="4"/>
      <c r="AQ142" s="4"/>
      <c r="AR142" s="4"/>
      <c r="AS142"/>
      <c r="AU142" s="45"/>
    </row>
    <row r="143" spans="1:56" s="37" customFormat="1" x14ac:dyDescent="0.2">
      <c r="A14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/>
      <c r="AG143"/>
      <c r="AH143"/>
      <c r="AI143"/>
      <c r="AJ143"/>
      <c r="AK143"/>
      <c r="AL143"/>
      <c r="AM143" s="4"/>
      <c r="AN143" s="4"/>
      <c r="AO143" s="4"/>
      <c r="AP143" s="4"/>
      <c r="AQ143" s="4"/>
      <c r="AR143" s="4"/>
      <c r="AS143"/>
      <c r="AU143" s="45"/>
      <c r="AV143" s="45"/>
      <c r="AW143" s="45"/>
    </row>
    <row r="144" spans="1:56" s="37" customFormat="1" x14ac:dyDescent="0.2">
      <c r="A14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/>
      <c r="AG144"/>
      <c r="AH144"/>
      <c r="AI144"/>
      <c r="AJ144"/>
      <c r="AK144"/>
      <c r="AL144"/>
      <c r="AM144" s="4"/>
      <c r="AN144" s="4"/>
      <c r="AO144" s="4"/>
      <c r="AP144" s="4"/>
      <c r="AQ144" s="4"/>
      <c r="AR144" s="4"/>
      <c r="AS144"/>
      <c r="AU144" s="45"/>
      <c r="AV144" s="45"/>
      <c r="AW144" s="45"/>
    </row>
    <row r="145" spans="1:66" s="37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4"/>
      <c r="AN145"/>
      <c r="AO145"/>
      <c r="AP145"/>
      <c r="AQ145"/>
      <c r="AR145"/>
      <c r="AS145"/>
      <c r="AU145" s="45"/>
      <c r="AV145" s="45"/>
      <c r="AW145" s="45"/>
      <c r="AX145" s="45"/>
    </row>
    <row r="146" spans="1:66" s="37" customFormat="1" x14ac:dyDescent="0.2">
      <c r="A14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/>
      <c r="AG146"/>
      <c r="AH146"/>
      <c r="AI146"/>
      <c r="AJ146"/>
      <c r="AK146"/>
      <c r="AL146"/>
      <c r="AM146" s="4"/>
      <c r="AN146" s="4"/>
      <c r="AO146" s="4"/>
      <c r="AP146" s="4"/>
      <c r="AQ146" s="4"/>
      <c r="AR146" s="4"/>
      <c r="AS146"/>
      <c r="AU146" s="45"/>
      <c r="AV146" s="45"/>
      <c r="AW146" s="45"/>
      <c r="AX146" s="45"/>
    </row>
    <row r="147" spans="1:66" s="37" customFormat="1" x14ac:dyDescent="0.2">
      <c r="A14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/>
      <c r="AG147"/>
      <c r="AH147"/>
      <c r="AI147"/>
      <c r="AJ147"/>
      <c r="AK147"/>
      <c r="AL147"/>
      <c r="AM147" s="4"/>
      <c r="AN147" s="4"/>
      <c r="AO147" s="4"/>
      <c r="AP147" s="4"/>
      <c r="AQ147" s="4"/>
      <c r="AR147" s="4"/>
      <c r="AS147"/>
      <c r="AU147" s="45"/>
      <c r="AV147" s="45"/>
      <c r="AW147" s="45"/>
      <c r="AX147" s="45"/>
    </row>
    <row r="148" spans="1:66" s="37" customFormat="1" x14ac:dyDescent="0.2">
      <c r="A14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/>
      <c r="AG148"/>
      <c r="AH148"/>
      <c r="AI148"/>
      <c r="AJ148"/>
      <c r="AK148"/>
      <c r="AL148"/>
      <c r="AM148" s="4"/>
      <c r="AN148" s="4"/>
      <c r="AO148" s="4"/>
      <c r="AP148" s="4"/>
      <c r="AQ148" s="4"/>
      <c r="AR148" s="4"/>
      <c r="AS148"/>
      <c r="AU148" s="45"/>
      <c r="AV148" s="45"/>
      <c r="AW148" s="45"/>
      <c r="AX148" s="45"/>
      <c r="AY148" s="45"/>
      <c r="AZ148" s="45"/>
      <c r="BA148"/>
      <c r="BB148"/>
      <c r="BC148"/>
      <c r="BD148"/>
    </row>
    <row r="149" spans="1:66" s="37" customFormat="1" x14ac:dyDescent="0.2">
      <c r="A14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/>
      <c r="AG149"/>
      <c r="AH149"/>
      <c r="AI149"/>
      <c r="AJ149"/>
      <c r="AK149"/>
      <c r="AL149"/>
      <c r="AM149" s="4"/>
      <c r="AN149" s="4"/>
      <c r="AO149" s="4"/>
      <c r="AP149" s="4"/>
      <c r="AQ149" s="4"/>
      <c r="AR149" s="4"/>
      <c r="AS149"/>
      <c r="AU149" s="45"/>
      <c r="AV149" s="45"/>
      <c r="AW149" s="45"/>
      <c r="AX149" s="45"/>
      <c r="AY149" s="45"/>
      <c r="AZ149" s="45"/>
      <c r="BA149"/>
      <c r="BB149"/>
      <c r="BC149"/>
      <c r="BD149"/>
    </row>
    <row r="150" spans="1:66" x14ac:dyDescent="0.2">
      <c r="AU150" s="45"/>
      <c r="AV150" s="45"/>
      <c r="AW150" s="45"/>
      <c r="AX150" s="45"/>
      <c r="AY150" s="45"/>
      <c r="AZ150" s="45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45"/>
      <c r="AV151" s="45"/>
      <c r="AW151" s="45"/>
      <c r="AX151" s="45"/>
      <c r="AY151" s="45"/>
      <c r="AZ151" s="45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N152"/>
      <c r="AO152"/>
      <c r="AP152"/>
      <c r="AQ152"/>
      <c r="AR152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1:66" x14ac:dyDescent="0.2"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1:66" x14ac:dyDescent="0.2"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1:66" x14ac:dyDescent="0.2"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1:66" x14ac:dyDescent="0.2"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1:66" x14ac:dyDescent="0.2"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1:66" x14ac:dyDescent="0.2"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1:66" ht="13.5" customHeight="1" x14ac:dyDescent="0.2"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1:66" x14ac:dyDescent="0.2"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1:59" x14ac:dyDescent="0.2"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1:59" x14ac:dyDescent="0.2"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1:59" x14ac:dyDescent="0.2"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1:59" s="45" customFormat="1" x14ac:dyDescent="0.2">
      <c r="A16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/>
      <c r="AG164"/>
      <c r="AH164"/>
      <c r="AI164"/>
      <c r="AJ164"/>
      <c r="AK164"/>
      <c r="AL164"/>
      <c r="AM164" s="4"/>
      <c r="AN164" s="4"/>
      <c r="AO164" s="4"/>
      <c r="AP164" s="4"/>
      <c r="AQ164" s="4"/>
      <c r="AR164" s="4"/>
      <c r="AS164"/>
      <c r="AT164"/>
      <c r="AU164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1:59" s="45" customFormat="1" x14ac:dyDescent="0.2">
      <c r="A165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/>
      <c r="AG165"/>
      <c r="AH165"/>
      <c r="AI165"/>
      <c r="AJ165"/>
      <c r="AK165"/>
      <c r="AL165"/>
      <c r="AM165" s="4"/>
      <c r="AN165" s="4"/>
      <c r="AO165" s="4"/>
      <c r="AP165" s="4"/>
      <c r="AQ165" s="4"/>
      <c r="AR165" s="4"/>
      <c r="AS165"/>
      <c r="AT165"/>
      <c r="AU165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1:59" s="45" customFormat="1" ht="13.5" customHeight="1" x14ac:dyDescent="0.2">
      <c r="A166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/>
      <c r="AG166"/>
      <c r="AH166"/>
      <c r="AI166"/>
      <c r="AJ166"/>
      <c r="AK166"/>
      <c r="AL166"/>
      <c r="AM166" s="4"/>
      <c r="AN166" s="4"/>
      <c r="AO166" s="4"/>
      <c r="AP166" s="4"/>
      <c r="AQ166" s="4"/>
      <c r="AR166" s="4"/>
      <c r="AS166"/>
      <c r="AT166"/>
      <c r="AU166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1:59" s="45" customFormat="1" x14ac:dyDescent="0.2">
      <c r="A16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/>
      <c r="AG167"/>
      <c r="AH167"/>
      <c r="AI167"/>
      <c r="AJ167"/>
      <c r="AK167"/>
      <c r="AL167"/>
      <c r="AM167" s="4"/>
      <c r="AN167" s="4"/>
      <c r="AO167" s="4"/>
      <c r="AP167" s="4"/>
      <c r="AQ167" s="4"/>
      <c r="AR167" s="4"/>
      <c r="AS167"/>
      <c r="AT167"/>
      <c r="AU167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1:59" s="45" customFormat="1" x14ac:dyDescent="0.2">
      <c r="A168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/>
      <c r="AG168"/>
      <c r="AH168"/>
      <c r="AI168"/>
      <c r="AJ168"/>
      <c r="AK168"/>
      <c r="AL168"/>
      <c r="AM168" s="4"/>
      <c r="AN168" s="4"/>
      <c r="AO168" s="4"/>
      <c r="AP168" s="4"/>
      <c r="AQ168" s="4"/>
      <c r="AR168" s="4"/>
      <c r="AS168"/>
      <c r="AT168"/>
      <c r="AU16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1:59" s="45" customFormat="1" x14ac:dyDescent="0.2">
      <c r="A169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/>
      <c r="AG169"/>
      <c r="AH169"/>
      <c r="AI169"/>
      <c r="AJ169"/>
      <c r="AK169"/>
      <c r="AL169"/>
      <c r="AM169" s="4"/>
      <c r="AN169" s="4"/>
      <c r="AO169" s="4"/>
      <c r="AP169" s="4"/>
      <c r="AQ169" s="4"/>
      <c r="AR169" s="4"/>
      <c r="AS169"/>
      <c r="AT169"/>
      <c r="AU169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1:59" s="45" customFormat="1" x14ac:dyDescent="0.2">
      <c r="A170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/>
      <c r="AG170"/>
      <c r="AH170"/>
      <c r="AI170"/>
      <c r="AJ170"/>
      <c r="AK170"/>
      <c r="AL170"/>
      <c r="AM170" s="4"/>
      <c r="AN170" s="4"/>
      <c r="AO170" s="4"/>
      <c r="AP170" s="4"/>
      <c r="AQ170" s="4"/>
      <c r="AR170" s="4"/>
      <c r="AS170"/>
      <c r="AT170"/>
      <c r="AU170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1:59" s="45" customFormat="1" x14ac:dyDescent="0.2">
      <c r="A171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/>
      <c r="AG171"/>
      <c r="AH171"/>
      <c r="AI171"/>
      <c r="AJ171"/>
      <c r="AK171"/>
      <c r="AL171"/>
      <c r="AM171" s="4"/>
      <c r="AN171" s="4"/>
      <c r="AO171" s="4"/>
      <c r="AP171" s="4"/>
      <c r="AQ171" s="4"/>
      <c r="AR171" s="4"/>
      <c r="AS171"/>
      <c r="AT171"/>
      <c r="AU171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1:59" s="45" customFormat="1" x14ac:dyDescent="0.2">
      <c r="A17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/>
      <c r="AG172"/>
      <c r="AH172"/>
      <c r="AI172"/>
      <c r="AJ172"/>
      <c r="AK172"/>
      <c r="AL172"/>
      <c r="AM172" s="4"/>
      <c r="AN172" s="4"/>
      <c r="AO172" s="4"/>
      <c r="AP172" s="4"/>
      <c r="AQ172" s="4"/>
      <c r="AR172" s="4"/>
      <c r="AS172"/>
      <c r="AT172"/>
      <c r="AU172"/>
      <c r="AV172" s="38"/>
      <c r="AW172" s="37"/>
      <c r="AX172" s="37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1:59" s="45" customFormat="1" ht="13.5" customHeight="1" x14ac:dyDescent="0.2">
      <c r="A17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/>
      <c r="AG173"/>
      <c r="AH173"/>
      <c r="AI173"/>
      <c r="AJ173"/>
      <c r="AK173"/>
      <c r="AL173"/>
      <c r="AM173" s="4"/>
      <c r="AN173" s="4"/>
      <c r="AO173" s="4"/>
      <c r="AP173" s="4"/>
      <c r="AQ173" s="4"/>
      <c r="AR173" s="4"/>
      <c r="AS173"/>
      <c r="AT173"/>
      <c r="AU173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</row>
  </sheetData>
  <mergeCells count="245">
    <mergeCell ref="AA77:AD77"/>
    <mergeCell ref="AE77:AL77"/>
    <mergeCell ref="C79:AM79"/>
    <mergeCell ref="AA70:AF70"/>
    <mergeCell ref="AH70:AI70"/>
    <mergeCell ref="B71:I72"/>
    <mergeCell ref="AA72:AD72"/>
    <mergeCell ref="AE72:AL72"/>
    <mergeCell ref="B75:I76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G6:AL6"/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</mergeCells>
  <phoneticPr fontId="1"/>
  <conditionalFormatting sqref="D12:AE14 D16:AE18">
    <cfRule type="expression" dxfId="332" priority="49">
      <formula>COUNTIF(祝日,D$12)=1</formula>
    </cfRule>
    <cfRule type="expression" dxfId="331" priority="50">
      <formula>WEEKDAY(D$12)=7</formula>
    </cfRule>
    <cfRule type="expression" dxfId="330" priority="51">
      <formula>WEEKDAY(D$12)=1</formula>
    </cfRule>
  </conditionalFormatting>
  <conditionalFormatting sqref="D19:AE21 D23:AE25">
    <cfRule type="expression" dxfId="329" priority="34">
      <formula>COUNTIF(祝日,D$19)=1</formula>
    </cfRule>
    <cfRule type="expression" dxfId="328" priority="35">
      <formula>WEEKDAY(D$19)=7</formula>
    </cfRule>
    <cfRule type="expression" dxfId="327" priority="36">
      <formula>WEEKDAY(D$19)=1</formula>
    </cfRule>
  </conditionalFormatting>
  <conditionalFormatting sqref="D26:AE28 D30:AE32">
    <cfRule type="expression" dxfId="326" priority="31">
      <formula>COUNTIF(祝日,D$26)=1</formula>
    </cfRule>
    <cfRule type="expression" dxfId="325" priority="32">
      <formula>WEEKDAY(D$26)=7</formula>
    </cfRule>
    <cfRule type="expression" dxfId="324" priority="33">
      <formula>WEEKDAY(D$26)=1</formula>
    </cfRule>
  </conditionalFormatting>
  <conditionalFormatting sqref="D33:AE35 D37:AE39">
    <cfRule type="expression" dxfId="323" priority="28">
      <formula>COUNTIF(祝日,D$33)=1</formula>
    </cfRule>
    <cfRule type="expression" dxfId="322" priority="29">
      <formula>WEEKDAY(D$33)=7</formula>
    </cfRule>
    <cfRule type="expression" dxfId="321" priority="30">
      <formula>WEEKDAY(D$33)=1</formula>
    </cfRule>
  </conditionalFormatting>
  <conditionalFormatting sqref="D40:AE42 D44:AE46">
    <cfRule type="expression" dxfId="320" priority="46">
      <formula>COUNTIF(祝日,D$40)=1</formula>
    </cfRule>
    <cfRule type="expression" dxfId="319" priority="47">
      <formula>WEEKDAY(D$40)=7</formula>
    </cfRule>
    <cfRule type="expression" dxfId="318" priority="48">
      <formula>WEEKDAY(D$40)=1</formula>
    </cfRule>
  </conditionalFormatting>
  <conditionalFormatting sqref="D47:AE49 D51:AE53">
    <cfRule type="expression" dxfId="317" priority="43">
      <formula>COUNTIF(祝日,D$47)=1</formula>
    </cfRule>
    <cfRule type="expression" dxfId="316" priority="44">
      <formula>WEEKDAY(D$47)=7</formula>
    </cfRule>
    <cfRule type="expression" dxfId="315" priority="45">
      <formula>WEEKDAY(D$47)=1</formula>
    </cfRule>
  </conditionalFormatting>
  <conditionalFormatting sqref="D54:AE56 D58:AE60">
    <cfRule type="expression" dxfId="314" priority="40">
      <formula>COUNTIF(祝日,D$54)=1</formula>
    </cfRule>
    <cfRule type="expression" dxfId="313" priority="41">
      <formula>WEEKDAY(D$54)=7</formula>
    </cfRule>
    <cfRule type="expression" dxfId="312" priority="42">
      <formula>WEEKDAY(D$54)=1</formula>
    </cfRule>
  </conditionalFormatting>
  <conditionalFormatting sqref="D61:AE63 D65:AE67">
    <cfRule type="expression" dxfId="311" priority="37">
      <formula>COUNTIF(祝日,D$61)=1</formula>
    </cfRule>
    <cfRule type="expression" dxfId="310" priority="38">
      <formula>WEEKDAY(D$61)=7</formula>
    </cfRule>
    <cfRule type="expression" dxfId="309" priority="39">
      <formula>WEEKDAY(D$61)=1</formula>
    </cfRule>
  </conditionalFormatting>
  <conditionalFormatting sqref="D15:AE15">
    <cfRule type="expression" dxfId="308" priority="25">
      <formula>COUNTIF(祝日,D$12)=1</formula>
    </cfRule>
    <cfRule type="expression" dxfId="307" priority="26">
      <formula>WEEKDAY(D$12)=7</formula>
    </cfRule>
    <cfRule type="expression" dxfId="306" priority="27">
      <formula>WEEKDAY(D$12)=1</formula>
    </cfRule>
  </conditionalFormatting>
  <conditionalFormatting sqref="D22:AE22">
    <cfRule type="expression" dxfId="305" priority="22">
      <formula>COUNTIF(祝日,D$19)=1</formula>
    </cfRule>
    <cfRule type="expression" dxfId="304" priority="23">
      <formula>WEEKDAY(D$19)=7</formula>
    </cfRule>
    <cfRule type="expression" dxfId="303" priority="24">
      <formula>WEEKDAY(D$19)=1</formula>
    </cfRule>
  </conditionalFormatting>
  <conditionalFormatting sqref="D29:AE29">
    <cfRule type="expression" dxfId="302" priority="19">
      <formula>COUNTIF(祝日,D$26)=1</formula>
    </cfRule>
    <cfRule type="expression" dxfId="301" priority="20">
      <formula>WEEKDAY(D$26)=7</formula>
    </cfRule>
    <cfRule type="expression" dxfId="300" priority="21">
      <formula>WEEKDAY(D$26)=1</formula>
    </cfRule>
  </conditionalFormatting>
  <conditionalFormatting sqref="D36:AE36">
    <cfRule type="expression" dxfId="299" priority="13">
      <formula>COUNTIF(祝日,D$33)=1</formula>
    </cfRule>
    <cfRule type="expression" dxfId="298" priority="14">
      <formula>WEEKDAY(D$33)=7</formula>
    </cfRule>
    <cfRule type="expression" dxfId="297" priority="15">
      <formula>WEEKDAY(D$33)=1</formula>
    </cfRule>
  </conditionalFormatting>
  <conditionalFormatting sqref="D43:AE43">
    <cfRule type="expression" dxfId="296" priority="10">
      <formula>COUNTIF(祝日,D$40)=1</formula>
    </cfRule>
    <cfRule type="expression" dxfId="295" priority="11">
      <formula>WEEKDAY(D$40)=7</formula>
    </cfRule>
    <cfRule type="expression" dxfId="294" priority="12">
      <formula>WEEKDAY(D$40)=1</formula>
    </cfRule>
  </conditionalFormatting>
  <conditionalFormatting sqref="D50:AE50">
    <cfRule type="expression" dxfId="293" priority="7">
      <formula>COUNTIF(祝日,D$47)=1</formula>
    </cfRule>
    <cfRule type="expression" dxfId="292" priority="8">
      <formula>WEEKDAY(D$47)=7</formula>
    </cfRule>
    <cfRule type="expression" dxfId="291" priority="9">
      <formula>WEEKDAY(D$47)=1</formula>
    </cfRule>
  </conditionalFormatting>
  <conditionalFormatting sqref="D57:AE57">
    <cfRule type="expression" dxfId="290" priority="4">
      <formula>COUNTIF(祝日,D$54)=1</formula>
    </cfRule>
    <cfRule type="expression" dxfId="289" priority="5">
      <formula>WEEKDAY(D$54)=7</formula>
    </cfRule>
    <cfRule type="expression" dxfId="288" priority="6">
      <formula>WEEKDAY(D$54)=1</formula>
    </cfRule>
  </conditionalFormatting>
  <conditionalFormatting sqref="D64:AE64">
    <cfRule type="expression" dxfId="287" priority="1">
      <formula>COUNTIF(祝日,D$61)=1</formula>
    </cfRule>
    <cfRule type="expression" dxfId="286" priority="2">
      <formula>WEEKDAY(D$61)=7</formula>
    </cfRule>
    <cfRule type="expression" dxfId="285" priority="3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D53F684D-958E-4D94-918A-1E3CCADEE727}">
      <formula1>"－,○,対象外"</formula1>
    </dataValidation>
    <dataValidation type="list" allowBlank="1" showInputMessage="1" showErrorMessage="1" sqref="D25:AE25 D32:AE32 D39:AE39 D46:AE46 D53:AE53 D60:AE60 Y18:AC18 D18 F18:H18 L18:O18 R18:V18 D67:AE67" xr:uid="{93B6E00E-19B4-4B63-AE9E-DD96432C455D}">
      <formula1>"○"</formula1>
    </dataValidation>
    <dataValidation type="list" allowBlank="1" showInputMessage="1" showErrorMessage="1" sqref="AJ17:AJ18 AJ24:AJ25 AJ31:AJ32 AJ38:AJ39 AJ45:AJ46 AJ52:AJ53 AJ59:AJ60 AJ66:AJ67" xr:uid="{D6559EA7-09CF-44F5-8F42-DCAB5CA6D545}">
      <formula1>"－,該当"</formula1>
    </dataValidation>
    <dataValidation type="list" allowBlank="1" showInputMessage="1" showErrorMessage="1" sqref="D15:AE15 D22:AE22 D29:AE29 D36:AE36 D43:AE43 D50:AE50 D57:AE57 D64:AE64" xr:uid="{64117F97-78B6-43C1-9027-63EBBE1E3522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92558-DE14-4FC3-A301-D7E1461BB149}">
  <sheetPr>
    <tabColor rgb="FFFFFF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3" customWidth="1"/>
    <col min="3" max="3" width="5.109375" style="3" customWidth="1"/>
    <col min="4" max="31" width="4.109375" style="3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4" customWidth="1"/>
    <col min="48" max="49" width="9" style="37" customWidth="1"/>
    <col min="50" max="59" width="9" style="37"/>
    <col min="60" max="66" width="9" style="45"/>
  </cols>
  <sheetData>
    <row r="1" spans="2:66" ht="23.4" x14ac:dyDescent="0.2">
      <c r="B1" s="2"/>
      <c r="C1" s="2"/>
      <c r="M1" s="2"/>
      <c r="AC1" s="2"/>
      <c r="AH1" s="123"/>
      <c r="AI1" s="123"/>
      <c r="AJ1" s="124"/>
      <c r="AK1" s="123"/>
      <c r="AL1" s="125"/>
    </row>
    <row r="2" spans="2:66" ht="23.4" x14ac:dyDescent="0.2">
      <c r="B2" s="2" t="s">
        <v>151</v>
      </c>
      <c r="C2" s="2"/>
      <c r="M2" s="2"/>
      <c r="AC2" s="2"/>
      <c r="AH2" s="123"/>
      <c r="AI2" s="123"/>
      <c r="AJ2" s="124"/>
      <c r="AK2" s="126"/>
      <c r="AL2" s="127"/>
    </row>
    <row r="3" spans="2:66" ht="23.4" x14ac:dyDescent="0.2">
      <c r="AH3" s="30"/>
      <c r="AI3" s="30"/>
      <c r="AJ3" s="215" t="s">
        <v>28</v>
      </c>
      <c r="AK3" s="215"/>
      <c r="AL3" s="215"/>
    </row>
    <row r="4" spans="2:66" x14ac:dyDescent="0.2">
      <c r="C4" s="110"/>
      <c r="D4" s="111" t="s">
        <v>128</v>
      </c>
      <c r="E4" s="216" t="str">
        <f>'別紙１ (24ヶ月以内シート１)'!E4</f>
        <v>〇〇〇新築工事</v>
      </c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S4" s="57"/>
      <c r="T4" s="57"/>
      <c r="AM4" s="5"/>
      <c r="AN4" s="5"/>
      <c r="AV4" s="48"/>
    </row>
    <row r="5" spans="2:66" x14ac:dyDescent="0.2">
      <c r="C5" s="110"/>
      <c r="D5" s="111" t="s">
        <v>94</v>
      </c>
      <c r="E5" s="217">
        <f>'別紙１ (24ヶ月以内シート１)'!E5</f>
        <v>2024</v>
      </c>
      <c r="F5" s="217"/>
      <c r="G5" s="218">
        <f>'別紙１ (24ヶ月以内シート１)'!G5</f>
        <v>6</v>
      </c>
      <c r="H5" s="218"/>
      <c r="I5" s="219">
        <f>'別紙１ (24ヶ月以内シート１)'!I5</f>
        <v>15</v>
      </c>
      <c r="J5" s="219"/>
      <c r="K5" s="57" t="s">
        <v>1</v>
      </c>
      <c r="L5" s="217">
        <f>'別紙１ (24ヶ月以内シート１)'!L5</f>
        <v>2026</v>
      </c>
      <c r="M5" s="217"/>
      <c r="N5" s="218">
        <f>'別紙１ (24ヶ月以内シート１)'!N5</f>
        <v>5</v>
      </c>
      <c r="O5" s="218"/>
      <c r="P5" s="219">
        <f>'別紙１ (24ヶ月以内シート１)'!P5</f>
        <v>29</v>
      </c>
      <c r="Q5" s="219"/>
      <c r="S5" s="57"/>
      <c r="T5" s="57"/>
      <c r="AM5" s="5"/>
      <c r="AN5" s="5"/>
      <c r="AV5" s="48"/>
    </row>
    <row r="6" spans="2:66" ht="15.6" x14ac:dyDescent="0.2">
      <c r="C6" s="110"/>
      <c r="D6" s="111" t="s">
        <v>127</v>
      </c>
      <c r="E6" s="217">
        <f>'別紙１ (24ヶ月以内シート１)'!E6</f>
        <v>2024</v>
      </c>
      <c r="F6" s="217"/>
      <c r="G6" s="218">
        <f>'別紙１ (24ヶ月以内シート１)'!G6</f>
        <v>8</v>
      </c>
      <c r="H6" s="218"/>
      <c r="I6" s="219">
        <f>'別紙１ (24ヶ月以内シート１)'!I6</f>
        <v>5</v>
      </c>
      <c r="J6" s="219"/>
      <c r="K6" s="57" t="s">
        <v>1</v>
      </c>
      <c r="L6" s="217">
        <f>'別紙１ (24ヶ月以内シート１)'!L6</f>
        <v>2026</v>
      </c>
      <c r="M6" s="217"/>
      <c r="N6" s="218">
        <f>'別紙１ (24ヶ月以内シート１)'!N6</f>
        <v>4</v>
      </c>
      <c r="O6" s="218"/>
      <c r="P6" s="219">
        <f>'別紙１ (24ヶ月以内シート１)'!P6</f>
        <v>28</v>
      </c>
      <c r="Q6" s="219"/>
      <c r="S6" s="49"/>
      <c r="T6" s="49"/>
      <c r="W6" s="115"/>
      <c r="X6" s="115"/>
      <c r="AF6" s="32"/>
      <c r="AG6" s="24"/>
      <c r="AH6" s="24"/>
      <c r="AI6" s="24"/>
      <c r="AJ6" s="24"/>
      <c r="AK6" s="24"/>
      <c r="AL6" s="59"/>
    </row>
    <row r="7" spans="2:66" ht="14.25" customHeight="1" x14ac:dyDescent="0.2">
      <c r="B7" s="112" t="s">
        <v>129</v>
      </c>
    </row>
    <row r="8" spans="2:66" ht="14.25" customHeight="1" x14ac:dyDescent="0.2">
      <c r="B8" s="112"/>
      <c r="D8" s="111" t="s">
        <v>147</v>
      </c>
      <c r="E8" s="213">
        <f>D95</f>
        <v>45733</v>
      </c>
      <c r="F8" s="213"/>
      <c r="G8" s="211">
        <f>D95</f>
        <v>45733</v>
      </c>
      <c r="H8" s="211"/>
      <c r="I8" s="212">
        <f>D95</f>
        <v>45733</v>
      </c>
      <c r="J8" s="212"/>
      <c r="K8" s="3" t="s">
        <v>1</v>
      </c>
      <c r="L8" s="213">
        <f>AE102</f>
        <v>45956</v>
      </c>
      <c r="M8" s="213"/>
      <c r="N8" s="211">
        <f>AE102</f>
        <v>45956</v>
      </c>
      <c r="O8" s="211"/>
      <c r="P8" s="212">
        <f>AE102</f>
        <v>45956</v>
      </c>
      <c r="Q8" s="212"/>
    </row>
    <row r="9" spans="2:66" ht="14.25" customHeight="1" thickBot="1" x14ac:dyDescent="0.25"/>
    <row r="10" spans="2:66" ht="13.5" customHeight="1" x14ac:dyDescent="0.2">
      <c r="B10" s="170"/>
      <c r="C10" s="170"/>
      <c r="D10" s="173" t="s">
        <v>90</v>
      </c>
      <c r="E10" s="174"/>
      <c r="F10" s="174"/>
      <c r="G10" s="174"/>
      <c r="H10" s="174"/>
      <c r="I10" s="174"/>
      <c r="J10" s="175"/>
      <c r="K10" s="173" t="s">
        <v>91</v>
      </c>
      <c r="L10" s="174"/>
      <c r="M10" s="174"/>
      <c r="N10" s="174"/>
      <c r="O10" s="174"/>
      <c r="P10" s="174"/>
      <c r="Q10" s="175"/>
      <c r="R10" s="173" t="s">
        <v>92</v>
      </c>
      <c r="S10" s="174"/>
      <c r="T10" s="174"/>
      <c r="U10" s="174"/>
      <c r="V10" s="174"/>
      <c r="W10" s="174"/>
      <c r="X10" s="175"/>
      <c r="Y10" s="176" t="s">
        <v>93</v>
      </c>
      <c r="Z10" s="176"/>
      <c r="AA10" s="176"/>
      <c r="AB10" s="176"/>
      <c r="AC10" s="176"/>
      <c r="AD10" s="176"/>
      <c r="AE10" s="176"/>
      <c r="AF10" s="135"/>
      <c r="AG10" s="136"/>
      <c r="AH10" s="136"/>
      <c r="AI10" s="136"/>
      <c r="AJ10" s="136"/>
      <c r="AK10" s="136"/>
      <c r="AL10" s="137"/>
      <c r="AM10"/>
      <c r="AN10"/>
      <c r="AO10"/>
      <c r="AP10"/>
      <c r="AQ10"/>
      <c r="AR10"/>
    </row>
    <row r="11" spans="2:66" ht="13.5" customHeight="1" thickBot="1" x14ac:dyDescent="0.25">
      <c r="B11" s="171"/>
      <c r="C11" s="172"/>
      <c r="D11" s="50">
        <v>1</v>
      </c>
      <c r="E11" s="51">
        <v>2</v>
      </c>
      <c r="F11" s="51">
        <v>3</v>
      </c>
      <c r="G11" s="51">
        <v>4</v>
      </c>
      <c r="H11" s="51">
        <v>5</v>
      </c>
      <c r="I11" s="51">
        <v>6</v>
      </c>
      <c r="J11" s="52">
        <v>7</v>
      </c>
      <c r="K11" s="51">
        <v>8</v>
      </c>
      <c r="L11" s="51">
        <v>9</v>
      </c>
      <c r="M11" s="51">
        <v>10</v>
      </c>
      <c r="N11" s="51">
        <v>11</v>
      </c>
      <c r="O11" s="51">
        <v>12</v>
      </c>
      <c r="P11" s="51">
        <v>13</v>
      </c>
      <c r="Q11" s="53">
        <v>14</v>
      </c>
      <c r="R11" s="51">
        <v>15</v>
      </c>
      <c r="S11" s="51">
        <v>16</v>
      </c>
      <c r="T11" s="51">
        <v>17</v>
      </c>
      <c r="U11" s="51">
        <v>18</v>
      </c>
      <c r="V11" s="51">
        <v>19</v>
      </c>
      <c r="W11" s="51">
        <v>20</v>
      </c>
      <c r="X11" s="53">
        <v>21</v>
      </c>
      <c r="Y11" s="68">
        <v>22</v>
      </c>
      <c r="Z11" s="68">
        <v>23</v>
      </c>
      <c r="AA11" s="68">
        <v>24</v>
      </c>
      <c r="AB11" s="68">
        <v>25</v>
      </c>
      <c r="AC11" s="68">
        <v>26</v>
      </c>
      <c r="AD11" s="68">
        <v>27</v>
      </c>
      <c r="AE11" s="68">
        <v>28</v>
      </c>
      <c r="AF11" s="138"/>
      <c r="AG11" s="139"/>
      <c r="AH11" s="139"/>
      <c r="AI11" s="139"/>
      <c r="AJ11" s="139"/>
      <c r="AK11" s="139"/>
      <c r="AL11" s="140"/>
      <c r="AM11"/>
      <c r="AN11"/>
      <c r="AO11"/>
      <c r="AP11"/>
      <c r="AQ11"/>
      <c r="AR11"/>
    </row>
    <row r="12" spans="2:66" ht="13.5" customHeight="1" x14ac:dyDescent="0.2">
      <c r="B12" s="141" t="s">
        <v>120</v>
      </c>
      <c r="C12" s="6" t="s">
        <v>2</v>
      </c>
      <c r="D12" s="54">
        <f>D95</f>
        <v>45733</v>
      </c>
      <c r="E12" s="54">
        <f t="shared" ref="E12:AE12" si="0">E95</f>
        <v>45734</v>
      </c>
      <c r="F12" s="54">
        <f t="shared" si="0"/>
        <v>45735</v>
      </c>
      <c r="G12" s="54">
        <f t="shared" si="0"/>
        <v>45736</v>
      </c>
      <c r="H12" s="54">
        <f t="shared" si="0"/>
        <v>45737</v>
      </c>
      <c r="I12" s="54">
        <f t="shared" si="0"/>
        <v>45738</v>
      </c>
      <c r="J12" s="54">
        <f t="shared" si="0"/>
        <v>45739</v>
      </c>
      <c r="K12" s="54">
        <f t="shared" si="0"/>
        <v>45740</v>
      </c>
      <c r="L12" s="54">
        <f t="shared" si="0"/>
        <v>45741</v>
      </c>
      <c r="M12" s="54">
        <f t="shared" si="0"/>
        <v>45742</v>
      </c>
      <c r="N12" s="54">
        <f t="shared" si="0"/>
        <v>45743</v>
      </c>
      <c r="O12" s="54">
        <f t="shared" si="0"/>
        <v>45744</v>
      </c>
      <c r="P12" s="54">
        <f t="shared" si="0"/>
        <v>45745</v>
      </c>
      <c r="Q12" s="54">
        <f t="shared" si="0"/>
        <v>45746</v>
      </c>
      <c r="R12" s="54">
        <f t="shared" si="0"/>
        <v>45747</v>
      </c>
      <c r="S12" s="54">
        <f t="shared" si="0"/>
        <v>45748</v>
      </c>
      <c r="T12" s="54">
        <f t="shared" si="0"/>
        <v>45749</v>
      </c>
      <c r="U12" s="54">
        <f t="shared" si="0"/>
        <v>45750</v>
      </c>
      <c r="V12" s="54">
        <f t="shared" si="0"/>
        <v>45751</v>
      </c>
      <c r="W12" s="54">
        <f t="shared" si="0"/>
        <v>45752</v>
      </c>
      <c r="X12" s="54">
        <f t="shared" si="0"/>
        <v>45753</v>
      </c>
      <c r="Y12" s="54">
        <f t="shared" si="0"/>
        <v>45754</v>
      </c>
      <c r="Z12" s="54">
        <f t="shared" si="0"/>
        <v>45755</v>
      </c>
      <c r="AA12" s="54">
        <f t="shared" si="0"/>
        <v>45756</v>
      </c>
      <c r="AB12" s="54">
        <f t="shared" si="0"/>
        <v>45757</v>
      </c>
      <c r="AC12" s="54">
        <f t="shared" si="0"/>
        <v>45758</v>
      </c>
      <c r="AD12" s="54">
        <f t="shared" si="0"/>
        <v>45759</v>
      </c>
      <c r="AE12" s="54">
        <f t="shared" si="0"/>
        <v>45760</v>
      </c>
      <c r="AF12" s="144" t="s">
        <v>3</v>
      </c>
      <c r="AG12" s="146" t="s">
        <v>4</v>
      </c>
      <c r="AH12" s="147"/>
      <c r="AI12" s="147"/>
      <c r="AJ12" s="148"/>
      <c r="AK12" s="152" t="s">
        <v>5</v>
      </c>
      <c r="AL12" s="153"/>
      <c r="AM12" s="156" t="s">
        <v>6</v>
      </c>
      <c r="AN12" s="133" t="s">
        <v>7</v>
      </c>
      <c r="AO12" s="133" t="s">
        <v>8</v>
      </c>
      <c r="AP12" s="133" t="s">
        <v>9</v>
      </c>
      <c r="AQ12" s="133" t="s">
        <v>10</v>
      </c>
      <c r="AR12" s="133" t="s">
        <v>11</v>
      </c>
      <c r="AS12" s="133" t="s">
        <v>12</v>
      </c>
    </row>
    <row r="13" spans="2:66" ht="13.5" customHeight="1" x14ac:dyDescent="0.2">
      <c r="B13" s="142"/>
      <c r="C13" s="7" t="s">
        <v>13</v>
      </c>
      <c r="D13" s="44">
        <f>D95</f>
        <v>45733</v>
      </c>
      <c r="E13" s="44">
        <f t="shared" ref="E13:AE13" si="1">E95</f>
        <v>45734</v>
      </c>
      <c r="F13" s="44">
        <f t="shared" si="1"/>
        <v>45735</v>
      </c>
      <c r="G13" s="44">
        <f t="shared" si="1"/>
        <v>45736</v>
      </c>
      <c r="H13" s="44">
        <f t="shared" si="1"/>
        <v>45737</v>
      </c>
      <c r="I13" s="44">
        <f t="shared" si="1"/>
        <v>45738</v>
      </c>
      <c r="J13" s="44">
        <f t="shared" si="1"/>
        <v>45739</v>
      </c>
      <c r="K13" s="44">
        <f t="shared" si="1"/>
        <v>45740</v>
      </c>
      <c r="L13" s="44">
        <f t="shared" si="1"/>
        <v>45741</v>
      </c>
      <c r="M13" s="44">
        <f t="shared" si="1"/>
        <v>45742</v>
      </c>
      <c r="N13" s="44">
        <f t="shared" si="1"/>
        <v>45743</v>
      </c>
      <c r="O13" s="44">
        <f t="shared" si="1"/>
        <v>45744</v>
      </c>
      <c r="P13" s="44">
        <f t="shared" si="1"/>
        <v>45745</v>
      </c>
      <c r="Q13" s="44">
        <f t="shared" si="1"/>
        <v>45746</v>
      </c>
      <c r="R13" s="44">
        <f t="shared" si="1"/>
        <v>45747</v>
      </c>
      <c r="S13" s="44">
        <f t="shared" si="1"/>
        <v>45748</v>
      </c>
      <c r="T13" s="44">
        <f t="shared" si="1"/>
        <v>45749</v>
      </c>
      <c r="U13" s="44">
        <f t="shared" si="1"/>
        <v>45750</v>
      </c>
      <c r="V13" s="44">
        <f t="shared" si="1"/>
        <v>45751</v>
      </c>
      <c r="W13" s="44">
        <f t="shared" si="1"/>
        <v>45752</v>
      </c>
      <c r="X13" s="44">
        <f t="shared" si="1"/>
        <v>45753</v>
      </c>
      <c r="Y13" s="44">
        <f t="shared" si="1"/>
        <v>45754</v>
      </c>
      <c r="Z13" s="44">
        <f t="shared" si="1"/>
        <v>45755</v>
      </c>
      <c r="AA13" s="44">
        <f t="shared" si="1"/>
        <v>45756</v>
      </c>
      <c r="AB13" s="44">
        <f t="shared" si="1"/>
        <v>45757</v>
      </c>
      <c r="AC13" s="44">
        <f t="shared" si="1"/>
        <v>45758</v>
      </c>
      <c r="AD13" s="44">
        <f t="shared" si="1"/>
        <v>45759</v>
      </c>
      <c r="AE13" s="44">
        <f t="shared" si="1"/>
        <v>45760</v>
      </c>
      <c r="AF13" s="145"/>
      <c r="AG13" s="149"/>
      <c r="AH13" s="150"/>
      <c r="AI13" s="150"/>
      <c r="AJ13" s="151"/>
      <c r="AK13" s="154"/>
      <c r="AL13" s="155"/>
      <c r="AM13" s="157"/>
      <c r="AN13" s="134"/>
      <c r="AO13" s="134"/>
      <c r="AP13" s="134"/>
      <c r="AQ13" s="134"/>
      <c r="AR13" s="134"/>
      <c r="AS13" s="134"/>
    </row>
    <row r="14" spans="2:66" ht="13.5" customHeight="1" x14ac:dyDescent="0.2">
      <c r="B14" s="142"/>
      <c r="C14" s="7" t="s">
        <v>14</v>
      </c>
      <c r="D14" s="42">
        <f>D95</f>
        <v>45733</v>
      </c>
      <c r="E14" s="42">
        <f t="shared" ref="E14:AE14" si="2">E95</f>
        <v>45734</v>
      </c>
      <c r="F14" s="42">
        <f t="shared" si="2"/>
        <v>45735</v>
      </c>
      <c r="G14" s="42">
        <f t="shared" si="2"/>
        <v>45736</v>
      </c>
      <c r="H14" s="42">
        <f t="shared" si="2"/>
        <v>45737</v>
      </c>
      <c r="I14" s="42">
        <f t="shared" si="2"/>
        <v>45738</v>
      </c>
      <c r="J14" s="42">
        <f t="shared" si="2"/>
        <v>45739</v>
      </c>
      <c r="K14" s="42">
        <f t="shared" si="2"/>
        <v>45740</v>
      </c>
      <c r="L14" s="42">
        <f t="shared" si="2"/>
        <v>45741</v>
      </c>
      <c r="M14" s="42">
        <f t="shared" si="2"/>
        <v>45742</v>
      </c>
      <c r="N14" s="42">
        <f t="shared" si="2"/>
        <v>45743</v>
      </c>
      <c r="O14" s="42">
        <f t="shared" si="2"/>
        <v>45744</v>
      </c>
      <c r="P14" s="42">
        <f t="shared" si="2"/>
        <v>45745</v>
      </c>
      <c r="Q14" s="42">
        <f t="shared" si="2"/>
        <v>45746</v>
      </c>
      <c r="R14" s="42">
        <f t="shared" si="2"/>
        <v>45747</v>
      </c>
      <c r="S14" s="42">
        <f t="shared" si="2"/>
        <v>45748</v>
      </c>
      <c r="T14" s="42">
        <f t="shared" si="2"/>
        <v>45749</v>
      </c>
      <c r="U14" s="42">
        <f t="shared" si="2"/>
        <v>45750</v>
      </c>
      <c r="V14" s="42">
        <f t="shared" si="2"/>
        <v>45751</v>
      </c>
      <c r="W14" s="42">
        <f t="shared" si="2"/>
        <v>45752</v>
      </c>
      <c r="X14" s="42">
        <f t="shared" si="2"/>
        <v>45753</v>
      </c>
      <c r="Y14" s="42">
        <f t="shared" si="2"/>
        <v>45754</v>
      </c>
      <c r="Z14" s="42">
        <f t="shared" si="2"/>
        <v>45755</v>
      </c>
      <c r="AA14" s="42">
        <f t="shared" si="2"/>
        <v>45756</v>
      </c>
      <c r="AB14" s="42">
        <f t="shared" si="2"/>
        <v>45757</v>
      </c>
      <c r="AC14" s="42">
        <f t="shared" si="2"/>
        <v>45758</v>
      </c>
      <c r="AD14" s="42">
        <f t="shared" si="2"/>
        <v>45759</v>
      </c>
      <c r="AE14" s="42">
        <f t="shared" si="2"/>
        <v>45760</v>
      </c>
      <c r="AF14" s="158">
        <f>COUNTIF(D17:AE17,"－")+COUNTIF(D17:AE17,"対象外")</f>
        <v>0</v>
      </c>
      <c r="AG14" s="161" t="s">
        <v>15</v>
      </c>
      <c r="AH14" s="164" t="s">
        <v>16</v>
      </c>
      <c r="AI14" s="167" t="s">
        <v>97</v>
      </c>
      <c r="AJ14" s="180" t="s">
        <v>110</v>
      </c>
      <c r="AK14" s="183" t="s">
        <v>15</v>
      </c>
      <c r="AL14" s="186" t="s">
        <v>17</v>
      </c>
      <c r="AM14" s="156">
        <f>COUNT(D13:AE13)</f>
        <v>28</v>
      </c>
      <c r="AN14" s="133">
        <f>AM14-AF14</f>
        <v>28</v>
      </c>
      <c r="AO14" s="133">
        <f>'別紙１ (24ヶ月以内シート１)'!AO63+SUM(AN$12:AN18)</f>
        <v>252</v>
      </c>
      <c r="AP14" s="133">
        <f>COUNTIF(D17:AE17,"○")</f>
        <v>0</v>
      </c>
      <c r="AQ14" s="133">
        <f>'別紙１ (24ヶ月以内シート１)'!AQ63+SUM(AP$12:AP18)</f>
        <v>0</v>
      </c>
      <c r="AR14" s="133">
        <f>COUNTIF(D18:AE18,"○")</f>
        <v>0</v>
      </c>
      <c r="AS14" s="133">
        <f>'別紙１ (24ヶ月以内シート１)'!AS63+SUM(AR$12:AR18)</f>
        <v>0</v>
      </c>
    </row>
    <row r="15" spans="2:66" ht="35.25" customHeight="1" x14ac:dyDescent="0.2">
      <c r="B15" s="142"/>
      <c r="C15" s="177" t="s">
        <v>18</v>
      </c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59"/>
      <c r="AG15" s="162"/>
      <c r="AH15" s="165"/>
      <c r="AI15" s="168"/>
      <c r="AJ15" s="181"/>
      <c r="AK15" s="184"/>
      <c r="AL15" s="187"/>
      <c r="AM15" s="189"/>
      <c r="AN15" s="190"/>
      <c r="AO15" s="190"/>
      <c r="AP15" s="190"/>
      <c r="AQ15" s="190"/>
      <c r="AR15" s="190"/>
      <c r="AS15" s="190"/>
      <c r="AU15" s="45"/>
      <c r="AV15" s="45"/>
      <c r="AW15" s="45"/>
      <c r="AX15" s="45"/>
      <c r="AY15" s="45"/>
      <c r="AZ15" s="4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8" customFormat="1" ht="50.25" customHeight="1" x14ac:dyDescent="0.2">
      <c r="B16" s="142"/>
      <c r="C16" s="178"/>
      <c r="D16" s="25" t="str">
        <f t="shared" ref="D16:AE16" si="3">IFERROR(VLOOKUP(D13,祝日,3,FALSE),"")</f>
        <v/>
      </c>
      <c r="E16" s="25" t="str">
        <f t="shared" si="3"/>
        <v/>
      </c>
      <c r="F16" s="25" t="str">
        <f t="shared" si="3"/>
        <v/>
      </c>
      <c r="G16" s="27" t="str">
        <f t="shared" si="3"/>
        <v>春分の日</v>
      </c>
      <c r="H16" s="25" t="str">
        <f t="shared" si="3"/>
        <v/>
      </c>
      <c r="I16" s="25" t="str">
        <f t="shared" si="3"/>
        <v/>
      </c>
      <c r="J16" s="25" t="str">
        <f t="shared" si="3"/>
        <v/>
      </c>
      <c r="K16" s="25" t="str">
        <f t="shared" si="3"/>
        <v/>
      </c>
      <c r="L16" s="25" t="str">
        <f t="shared" si="3"/>
        <v/>
      </c>
      <c r="M16" s="25" t="str">
        <f t="shared" si="3"/>
        <v/>
      </c>
      <c r="N16" s="25" t="str">
        <f t="shared" si="3"/>
        <v/>
      </c>
      <c r="O16" s="25" t="str">
        <f t="shared" si="3"/>
        <v/>
      </c>
      <c r="P16" s="25" t="str">
        <f t="shared" si="3"/>
        <v/>
      </c>
      <c r="Q16" s="25" t="str">
        <f t="shared" si="3"/>
        <v/>
      </c>
      <c r="R16" s="25" t="str">
        <f t="shared" si="3"/>
        <v/>
      </c>
      <c r="S16" s="25" t="str">
        <f t="shared" si="3"/>
        <v/>
      </c>
      <c r="T16" s="25" t="str">
        <f t="shared" si="3"/>
        <v/>
      </c>
      <c r="U16" s="25" t="str">
        <f t="shared" si="3"/>
        <v/>
      </c>
      <c r="V16" s="25" t="str">
        <f t="shared" si="3"/>
        <v/>
      </c>
      <c r="W16" s="25" t="str">
        <f t="shared" si="3"/>
        <v/>
      </c>
      <c r="X16" s="25" t="str">
        <f t="shared" si="3"/>
        <v/>
      </c>
      <c r="Y16" s="25" t="str">
        <f t="shared" si="3"/>
        <v/>
      </c>
      <c r="Z16" s="25" t="str">
        <f t="shared" si="3"/>
        <v/>
      </c>
      <c r="AA16" s="27" t="str">
        <f t="shared" si="3"/>
        <v/>
      </c>
      <c r="AB16" s="25" t="str">
        <f t="shared" si="3"/>
        <v/>
      </c>
      <c r="AC16" s="25" t="str">
        <f t="shared" si="3"/>
        <v/>
      </c>
      <c r="AD16" s="25" t="str">
        <f>IFERROR(VLOOKUP(AD13,祝日,3,FALSE),"")</f>
        <v/>
      </c>
      <c r="AE16" s="25" t="str">
        <f t="shared" si="3"/>
        <v/>
      </c>
      <c r="AF16" s="159"/>
      <c r="AG16" s="163"/>
      <c r="AH16" s="166"/>
      <c r="AI16" s="169"/>
      <c r="AJ16" s="182"/>
      <c r="AK16" s="185"/>
      <c r="AL16" s="188"/>
      <c r="AM16" s="189"/>
      <c r="AN16" s="190"/>
      <c r="AO16" s="190"/>
      <c r="AP16" s="190"/>
      <c r="AQ16" s="190"/>
      <c r="AR16" s="190"/>
      <c r="AS16" s="190"/>
      <c r="AU16" s="46"/>
      <c r="AV16" s="46"/>
      <c r="AW16" s="46"/>
      <c r="AX16" s="46"/>
      <c r="AY16" s="46"/>
      <c r="AZ16" s="46"/>
    </row>
    <row r="17" spans="1:66" s="9" customFormat="1" ht="13.5" customHeight="1" x14ac:dyDescent="0.2">
      <c r="B17" s="142"/>
      <c r="C17" s="7" t="s">
        <v>19</v>
      </c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59"/>
      <c r="AG17" s="73">
        <f>AP14</f>
        <v>0</v>
      </c>
      <c r="AH17" s="74">
        <f>IF(AN14=0,"－",AG17/AN14)</f>
        <v>0</v>
      </c>
      <c r="AI17" s="74" t="str">
        <f>IF(AH17=0,"",IF(AH17&gt;=0.285,"達成",IF(AJ17="該当","達成","未達成")))</f>
        <v/>
      </c>
      <c r="AJ17" s="116" t="s">
        <v>34</v>
      </c>
      <c r="AK17" s="69">
        <f>AQ14</f>
        <v>0</v>
      </c>
      <c r="AL17" s="70">
        <f>IF(AO14=0,"－",AK17/AO14)</f>
        <v>0</v>
      </c>
      <c r="AM17" s="189"/>
      <c r="AN17" s="190"/>
      <c r="AO17" s="190"/>
      <c r="AP17" s="190"/>
      <c r="AQ17" s="190"/>
      <c r="AR17" s="190"/>
      <c r="AS17" s="190"/>
      <c r="AU17" s="47"/>
      <c r="AV17" s="47"/>
      <c r="AW17" s="47"/>
      <c r="AX17" s="47"/>
      <c r="AY17" s="47"/>
      <c r="AZ17" s="47"/>
    </row>
    <row r="18" spans="1:66" s="9" customFormat="1" ht="13.5" customHeight="1" thickBot="1" x14ac:dyDescent="0.25">
      <c r="B18" s="143"/>
      <c r="C18" s="10" t="s">
        <v>20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60"/>
      <c r="AG18" s="75">
        <f>AR14</f>
        <v>0</v>
      </c>
      <c r="AH18" s="76">
        <f>IF(AN14=0,"－",AG18/AN14)</f>
        <v>0</v>
      </c>
      <c r="AI18" s="76" t="str">
        <f>IF(AH18=0,"",IF(AH18&gt;=0.285,"達成",IF(AJ18="該当","達成","未達成")))</f>
        <v/>
      </c>
      <c r="AJ18" s="117" t="s">
        <v>34</v>
      </c>
      <c r="AK18" s="71">
        <f>AS14</f>
        <v>0</v>
      </c>
      <c r="AL18" s="72">
        <f>IF(AO14=0,"－",AK18/AO14)</f>
        <v>0</v>
      </c>
      <c r="AM18" s="157"/>
      <c r="AN18" s="134"/>
      <c r="AO18" s="134"/>
      <c r="AP18" s="134"/>
      <c r="AQ18" s="134"/>
      <c r="AR18" s="134"/>
      <c r="AS18" s="134"/>
      <c r="AU18" s="47"/>
      <c r="AV18" s="47"/>
      <c r="AW18" s="47"/>
      <c r="AX18" s="47"/>
      <c r="AY18" s="47"/>
      <c r="AZ18" s="47"/>
    </row>
    <row r="19" spans="1:66" ht="13.5" customHeight="1" x14ac:dyDescent="0.2">
      <c r="B19" s="141" t="s">
        <v>111</v>
      </c>
      <c r="C19" s="55" t="s">
        <v>2</v>
      </c>
      <c r="D19" s="56">
        <f>D96</f>
        <v>45761</v>
      </c>
      <c r="E19" s="56">
        <f t="shared" ref="E19:AE19" si="4">E96</f>
        <v>45762</v>
      </c>
      <c r="F19" s="56">
        <f t="shared" si="4"/>
        <v>45763</v>
      </c>
      <c r="G19" s="56">
        <f t="shared" si="4"/>
        <v>45764</v>
      </c>
      <c r="H19" s="56">
        <f t="shared" si="4"/>
        <v>45765</v>
      </c>
      <c r="I19" s="56">
        <f t="shared" si="4"/>
        <v>45766</v>
      </c>
      <c r="J19" s="56">
        <f t="shared" si="4"/>
        <v>45767</v>
      </c>
      <c r="K19" s="56">
        <f t="shared" si="4"/>
        <v>45768</v>
      </c>
      <c r="L19" s="56">
        <f t="shared" si="4"/>
        <v>45769</v>
      </c>
      <c r="M19" s="56">
        <f t="shared" si="4"/>
        <v>45770</v>
      </c>
      <c r="N19" s="56">
        <f t="shared" si="4"/>
        <v>45771</v>
      </c>
      <c r="O19" s="56">
        <f t="shared" si="4"/>
        <v>45772</v>
      </c>
      <c r="P19" s="56">
        <f t="shared" si="4"/>
        <v>45773</v>
      </c>
      <c r="Q19" s="56">
        <f t="shared" si="4"/>
        <v>45774</v>
      </c>
      <c r="R19" s="56">
        <f t="shared" si="4"/>
        <v>45775</v>
      </c>
      <c r="S19" s="56">
        <f t="shared" si="4"/>
        <v>45776</v>
      </c>
      <c r="T19" s="56">
        <f t="shared" si="4"/>
        <v>45777</v>
      </c>
      <c r="U19" s="56">
        <f t="shared" si="4"/>
        <v>45778</v>
      </c>
      <c r="V19" s="56">
        <f t="shared" si="4"/>
        <v>45779</v>
      </c>
      <c r="W19" s="56">
        <f t="shared" si="4"/>
        <v>45780</v>
      </c>
      <c r="X19" s="56">
        <f t="shared" si="4"/>
        <v>45781</v>
      </c>
      <c r="Y19" s="56">
        <f t="shared" si="4"/>
        <v>45782</v>
      </c>
      <c r="Z19" s="56">
        <f t="shared" si="4"/>
        <v>45783</v>
      </c>
      <c r="AA19" s="56">
        <f t="shared" si="4"/>
        <v>45784</v>
      </c>
      <c r="AB19" s="56">
        <f t="shared" si="4"/>
        <v>45785</v>
      </c>
      <c r="AC19" s="56">
        <f t="shared" si="4"/>
        <v>45786</v>
      </c>
      <c r="AD19" s="56">
        <f t="shared" si="4"/>
        <v>45787</v>
      </c>
      <c r="AE19" s="56">
        <f t="shared" si="4"/>
        <v>45788</v>
      </c>
      <c r="AF19" s="179" t="s">
        <v>3</v>
      </c>
      <c r="AG19" s="146" t="s">
        <v>4</v>
      </c>
      <c r="AH19" s="147"/>
      <c r="AI19" s="147"/>
      <c r="AJ19" s="148"/>
      <c r="AK19" s="152" t="s">
        <v>5</v>
      </c>
      <c r="AL19" s="153"/>
      <c r="AM19" s="156" t="s">
        <v>6</v>
      </c>
      <c r="AN19" s="133" t="s">
        <v>7</v>
      </c>
      <c r="AO19" s="133" t="s">
        <v>8</v>
      </c>
      <c r="AP19" s="133" t="s">
        <v>9</v>
      </c>
      <c r="AQ19" s="133" t="s">
        <v>10</v>
      </c>
      <c r="AR19" s="133" t="s">
        <v>11</v>
      </c>
      <c r="AS19" s="133" t="s">
        <v>12</v>
      </c>
      <c r="AU19" s="45"/>
      <c r="AV19" s="45"/>
      <c r="AW19" s="45"/>
      <c r="AX19" s="45"/>
      <c r="AY19" s="45"/>
      <c r="AZ19" s="45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2"/>
      <c r="C20" s="7" t="s">
        <v>13</v>
      </c>
      <c r="D20" s="44">
        <f>D96</f>
        <v>45761</v>
      </c>
      <c r="E20" s="44">
        <f t="shared" ref="E20:AE20" si="5">E96</f>
        <v>45762</v>
      </c>
      <c r="F20" s="44">
        <f t="shared" si="5"/>
        <v>45763</v>
      </c>
      <c r="G20" s="44">
        <f t="shared" si="5"/>
        <v>45764</v>
      </c>
      <c r="H20" s="44">
        <f t="shared" si="5"/>
        <v>45765</v>
      </c>
      <c r="I20" s="44">
        <f t="shared" si="5"/>
        <v>45766</v>
      </c>
      <c r="J20" s="44">
        <f t="shared" si="5"/>
        <v>45767</v>
      </c>
      <c r="K20" s="44">
        <f t="shared" si="5"/>
        <v>45768</v>
      </c>
      <c r="L20" s="44">
        <f t="shared" si="5"/>
        <v>45769</v>
      </c>
      <c r="M20" s="44">
        <f t="shared" si="5"/>
        <v>45770</v>
      </c>
      <c r="N20" s="44">
        <f t="shared" si="5"/>
        <v>45771</v>
      </c>
      <c r="O20" s="44">
        <f t="shared" si="5"/>
        <v>45772</v>
      </c>
      <c r="P20" s="44">
        <f t="shared" si="5"/>
        <v>45773</v>
      </c>
      <c r="Q20" s="44">
        <f t="shared" si="5"/>
        <v>45774</v>
      </c>
      <c r="R20" s="44">
        <f t="shared" si="5"/>
        <v>45775</v>
      </c>
      <c r="S20" s="44">
        <f t="shared" si="5"/>
        <v>45776</v>
      </c>
      <c r="T20" s="44">
        <f t="shared" si="5"/>
        <v>45777</v>
      </c>
      <c r="U20" s="44">
        <f t="shared" si="5"/>
        <v>45778</v>
      </c>
      <c r="V20" s="44">
        <f t="shared" si="5"/>
        <v>45779</v>
      </c>
      <c r="W20" s="44">
        <f t="shared" si="5"/>
        <v>45780</v>
      </c>
      <c r="X20" s="44">
        <f t="shared" si="5"/>
        <v>45781</v>
      </c>
      <c r="Y20" s="44">
        <f t="shared" si="5"/>
        <v>45782</v>
      </c>
      <c r="Z20" s="44">
        <f t="shared" si="5"/>
        <v>45783</v>
      </c>
      <c r="AA20" s="44">
        <f t="shared" si="5"/>
        <v>45784</v>
      </c>
      <c r="AB20" s="44">
        <f t="shared" si="5"/>
        <v>45785</v>
      </c>
      <c r="AC20" s="44">
        <f t="shared" si="5"/>
        <v>45786</v>
      </c>
      <c r="AD20" s="44">
        <f t="shared" si="5"/>
        <v>45787</v>
      </c>
      <c r="AE20" s="44">
        <f t="shared" si="5"/>
        <v>45788</v>
      </c>
      <c r="AF20" s="145"/>
      <c r="AG20" s="149"/>
      <c r="AH20" s="150"/>
      <c r="AI20" s="150"/>
      <c r="AJ20" s="151"/>
      <c r="AK20" s="154"/>
      <c r="AL20" s="155"/>
      <c r="AM20" s="157"/>
      <c r="AN20" s="134"/>
      <c r="AO20" s="134"/>
      <c r="AP20" s="134"/>
      <c r="AQ20" s="134"/>
      <c r="AR20" s="134"/>
      <c r="AS20" s="134"/>
      <c r="AU20" s="45"/>
      <c r="AV20" s="45"/>
      <c r="AW20" s="45"/>
      <c r="AX20" s="45"/>
      <c r="AY20" s="45"/>
      <c r="AZ20" s="45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2"/>
      <c r="C21" s="7" t="s">
        <v>14</v>
      </c>
      <c r="D21" s="42">
        <f>D96</f>
        <v>45761</v>
      </c>
      <c r="E21" s="42">
        <f t="shared" ref="E21:AE21" si="6">E96</f>
        <v>45762</v>
      </c>
      <c r="F21" s="42">
        <f t="shared" si="6"/>
        <v>45763</v>
      </c>
      <c r="G21" s="42">
        <f t="shared" si="6"/>
        <v>45764</v>
      </c>
      <c r="H21" s="42">
        <f t="shared" si="6"/>
        <v>45765</v>
      </c>
      <c r="I21" s="42">
        <f t="shared" si="6"/>
        <v>45766</v>
      </c>
      <c r="J21" s="42">
        <f t="shared" si="6"/>
        <v>45767</v>
      </c>
      <c r="K21" s="42">
        <f t="shared" si="6"/>
        <v>45768</v>
      </c>
      <c r="L21" s="42">
        <f t="shared" si="6"/>
        <v>45769</v>
      </c>
      <c r="M21" s="42">
        <f t="shared" si="6"/>
        <v>45770</v>
      </c>
      <c r="N21" s="42">
        <f t="shared" si="6"/>
        <v>45771</v>
      </c>
      <c r="O21" s="42">
        <f t="shared" si="6"/>
        <v>45772</v>
      </c>
      <c r="P21" s="42">
        <f t="shared" si="6"/>
        <v>45773</v>
      </c>
      <c r="Q21" s="42">
        <f t="shared" si="6"/>
        <v>45774</v>
      </c>
      <c r="R21" s="42">
        <f t="shared" si="6"/>
        <v>45775</v>
      </c>
      <c r="S21" s="42">
        <f t="shared" si="6"/>
        <v>45776</v>
      </c>
      <c r="T21" s="42">
        <f t="shared" si="6"/>
        <v>45777</v>
      </c>
      <c r="U21" s="42">
        <f t="shared" si="6"/>
        <v>45778</v>
      </c>
      <c r="V21" s="42">
        <f t="shared" si="6"/>
        <v>45779</v>
      </c>
      <c r="W21" s="42">
        <f t="shared" si="6"/>
        <v>45780</v>
      </c>
      <c r="X21" s="42">
        <f t="shared" si="6"/>
        <v>45781</v>
      </c>
      <c r="Y21" s="42">
        <f t="shared" si="6"/>
        <v>45782</v>
      </c>
      <c r="Z21" s="42">
        <f t="shared" si="6"/>
        <v>45783</v>
      </c>
      <c r="AA21" s="42">
        <f t="shared" si="6"/>
        <v>45784</v>
      </c>
      <c r="AB21" s="42">
        <f t="shared" si="6"/>
        <v>45785</v>
      </c>
      <c r="AC21" s="42">
        <f t="shared" si="6"/>
        <v>45786</v>
      </c>
      <c r="AD21" s="42">
        <f t="shared" si="6"/>
        <v>45787</v>
      </c>
      <c r="AE21" s="42">
        <f t="shared" si="6"/>
        <v>45788</v>
      </c>
      <c r="AF21" s="158">
        <f>COUNTIF(D24:AE24,"－")+COUNTIF(D24:AE24,"対象外")</f>
        <v>0</v>
      </c>
      <c r="AG21" s="161" t="s">
        <v>15</v>
      </c>
      <c r="AH21" s="164" t="s">
        <v>16</v>
      </c>
      <c r="AI21" s="167" t="s">
        <v>97</v>
      </c>
      <c r="AJ21" s="180" t="s">
        <v>110</v>
      </c>
      <c r="AK21" s="183" t="s">
        <v>15</v>
      </c>
      <c r="AL21" s="186" t="s">
        <v>17</v>
      </c>
      <c r="AM21" s="156">
        <f>COUNT(D20:AE20)</f>
        <v>28</v>
      </c>
      <c r="AN21" s="133">
        <f>AM21-AF21</f>
        <v>28</v>
      </c>
      <c r="AO21" s="133">
        <f>'別紙１ (24ヶ月以内シート１)'!AO63+SUM(AN$12:AN25)</f>
        <v>280</v>
      </c>
      <c r="AP21" s="133">
        <f>COUNTIF(D24:AE24,"○")</f>
        <v>0</v>
      </c>
      <c r="AQ21" s="133">
        <f>'別紙１ (24ヶ月以内シート１)'!AQ63+SUM(AP$12:AP25)</f>
        <v>0</v>
      </c>
      <c r="AR21" s="133">
        <f>COUNTIF(D25:AE25,"○")</f>
        <v>0</v>
      </c>
      <c r="AS21" s="133">
        <f>'別紙１ (24ヶ月以内シート１)'!AS63+SUM(AR$12:AR25)</f>
        <v>0</v>
      </c>
      <c r="AU21" s="45"/>
      <c r="AV21" s="45"/>
      <c r="AW21" s="45"/>
      <c r="AX21" s="45"/>
      <c r="AY21" s="45"/>
      <c r="AZ21" s="45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2"/>
      <c r="C22" s="177" t="s">
        <v>18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59"/>
      <c r="AG22" s="162"/>
      <c r="AH22" s="165"/>
      <c r="AI22" s="168"/>
      <c r="AJ22" s="181"/>
      <c r="AK22" s="184"/>
      <c r="AL22" s="187"/>
      <c r="AM22" s="189"/>
      <c r="AN22" s="190"/>
      <c r="AO22" s="190"/>
      <c r="AP22" s="190"/>
      <c r="AQ22" s="190"/>
      <c r="AR22" s="190"/>
      <c r="AS22" s="190"/>
      <c r="AU22" s="45"/>
      <c r="AV22" s="45"/>
      <c r="AW22" s="45"/>
      <c r="AX22" s="45"/>
      <c r="AY22" s="45"/>
      <c r="AZ22" s="45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8"/>
      <c r="B23" s="142"/>
      <c r="C23" s="178"/>
      <c r="D23" s="27" t="str">
        <f t="shared" ref="D23:AE23" si="7">IFERROR(VLOOKUP(D20,祝日,3,FALSE),"")</f>
        <v/>
      </c>
      <c r="E23" s="27" t="str">
        <f t="shared" si="7"/>
        <v/>
      </c>
      <c r="F23" s="27" t="str">
        <f t="shared" si="7"/>
        <v/>
      </c>
      <c r="G23" s="27" t="str">
        <f t="shared" si="7"/>
        <v/>
      </c>
      <c r="H23" s="27" t="str">
        <f t="shared" si="7"/>
        <v/>
      </c>
      <c r="I23" s="27" t="str">
        <f t="shared" si="7"/>
        <v/>
      </c>
      <c r="J23" s="27" t="str">
        <f t="shared" si="7"/>
        <v/>
      </c>
      <c r="K23" s="27" t="str">
        <f t="shared" si="7"/>
        <v/>
      </c>
      <c r="L23" s="27" t="str">
        <f t="shared" si="7"/>
        <v/>
      </c>
      <c r="M23" s="27" t="str">
        <f t="shared" si="7"/>
        <v/>
      </c>
      <c r="N23" s="27" t="str">
        <f t="shared" si="7"/>
        <v/>
      </c>
      <c r="O23" s="27" t="str">
        <f t="shared" si="7"/>
        <v/>
      </c>
      <c r="P23" s="27" t="str">
        <f>IFERROR(VLOOKUP(P20,祝日,3,FALSE),"")</f>
        <v/>
      </c>
      <c r="Q23" s="27" t="str">
        <f t="shared" si="7"/>
        <v/>
      </c>
      <c r="R23" s="27" t="str">
        <f t="shared" si="7"/>
        <v/>
      </c>
      <c r="S23" s="27" t="str">
        <f t="shared" si="7"/>
        <v>昭和の日</v>
      </c>
      <c r="T23" s="27" t="str">
        <f t="shared" si="7"/>
        <v/>
      </c>
      <c r="U23" s="27" t="str">
        <f t="shared" si="7"/>
        <v/>
      </c>
      <c r="V23" s="27" t="str">
        <f t="shared" si="7"/>
        <v/>
      </c>
      <c r="W23" s="27" t="str">
        <f t="shared" si="7"/>
        <v>憲法記念日</v>
      </c>
      <c r="X23" s="27" t="str">
        <f t="shared" si="7"/>
        <v>みどりの日</v>
      </c>
      <c r="Y23" s="27" t="str">
        <f t="shared" si="7"/>
        <v>こどもの日</v>
      </c>
      <c r="Z23" s="27" t="str">
        <f t="shared" si="7"/>
        <v>振替休日</v>
      </c>
      <c r="AA23" s="27" t="str">
        <f t="shared" si="7"/>
        <v/>
      </c>
      <c r="AB23" s="27" t="str">
        <f t="shared" si="7"/>
        <v/>
      </c>
      <c r="AC23" s="27" t="str">
        <f t="shared" si="7"/>
        <v/>
      </c>
      <c r="AD23" s="27" t="str">
        <f t="shared" si="7"/>
        <v/>
      </c>
      <c r="AE23" s="27" t="str">
        <f t="shared" si="7"/>
        <v/>
      </c>
      <c r="AF23" s="159"/>
      <c r="AG23" s="163"/>
      <c r="AH23" s="166"/>
      <c r="AI23" s="169"/>
      <c r="AJ23" s="182"/>
      <c r="AK23" s="185"/>
      <c r="AL23" s="188"/>
      <c r="AM23" s="189"/>
      <c r="AN23" s="190"/>
      <c r="AO23" s="190"/>
      <c r="AP23" s="190"/>
      <c r="AQ23" s="190"/>
      <c r="AR23" s="190"/>
      <c r="AS23" s="190"/>
      <c r="AU23" s="45"/>
      <c r="AV23" s="45"/>
      <c r="AW23" s="45"/>
      <c r="AX23" s="45"/>
      <c r="AY23" s="45"/>
      <c r="AZ23" s="45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9"/>
      <c r="B24" s="142"/>
      <c r="C24" s="7" t="s">
        <v>19</v>
      </c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59"/>
      <c r="AG24" s="73">
        <f>AP21</f>
        <v>0</v>
      </c>
      <c r="AH24" s="74">
        <f>IF(AN21=0,"－",AG24/AN21)</f>
        <v>0</v>
      </c>
      <c r="AI24" s="74" t="str">
        <f>IF(AH24=0,"",IF(AH24&gt;=0.285,"達成",IF(AJ24="該当","達成","未達成")))</f>
        <v/>
      </c>
      <c r="AJ24" s="116" t="s">
        <v>34</v>
      </c>
      <c r="AK24" s="69">
        <f>AQ21</f>
        <v>0</v>
      </c>
      <c r="AL24" s="70">
        <f>IF(AO21=0,"－",AK24/AO21)</f>
        <v>0</v>
      </c>
      <c r="AM24" s="189"/>
      <c r="AN24" s="190"/>
      <c r="AO24" s="190"/>
      <c r="AP24" s="190"/>
      <c r="AQ24" s="190"/>
      <c r="AR24" s="190"/>
      <c r="AS24" s="190"/>
      <c r="AU24" s="46"/>
      <c r="AV24" s="46"/>
      <c r="AW24" s="46"/>
      <c r="AX24" s="46"/>
      <c r="AY24" s="46"/>
      <c r="AZ24" s="46"/>
      <c r="BA24" s="8"/>
      <c r="BB24" s="8"/>
      <c r="BC24" s="8"/>
      <c r="BD24" s="8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9"/>
      <c r="B25" s="143"/>
      <c r="C25" s="10" t="s">
        <v>20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60"/>
      <c r="AG25" s="75">
        <f>AR21</f>
        <v>0</v>
      </c>
      <c r="AH25" s="76">
        <f>IF(AN21=0,"－",AG25/AN21)</f>
        <v>0</v>
      </c>
      <c r="AI25" s="76" t="str">
        <f>IF(AH25=0,"",IF(AH25&gt;=0.285,"達成",IF(AJ25="該当","達成","未達成")))</f>
        <v/>
      </c>
      <c r="AJ25" s="117" t="s">
        <v>34</v>
      </c>
      <c r="AK25" s="71">
        <f>AS21</f>
        <v>0</v>
      </c>
      <c r="AL25" s="72">
        <f>IF(AO21=0,"－",AK25/AO21)</f>
        <v>0</v>
      </c>
      <c r="AM25" s="157"/>
      <c r="AN25" s="134"/>
      <c r="AO25" s="134"/>
      <c r="AP25" s="134"/>
      <c r="AQ25" s="134"/>
      <c r="AR25" s="134"/>
      <c r="AS25" s="134"/>
      <c r="AU25" s="47"/>
      <c r="AV25" s="47"/>
      <c r="AW25" s="47"/>
      <c r="AX25" s="47"/>
      <c r="AY25" s="47"/>
      <c r="AZ25" s="47"/>
      <c r="BA25" s="9"/>
      <c r="BB25" s="9"/>
      <c r="BC25" s="9"/>
      <c r="BD25" s="9"/>
      <c r="BE25"/>
      <c r="BF25"/>
      <c r="BG25"/>
      <c r="BH25"/>
      <c r="BI25"/>
      <c r="BJ25"/>
      <c r="BK25"/>
      <c r="BL25"/>
      <c r="BM25"/>
      <c r="BN25"/>
    </row>
    <row r="26" spans="1:66" s="8" customFormat="1" ht="12.75" customHeight="1" x14ac:dyDescent="0.2">
      <c r="A26"/>
      <c r="B26" s="141" t="s">
        <v>121</v>
      </c>
      <c r="C26" s="6" t="s">
        <v>2</v>
      </c>
      <c r="D26" s="43">
        <f>D97</f>
        <v>45789</v>
      </c>
      <c r="E26" s="43">
        <f t="shared" ref="E26:AE26" si="8">E97</f>
        <v>45790</v>
      </c>
      <c r="F26" s="43">
        <f t="shared" si="8"/>
        <v>45791</v>
      </c>
      <c r="G26" s="43">
        <f t="shared" si="8"/>
        <v>45792</v>
      </c>
      <c r="H26" s="43">
        <f t="shared" si="8"/>
        <v>45793</v>
      </c>
      <c r="I26" s="43">
        <f t="shared" si="8"/>
        <v>45794</v>
      </c>
      <c r="J26" s="43">
        <f t="shared" si="8"/>
        <v>45795</v>
      </c>
      <c r="K26" s="43">
        <f t="shared" si="8"/>
        <v>45796</v>
      </c>
      <c r="L26" s="43">
        <f t="shared" si="8"/>
        <v>45797</v>
      </c>
      <c r="M26" s="43">
        <f t="shared" si="8"/>
        <v>45798</v>
      </c>
      <c r="N26" s="43">
        <f t="shared" si="8"/>
        <v>45799</v>
      </c>
      <c r="O26" s="43">
        <f t="shared" si="8"/>
        <v>45800</v>
      </c>
      <c r="P26" s="43">
        <f t="shared" si="8"/>
        <v>45801</v>
      </c>
      <c r="Q26" s="43">
        <f t="shared" si="8"/>
        <v>45802</v>
      </c>
      <c r="R26" s="43">
        <f t="shared" si="8"/>
        <v>45803</v>
      </c>
      <c r="S26" s="43">
        <f t="shared" si="8"/>
        <v>45804</v>
      </c>
      <c r="T26" s="43">
        <f t="shared" si="8"/>
        <v>45805</v>
      </c>
      <c r="U26" s="43">
        <f t="shared" si="8"/>
        <v>45806</v>
      </c>
      <c r="V26" s="43">
        <f t="shared" si="8"/>
        <v>45807</v>
      </c>
      <c r="W26" s="43">
        <f t="shared" si="8"/>
        <v>45808</v>
      </c>
      <c r="X26" s="43">
        <f t="shared" si="8"/>
        <v>45809</v>
      </c>
      <c r="Y26" s="43">
        <f t="shared" si="8"/>
        <v>45810</v>
      </c>
      <c r="Z26" s="43">
        <f t="shared" si="8"/>
        <v>45811</v>
      </c>
      <c r="AA26" s="43">
        <f t="shared" si="8"/>
        <v>45812</v>
      </c>
      <c r="AB26" s="43">
        <f t="shared" si="8"/>
        <v>45813</v>
      </c>
      <c r="AC26" s="43">
        <f t="shared" si="8"/>
        <v>45814</v>
      </c>
      <c r="AD26" s="43">
        <f t="shared" si="8"/>
        <v>45815</v>
      </c>
      <c r="AE26" s="43">
        <f t="shared" si="8"/>
        <v>45816</v>
      </c>
      <c r="AF26" s="191" t="s">
        <v>3</v>
      </c>
      <c r="AG26" s="146" t="s">
        <v>4</v>
      </c>
      <c r="AH26" s="147"/>
      <c r="AI26" s="147"/>
      <c r="AJ26" s="148"/>
      <c r="AK26" s="152" t="s">
        <v>5</v>
      </c>
      <c r="AL26" s="153"/>
      <c r="AM26" s="156" t="s">
        <v>6</v>
      </c>
      <c r="AN26" s="133" t="s">
        <v>7</v>
      </c>
      <c r="AO26" s="133" t="s">
        <v>8</v>
      </c>
      <c r="AP26" s="133" t="s">
        <v>9</v>
      </c>
      <c r="AQ26" s="133" t="s">
        <v>10</v>
      </c>
      <c r="AR26" s="133" t="s">
        <v>11</v>
      </c>
      <c r="AS26" s="133" t="s">
        <v>12</v>
      </c>
      <c r="AU26" s="47"/>
      <c r="AV26" s="47"/>
      <c r="AW26" s="47"/>
      <c r="AX26" s="47"/>
      <c r="AY26" s="47"/>
      <c r="AZ26" s="47"/>
      <c r="BA26" s="9"/>
      <c r="BB26" s="9"/>
      <c r="BC26" s="9"/>
      <c r="BD26" s="9"/>
    </row>
    <row r="27" spans="1:66" s="9" customFormat="1" ht="12.75" customHeight="1" x14ac:dyDescent="0.2">
      <c r="A27"/>
      <c r="B27" s="142"/>
      <c r="C27" s="7" t="s">
        <v>13</v>
      </c>
      <c r="D27" s="44">
        <f>D97</f>
        <v>45789</v>
      </c>
      <c r="E27" s="44">
        <f t="shared" ref="E27:AE27" si="9">E97</f>
        <v>45790</v>
      </c>
      <c r="F27" s="44">
        <f t="shared" si="9"/>
        <v>45791</v>
      </c>
      <c r="G27" s="44">
        <f t="shared" si="9"/>
        <v>45792</v>
      </c>
      <c r="H27" s="44">
        <f t="shared" si="9"/>
        <v>45793</v>
      </c>
      <c r="I27" s="44">
        <f t="shared" si="9"/>
        <v>45794</v>
      </c>
      <c r="J27" s="44">
        <f t="shared" si="9"/>
        <v>45795</v>
      </c>
      <c r="K27" s="44">
        <f t="shared" si="9"/>
        <v>45796</v>
      </c>
      <c r="L27" s="44">
        <f t="shared" si="9"/>
        <v>45797</v>
      </c>
      <c r="M27" s="44">
        <f t="shared" si="9"/>
        <v>45798</v>
      </c>
      <c r="N27" s="44">
        <f t="shared" si="9"/>
        <v>45799</v>
      </c>
      <c r="O27" s="44">
        <f t="shared" si="9"/>
        <v>45800</v>
      </c>
      <c r="P27" s="44">
        <f t="shared" si="9"/>
        <v>45801</v>
      </c>
      <c r="Q27" s="44">
        <f t="shared" si="9"/>
        <v>45802</v>
      </c>
      <c r="R27" s="44">
        <f t="shared" si="9"/>
        <v>45803</v>
      </c>
      <c r="S27" s="44">
        <f t="shared" si="9"/>
        <v>45804</v>
      </c>
      <c r="T27" s="44">
        <f t="shared" si="9"/>
        <v>45805</v>
      </c>
      <c r="U27" s="44">
        <f t="shared" si="9"/>
        <v>45806</v>
      </c>
      <c r="V27" s="44">
        <f t="shared" si="9"/>
        <v>45807</v>
      </c>
      <c r="W27" s="44">
        <f t="shared" si="9"/>
        <v>45808</v>
      </c>
      <c r="X27" s="44">
        <f t="shared" si="9"/>
        <v>45809</v>
      </c>
      <c r="Y27" s="44">
        <f t="shared" si="9"/>
        <v>45810</v>
      </c>
      <c r="Z27" s="44">
        <f t="shared" si="9"/>
        <v>45811</v>
      </c>
      <c r="AA27" s="44">
        <f t="shared" si="9"/>
        <v>45812</v>
      </c>
      <c r="AB27" s="44">
        <f t="shared" si="9"/>
        <v>45813</v>
      </c>
      <c r="AC27" s="44">
        <f t="shared" si="9"/>
        <v>45814</v>
      </c>
      <c r="AD27" s="44">
        <f t="shared" si="9"/>
        <v>45815</v>
      </c>
      <c r="AE27" s="44">
        <f t="shared" si="9"/>
        <v>45816</v>
      </c>
      <c r="AF27" s="192"/>
      <c r="AG27" s="149"/>
      <c r="AH27" s="150"/>
      <c r="AI27" s="150"/>
      <c r="AJ27" s="151"/>
      <c r="AK27" s="154"/>
      <c r="AL27" s="155"/>
      <c r="AM27" s="157"/>
      <c r="AN27" s="134"/>
      <c r="AO27" s="134"/>
      <c r="AP27" s="134"/>
      <c r="AQ27" s="134"/>
      <c r="AR27" s="134"/>
      <c r="AS27" s="134"/>
      <c r="AU27" s="45"/>
      <c r="AV27" s="45"/>
      <c r="AW27" s="45"/>
      <c r="AX27" s="45"/>
      <c r="AY27" s="45"/>
      <c r="AZ27" s="45"/>
      <c r="BA27"/>
      <c r="BB27"/>
      <c r="BC27"/>
      <c r="BD27"/>
    </row>
    <row r="28" spans="1:66" s="9" customFormat="1" ht="12.75" customHeight="1" x14ac:dyDescent="0.2">
      <c r="A28"/>
      <c r="B28" s="142"/>
      <c r="C28" s="7" t="s">
        <v>14</v>
      </c>
      <c r="D28" s="42">
        <f>D97</f>
        <v>45789</v>
      </c>
      <c r="E28" s="42">
        <f t="shared" ref="E28:AE28" si="10">E97</f>
        <v>45790</v>
      </c>
      <c r="F28" s="42">
        <f t="shared" si="10"/>
        <v>45791</v>
      </c>
      <c r="G28" s="42">
        <f t="shared" si="10"/>
        <v>45792</v>
      </c>
      <c r="H28" s="42">
        <f t="shared" si="10"/>
        <v>45793</v>
      </c>
      <c r="I28" s="42">
        <f t="shared" si="10"/>
        <v>45794</v>
      </c>
      <c r="J28" s="42">
        <f t="shared" si="10"/>
        <v>45795</v>
      </c>
      <c r="K28" s="42">
        <f t="shared" si="10"/>
        <v>45796</v>
      </c>
      <c r="L28" s="42">
        <f t="shared" si="10"/>
        <v>45797</v>
      </c>
      <c r="M28" s="42">
        <f t="shared" si="10"/>
        <v>45798</v>
      </c>
      <c r="N28" s="42">
        <f t="shared" si="10"/>
        <v>45799</v>
      </c>
      <c r="O28" s="42">
        <f t="shared" si="10"/>
        <v>45800</v>
      </c>
      <c r="P28" s="42">
        <f t="shared" si="10"/>
        <v>45801</v>
      </c>
      <c r="Q28" s="42">
        <f t="shared" si="10"/>
        <v>45802</v>
      </c>
      <c r="R28" s="42">
        <f t="shared" si="10"/>
        <v>45803</v>
      </c>
      <c r="S28" s="42">
        <f t="shared" si="10"/>
        <v>45804</v>
      </c>
      <c r="T28" s="42">
        <f t="shared" si="10"/>
        <v>45805</v>
      </c>
      <c r="U28" s="42">
        <f t="shared" si="10"/>
        <v>45806</v>
      </c>
      <c r="V28" s="42">
        <f t="shared" si="10"/>
        <v>45807</v>
      </c>
      <c r="W28" s="42">
        <f t="shared" si="10"/>
        <v>45808</v>
      </c>
      <c r="X28" s="42">
        <f t="shared" si="10"/>
        <v>45809</v>
      </c>
      <c r="Y28" s="42">
        <f t="shared" si="10"/>
        <v>45810</v>
      </c>
      <c r="Z28" s="42">
        <f t="shared" si="10"/>
        <v>45811</v>
      </c>
      <c r="AA28" s="42">
        <f t="shared" si="10"/>
        <v>45812</v>
      </c>
      <c r="AB28" s="42">
        <f t="shared" si="10"/>
        <v>45813</v>
      </c>
      <c r="AC28" s="42">
        <f t="shared" si="10"/>
        <v>45814</v>
      </c>
      <c r="AD28" s="42">
        <f t="shared" si="10"/>
        <v>45815</v>
      </c>
      <c r="AE28" s="42">
        <f t="shared" si="10"/>
        <v>45816</v>
      </c>
      <c r="AF28" s="158">
        <f>COUNTIF(D31:AE31,"－")+COUNTIF(D31:AE31,"対象外")</f>
        <v>0</v>
      </c>
      <c r="AG28" s="161" t="s">
        <v>15</v>
      </c>
      <c r="AH28" s="164" t="s">
        <v>16</v>
      </c>
      <c r="AI28" s="167" t="s">
        <v>97</v>
      </c>
      <c r="AJ28" s="180" t="s">
        <v>110</v>
      </c>
      <c r="AK28" s="183" t="s">
        <v>15</v>
      </c>
      <c r="AL28" s="186" t="s">
        <v>17</v>
      </c>
      <c r="AM28" s="156">
        <f>COUNT(D27:AE27)</f>
        <v>28</v>
      </c>
      <c r="AN28" s="133">
        <f>AM28-AF28</f>
        <v>28</v>
      </c>
      <c r="AO28" s="133">
        <f>'別紙１ (24ヶ月以内シート１)'!AO63+SUM(AN$12:AN32)</f>
        <v>308</v>
      </c>
      <c r="AP28" s="133">
        <f>COUNTIF(D31:AE31,"○")</f>
        <v>0</v>
      </c>
      <c r="AQ28" s="133">
        <f>'別紙１ (24ヶ月以内シート１)'!AQ63+SUM(AP$12:AP32)</f>
        <v>0</v>
      </c>
      <c r="AR28" s="133">
        <f>COUNTIF(D32:AE32,"○")</f>
        <v>0</v>
      </c>
      <c r="AS28" s="133">
        <f>'別紙１ (24ヶ月以内シート１)'!AS63+SUM(AR$12:AR32)</f>
        <v>0</v>
      </c>
      <c r="AU28" s="45"/>
      <c r="AV28" s="45"/>
      <c r="AW28" s="45"/>
      <c r="AX28" s="45"/>
      <c r="AY28" s="45"/>
      <c r="AZ28" s="45"/>
      <c r="BA28"/>
      <c r="BB28"/>
      <c r="BC28"/>
      <c r="BD28"/>
    </row>
    <row r="29" spans="1:66" ht="35.25" customHeight="1" x14ac:dyDescent="0.2">
      <c r="B29" s="142"/>
      <c r="C29" s="177" t="s">
        <v>18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59"/>
      <c r="AG29" s="162"/>
      <c r="AH29" s="165"/>
      <c r="AI29" s="168"/>
      <c r="AJ29" s="181"/>
      <c r="AK29" s="184"/>
      <c r="AL29" s="187"/>
      <c r="AM29" s="189"/>
      <c r="AN29" s="190"/>
      <c r="AO29" s="190"/>
      <c r="AP29" s="190"/>
      <c r="AQ29" s="190"/>
      <c r="AR29" s="190"/>
      <c r="AS29" s="190"/>
      <c r="AU29" s="45"/>
      <c r="AV29" s="45"/>
      <c r="AW29" s="45"/>
      <c r="AX29" s="45"/>
      <c r="AY29" s="45"/>
      <c r="AZ29" s="45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8"/>
      <c r="B30" s="142"/>
      <c r="C30" s="178"/>
      <c r="D30" s="25" t="str">
        <f t="shared" ref="D30:AE30" si="11">IFERROR(VLOOKUP(D27,祝日,3,FALSE),"")</f>
        <v/>
      </c>
      <c r="E30" s="25" t="str">
        <f t="shared" si="11"/>
        <v/>
      </c>
      <c r="F30" s="25" t="str">
        <f t="shared" si="11"/>
        <v/>
      </c>
      <c r="G30" s="26" t="str">
        <f t="shared" si="11"/>
        <v/>
      </c>
      <c r="H30" s="25" t="str">
        <f t="shared" si="11"/>
        <v/>
      </c>
      <c r="I30" s="25" t="str">
        <f t="shared" si="11"/>
        <v/>
      </c>
      <c r="J30" s="25" t="str">
        <f t="shared" si="11"/>
        <v/>
      </c>
      <c r="K30" s="25" t="str">
        <f t="shared" si="11"/>
        <v/>
      </c>
      <c r="L30" s="25" t="str">
        <f t="shared" si="11"/>
        <v/>
      </c>
      <c r="M30" s="25" t="str">
        <f t="shared" si="11"/>
        <v/>
      </c>
      <c r="N30" s="25" t="str">
        <f t="shared" si="11"/>
        <v/>
      </c>
      <c r="O30" s="25" t="str">
        <f t="shared" si="11"/>
        <v/>
      </c>
      <c r="P30" s="25" t="str">
        <f t="shared" si="11"/>
        <v/>
      </c>
      <c r="Q30" s="25" t="str">
        <f t="shared" si="11"/>
        <v/>
      </c>
      <c r="R30" s="25" t="str">
        <f t="shared" si="11"/>
        <v/>
      </c>
      <c r="S30" s="27" t="str">
        <f t="shared" si="11"/>
        <v/>
      </c>
      <c r="T30" s="25" t="str">
        <f t="shared" si="11"/>
        <v/>
      </c>
      <c r="U30" s="25" t="str">
        <f t="shared" si="11"/>
        <v/>
      </c>
      <c r="V30" s="25" t="str">
        <f t="shared" si="11"/>
        <v/>
      </c>
      <c r="W30" s="25" t="str">
        <f t="shared" si="11"/>
        <v/>
      </c>
      <c r="X30" s="25" t="str">
        <f t="shared" si="11"/>
        <v/>
      </c>
      <c r="Y30" s="25" t="str">
        <f t="shared" si="11"/>
        <v/>
      </c>
      <c r="Z30" s="25" t="str">
        <f t="shared" si="11"/>
        <v/>
      </c>
      <c r="AA30" s="25" t="str">
        <f t="shared" si="11"/>
        <v/>
      </c>
      <c r="AB30" s="25" t="str">
        <f t="shared" si="11"/>
        <v/>
      </c>
      <c r="AC30" s="25" t="str">
        <f t="shared" si="11"/>
        <v/>
      </c>
      <c r="AD30" s="25" t="str">
        <f t="shared" si="11"/>
        <v/>
      </c>
      <c r="AE30" s="25" t="str">
        <f t="shared" si="11"/>
        <v/>
      </c>
      <c r="AF30" s="159"/>
      <c r="AG30" s="163"/>
      <c r="AH30" s="166"/>
      <c r="AI30" s="169"/>
      <c r="AJ30" s="182"/>
      <c r="AK30" s="185"/>
      <c r="AL30" s="188"/>
      <c r="AM30" s="189"/>
      <c r="AN30" s="190"/>
      <c r="AO30" s="190"/>
      <c r="AP30" s="190"/>
      <c r="AQ30" s="190"/>
      <c r="AR30" s="190"/>
      <c r="AS30" s="190"/>
      <c r="AU30" s="45"/>
      <c r="AV30" s="45"/>
      <c r="AW30" s="45"/>
      <c r="AX30" s="45"/>
      <c r="AY30" s="45"/>
      <c r="AZ30" s="45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9"/>
      <c r="B31" s="142"/>
      <c r="C31" s="7" t="s">
        <v>19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59"/>
      <c r="AG31" s="73">
        <f>AP28</f>
        <v>0</v>
      </c>
      <c r="AH31" s="74">
        <f>IF(AN28=0,"－",AG31/AN28)</f>
        <v>0</v>
      </c>
      <c r="AI31" s="74" t="str">
        <f>IF(AH31=0,"",IF(AH31&gt;=0.285,"達成",IF(AJ31="該当","達成","未達成")))</f>
        <v/>
      </c>
      <c r="AJ31" s="116" t="s">
        <v>34</v>
      </c>
      <c r="AK31" s="69">
        <f>AQ28</f>
        <v>0</v>
      </c>
      <c r="AL31" s="70">
        <f>IF(AO28=0,"－",AK31/AO28)</f>
        <v>0</v>
      </c>
      <c r="AM31" s="189"/>
      <c r="AN31" s="190"/>
      <c r="AO31" s="190"/>
      <c r="AP31" s="190"/>
      <c r="AQ31" s="190"/>
      <c r="AR31" s="190"/>
      <c r="AS31" s="190"/>
      <c r="AU31" s="45"/>
      <c r="AV31" s="45"/>
      <c r="AW31" s="45"/>
      <c r="AX31" s="45"/>
      <c r="AY31" s="45"/>
      <c r="AZ31" s="45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9"/>
      <c r="B32" s="143"/>
      <c r="C32" s="10" t="s">
        <v>20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60"/>
      <c r="AG32" s="75">
        <f>AR28</f>
        <v>0</v>
      </c>
      <c r="AH32" s="76">
        <f>IF(AN28=0,"－",AG32/AN28)</f>
        <v>0</v>
      </c>
      <c r="AI32" s="76" t="str">
        <f>IF(AH32=0,"",IF(AH32&gt;=0.285,"達成",IF(AJ32="該当","達成","未達成")))</f>
        <v/>
      </c>
      <c r="AJ32" s="117" t="s">
        <v>34</v>
      </c>
      <c r="AK32" s="71">
        <f>AS28</f>
        <v>0</v>
      </c>
      <c r="AL32" s="72">
        <f>IF(AO28=0,"－",AK32/AO28)</f>
        <v>0</v>
      </c>
      <c r="AM32" s="157"/>
      <c r="AN32" s="134"/>
      <c r="AO32" s="134"/>
      <c r="AP32" s="134"/>
      <c r="AQ32" s="134"/>
      <c r="AR32" s="134"/>
      <c r="AS32" s="134"/>
      <c r="AU32" s="45"/>
      <c r="AV32" s="45"/>
      <c r="AW32" s="45"/>
      <c r="AX32" s="45"/>
      <c r="AY32" s="45"/>
      <c r="AZ32" s="45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1" t="s">
        <v>122</v>
      </c>
      <c r="C33" s="6" t="s">
        <v>2</v>
      </c>
      <c r="D33" s="43">
        <f>D98</f>
        <v>45817</v>
      </c>
      <c r="E33" s="43">
        <f t="shared" ref="E33:AE33" si="12">E98</f>
        <v>45818</v>
      </c>
      <c r="F33" s="43">
        <f t="shared" si="12"/>
        <v>45819</v>
      </c>
      <c r="G33" s="43">
        <f t="shared" si="12"/>
        <v>45820</v>
      </c>
      <c r="H33" s="43">
        <f t="shared" si="12"/>
        <v>45821</v>
      </c>
      <c r="I33" s="43">
        <f t="shared" si="12"/>
        <v>45822</v>
      </c>
      <c r="J33" s="43">
        <f t="shared" si="12"/>
        <v>45823</v>
      </c>
      <c r="K33" s="43">
        <f t="shared" si="12"/>
        <v>45824</v>
      </c>
      <c r="L33" s="43">
        <f t="shared" si="12"/>
        <v>45825</v>
      </c>
      <c r="M33" s="43">
        <f t="shared" si="12"/>
        <v>45826</v>
      </c>
      <c r="N33" s="43">
        <f t="shared" si="12"/>
        <v>45827</v>
      </c>
      <c r="O33" s="43">
        <f t="shared" si="12"/>
        <v>45828</v>
      </c>
      <c r="P33" s="43">
        <f t="shared" si="12"/>
        <v>45829</v>
      </c>
      <c r="Q33" s="43">
        <f t="shared" si="12"/>
        <v>45830</v>
      </c>
      <c r="R33" s="43">
        <f t="shared" si="12"/>
        <v>45831</v>
      </c>
      <c r="S33" s="43">
        <f t="shared" si="12"/>
        <v>45832</v>
      </c>
      <c r="T33" s="43">
        <f t="shared" si="12"/>
        <v>45833</v>
      </c>
      <c r="U33" s="43">
        <f t="shared" si="12"/>
        <v>45834</v>
      </c>
      <c r="V33" s="43">
        <f t="shared" si="12"/>
        <v>45835</v>
      </c>
      <c r="W33" s="43">
        <f t="shared" si="12"/>
        <v>45836</v>
      </c>
      <c r="X33" s="43">
        <f t="shared" si="12"/>
        <v>45837</v>
      </c>
      <c r="Y33" s="43">
        <f t="shared" si="12"/>
        <v>45838</v>
      </c>
      <c r="Z33" s="43">
        <f t="shared" si="12"/>
        <v>45839</v>
      </c>
      <c r="AA33" s="43">
        <f t="shared" si="12"/>
        <v>45840</v>
      </c>
      <c r="AB33" s="43">
        <f t="shared" si="12"/>
        <v>45841</v>
      </c>
      <c r="AC33" s="43">
        <f t="shared" si="12"/>
        <v>45842</v>
      </c>
      <c r="AD33" s="43">
        <f t="shared" si="12"/>
        <v>45843</v>
      </c>
      <c r="AE33" s="43">
        <f t="shared" si="12"/>
        <v>45844</v>
      </c>
      <c r="AF33" s="191" t="s">
        <v>3</v>
      </c>
      <c r="AG33" s="146" t="s">
        <v>4</v>
      </c>
      <c r="AH33" s="147"/>
      <c r="AI33" s="147"/>
      <c r="AJ33" s="148"/>
      <c r="AK33" s="152" t="s">
        <v>5</v>
      </c>
      <c r="AL33" s="153"/>
      <c r="AM33" s="156" t="s">
        <v>6</v>
      </c>
      <c r="AN33" s="133" t="s">
        <v>7</v>
      </c>
      <c r="AO33" s="133" t="s">
        <v>8</v>
      </c>
      <c r="AP33" s="133" t="s">
        <v>9</v>
      </c>
      <c r="AQ33" s="133" t="s">
        <v>10</v>
      </c>
      <c r="AR33" s="133" t="s">
        <v>11</v>
      </c>
      <c r="AS33" s="133" t="s">
        <v>12</v>
      </c>
      <c r="AU33" s="45"/>
      <c r="AV33" s="45"/>
      <c r="AW33" s="45"/>
      <c r="AX33" s="45"/>
      <c r="AY33" s="45"/>
      <c r="AZ33" s="45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2"/>
      <c r="C34" s="7" t="s">
        <v>13</v>
      </c>
      <c r="D34" s="44">
        <f>D98</f>
        <v>45817</v>
      </c>
      <c r="E34" s="44">
        <f t="shared" ref="E34:AE34" si="13">E98</f>
        <v>45818</v>
      </c>
      <c r="F34" s="44">
        <f t="shared" si="13"/>
        <v>45819</v>
      </c>
      <c r="G34" s="44">
        <f t="shared" si="13"/>
        <v>45820</v>
      </c>
      <c r="H34" s="44">
        <f t="shared" si="13"/>
        <v>45821</v>
      </c>
      <c r="I34" s="44">
        <f t="shared" si="13"/>
        <v>45822</v>
      </c>
      <c r="J34" s="44">
        <f t="shared" si="13"/>
        <v>45823</v>
      </c>
      <c r="K34" s="44">
        <f t="shared" si="13"/>
        <v>45824</v>
      </c>
      <c r="L34" s="44">
        <f t="shared" si="13"/>
        <v>45825</v>
      </c>
      <c r="M34" s="44">
        <f t="shared" si="13"/>
        <v>45826</v>
      </c>
      <c r="N34" s="44">
        <f t="shared" si="13"/>
        <v>45827</v>
      </c>
      <c r="O34" s="44">
        <f t="shared" si="13"/>
        <v>45828</v>
      </c>
      <c r="P34" s="44">
        <f t="shared" si="13"/>
        <v>45829</v>
      </c>
      <c r="Q34" s="44">
        <f t="shared" si="13"/>
        <v>45830</v>
      </c>
      <c r="R34" s="44">
        <f t="shared" si="13"/>
        <v>45831</v>
      </c>
      <c r="S34" s="44">
        <f t="shared" si="13"/>
        <v>45832</v>
      </c>
      <c r="T34" s="44">
        <f t="shared" si="13"/>
        <v>45833</v>
      </c>
      <c r="U34" s="44">
        <f t="shared" si="13"/>
        <v>45834</v>
      </c>
      <c r="V34" s="44">
        <f t="shared" si="13"/>
        <v>45835</v>
      </c>
      <c r="W34" s="44">
        <f t="shared" si="13"/>
        <v>45836</v>
      </c>
      <c r="X34" s="44">
        <f t="shared" si="13"/>
        <v>45837</v>
      </c>
      <c r="Y34" s="44">
        <f t="shared" si="13"/>
        <v>45838</v>
      </c>
      <c r="Z34" s="44">
        <f t="shared" si="13"/>
        <v>45839</v>
      </c>
      <c r="AA34" s="44">
        <f t="shared" si="13"/>
        <v>45840</v>
      </c>
      <c r="AB34" s="44">
        <f t="shared" si="13"/>
        <v>45841</v>
      </c>
      <c r="AC34" s="44">
        <f t="shared" si="13"/>
        <v>45842</v>
      </c>
      <c r="AD34" s="44">
        <f t="shared" si="13"/>
        <v>45843</v>
      </c>
      <c r="AE34" s="44">
        <f t="shared" si="13"/>
        <v>45844</v>
      </c>
      <c r="AF34" s="192"/>
      <c r="AG34" s="149"/>
      <c r="AH34" s="150"/>
      <c r="AI34" s="150"/>
      <c r="AJ34" s="151"/>
      <c r="AK34" s="154"/>
      <c r="AL34" s="155"/>
      <c r="AM34" s="157"/>
      <c r="AN34" s="134"/>
      <c r="AO34" s="134"/>
      <c r="AP34" s="134"/>
      <c r="AQ34" s="134"/>
      <c r="AR34" s="134"/>
      <c r="AS34" s="134"/>
      <c r="AU34" s="46"/>
      <c r="AV34" s="46"/>
      <c r="AW34" s="46"/>
      <c r="AX34" s="46"/>
      <c r="AY34" s="46"/>
      <c r="AZ34" s="46"/>
      <c r="BA34" s="8"/>
      <c r="BB34" s="8"/>
      <c r="BC34" s="8"/>
      <c r="BD34" s="8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2"/>
      <c r="C35" s="7" t="s">
        <v>14</v>
      </c>
      <c r="D35" s="42">
        <f>D98</f>
        <v>45817</v>
      </c>
      <c r="E35" s="42">
        <f t="shared" ref="E35:AE35" si="14">E98</f>
        <v>45818</v>
      </c>
      <c r="F35" s="42">
        <f t="shared" si="14"/>
        <v>45819</v>
      </c>
      <c r="G35" s="42">
        <f t="shared" si="14"/>
        <v>45820</v>
      </c>
      <c r="H35" s="42">
        <f t="shared" si="14"/>
        <v>45821</v>
      </c>
      <c r="I35" s="42">
        <f t="shared" si="14"/>
        <v>45822</v>
      </c>
      <c r="J35" s="42">
        <f t="shared" si="14"/>
        <v>45823</v>
      </c>
      <c r="K35" s="42">
        <f t="shared" si="14"/>
        <v>45824</v>
      </c>
      <c r="L35" s="42">
        <f t="shared" si="14"/>
        <v>45825</v>
      </c>
      <c r="M35" s="42">
        <f t="shared" si="14"/>
        <v>45826</v>
      </c>
      <c r="N35" s="42">
        <f t="shared" si="14"/>
        <v>45827</v>
      </c>
      <c r="O35" s="42">
        <f t="shared" si="14"/>
        <v>45828</v>
      </c>
      <c r="P35" s="42">
        <f t="shared" si="14"/>
        <v>45829</v>
      </c>
      <c r="Q35" s="42">
        <f t="shared" si="14"/>
        <v>45830</v>
      </c>
      <c r="R35" s="42">
        <f t="shared" si="14"/>
        <v>45831</v>
      </c>
      <c r="S35" s="42">
        <f t="shared" si="14"/>
        <v>45832</v>
      </c>
      <c r="T35" s="42">
        <f t="shared" si="14"/>
        <v>45833</v>
      </c>
      <c r="U35" s="42">
        <f t="shared" si="14"/>
        <v>45834</v>
      </c>
      <c r="V35" s="42">
        <f t="shared" si="14"/>
        <v>45835</v>
      </c>
      <c r="W35" s="42">
        <f t="shared" si="14"/>
        <v>45836</v>
      </c>
      <c r="X35" s="42">
        <f t="shared" si="14"/>
        <v>45837</v>
      </c>
      <c r="Y35" s="42">
        <f t="shared" si="14"/>
        <v>45838</v>
      </c>
      <c r="Z35" s="42">
        <f t="shared" si="14"/>
        <v>45839</v>
      </c>
      <c r="AA35" s="42">
        <f t="shared" si="14"/>
        <v>45840</v>
      </c>
      <c r="AB35" s="42">
        <f t="shared" si="14"/>
        <v>45841</v>
      </c>
      <c r="AC35" s="42">
        <f t="shared" si="14"/>
        <v>45842</v>
      </c>
      <c r="AD35" s="42">
        <f t="shared" si="14"/>
        <v>45843</v>
      </c>
      <c r="AE35" s="42">
        <f t="shared" si="14"/>
        <v>45844</v>
      </c>
      <c r="AF35" s="158">
        <f>COUNTIF(D38:AE38,"－")+COUNTIF(D38:AE38,"対象外")</f>
        <v>0</v>
      </c>
      <c r="AG35" s="161" t="s">
        <v>15</v>
      </c>
      <c r="AH35" s="164" t="s">
        <v>16</v>
      </c>
      <c r="AI35" s="167" t="s">
        <v>97</v>
      </c>
      <c r="AJ35" s="180" t="s">
        <v>110</v>
      </c>
      <c r="AK35" s="183" t="s">
        <v>15</v>
      </c>
      <c r="AL35" s="186" t="s">
        <v>17</v>
      </c>
      <c r="AM35" s="156">
        <f>COUNT(D34:AE34)</f>
        <v>28</v>
      </c>
      <c r="AN35" s="133">
        <f>AM35-AF35</f>
        <v>28</v>
      </c>
      <c r="AO35" s="133">
        <f>'別紙１ (24ヶ月以内シート１)'!AO63+SUM(AN$12:AN39)</f>
        <v>336</v>
      </c>
      <c r="AP35" s="133">
        <f>COUNTIF(D38:AE38,"○")</f>
        <v>0</v>
      </c>
      <c r="AQ35" s="133">
        <f>'別紙１ (24ヶ月以内シート１)'!AQ63+SUM(AP$12:AP39)</f>
        <v>0</v>
      </c>
      <c r="AR35" s="133">
        <f>COUNTIF(D39:AE39,"○")</f>
        <v>0</v>
      </c>
      <c r="AS35" s="133">
        <f>'別紙１ (24ヶ月以内シート１)'!AS63+SUM(AR$12:AR39)</f>
        <v>0</v>
      </c>
      <c r="AU35" s="47"/>
      <c r="AV35" s="47"/>
      <c r="AW35" s="47"/>
      <c r="AX35" s="47"/>
      <c r="AY35" s="47"/>
      <c r="AZ35" s="47"/>
      <c r="BA35" s="9"/>
      <c r="BB35" s="9"/>
      <c r="BC35" s="9"/>
      <c r="BD35" s="9"/>
      <c r="BE35"/>
      <c r="BF35"/>
      <c r="BG35"/>
      <c r="BH35"/>
      <c r="BI35"/>
      <c r="BJ35"/>
      <c r="BK35"/>
      <c r="BL35"/>
      <c r="BM35"/>
      <c r="BN35"/>
    </row>
    <row r="36" spans="1:66" s="8" customFormat="1" ht="35.25" customHeight="1" x14ac:dyDescent="0.2">
      <c r="A36"/>
      <c r="B36" s="142"/>
      <c r="C36" s="177" t="s">
        <v>18</v>
      </c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59"/>
      <c r="AG36" s="162"/>
      <c r="AH36" s="165"/>
      <c r="AI36" s="168"/>
      <c r="AJ36" s="181"/>
      <c r="AK36" s="184"/>
      <c r="AL36" s="187"/>
      <c r="AM36" s="189"/>
      <c r="AN36" s="190"/>
      <c r="AO36" s="190"/>
      <c r="AP36" s="190"/>
      <c r="AQ36" s="190"/>
      <c r="AR36" s="190"/>
      <c r="AS36" s="190"/>
      <c r="AU36" s="47"/>
      <c r="AV36" s="47"/>
      <c r="AW36" s="47"/>
      <c r="AX36" s="47"/>
      <c r="AY36" s="47"/>
      <c r="AZ36" s="47"/>
      <c r="BA36" s="9"/>
      <c r="BB36" s="9"/>
      <c r="BC36" s="9"/>
      <c r="BD36" s="9"/>
    </row>
    <row r="37" spans="1:66" s="9" customFormat="1" ht="50.25" customHeight="1" x14ac:dyDescent="0.2">
      <c r="A37" s="8"/>
      <c r="B37" s="142"/>
      <c r="C37" s="178"/>
      <c r="D37" s="25" t="str">
        <f t="shared" ref="D37:AE37" si="15">IFERROR(VLOOKUP(D34,祝日,3,FALSE),"")</f>
        <v/>
      </c>
      <c r="E37" s="25" t="str">
        <f t="shared" si="15"/>
        <v/>
      </c>
      <c r="F37" s="25" t="str">
        <f t="shared" si="15"/>
        <v/>
      </c>
      <c r="G37" s="26" t="str">
        <f t="shared" si="15"/>
        <v/>
      </c>
      <c r="H37" s="25" t="str">
        <f t="shared" si="15"/>
        <v/>
      </c>
      <c r="I37" s="25" t="str">
        <f t="shared" si="15"/>
        <v/>
      </c>
      <c r="J37" s="25" t="str">
        <f t="shared" si="15"/>
        <v/>
      </c>
      <c r="K37" s="25" t="str">
        <f t="shared" si="15"/>
        <v/>
      </c>
      <c r="L37" s="25" t="str">
        <f t="shared" si="15"/>
        <v/>
      </c>
      <c r="M37" s="25" t="str">
        <f t="shared" si="15"/>
        <v/>
      </c>
      <c r="N37" s="25" t="str">
        <f t="shared" si="15"/>
        <v/>
      </c>
      <c r="O37" s="25" t="str">
        <f t="shared" si="15"/>
        <v/>
      </c>
      <c r="P37" s="25" t="str">
        <f t="shared" si="15"/>
        <v/>
      </c>
      <c r="Q37" s="25" t="str">
        <f t="shared" si="15"/>
        <v/>
      </c>
      <c r="R37" s="25" t="str">
        <f t="shared" si="15"/>
        <v/>
      </c>
      <c r="S37" s="27" t="str">
        <f t="shared" si="15"/>
        <v/>
      </c>
      <c r="T37" s="25" t="str">
        <f t="shared" si="15"/>
        <v/>
      </c>
      <c r="U37" s="25" t="str">
        <f t="shared" si="15"/>
        <v/>
      </c>
      <c r="V37" s="25" t="str">
        <f t="shared" si="15"/>
        <v/>
      </c>
      <c r="W37" s="25" t="str">
        <f t="shared" si="15"/>
        <v/>
      </c>
      <c r="X37" s="25" t="str">
        <f t="shared" si="15"/>
        <v/>
      </c>
      <c r="Y37" s="25" t="str">
        <f t="shared" si="15"/>
        <v/>
      </c>
      <c r="Z37" s="25" t="str">
        <f t="shared" si="15"/>
        <v/>
      </c>
      <c r="AA37" s="25" t="str">
        <f t="shared" si="15"/>
        <v/>
      </c>
      <c r="AB37" s="25" t="str">
        <f t="shared" si="15"/>
        <v/>
      </c>
      <c r="AC37" s="25" t="str">
        <f t="shared" si="15"/>
        <v/>
      </c>
      <c r="AD37" s="25" t="str">
        <f t="shared" si="15"/>
        <v/>
      </c>
      <c r="AE37" s="25" t="str">
        <f t="shared" si="15"/>
        <v/>
      </c>
      <c r="AF37" s="159"/>
      <c r="AG37" s="163"/>
      <c r="AH37" s="166"/>
      <c r="AI37" s="169"/>
      <c r="AJ37" s="182"/>
      <c r="AK37" s="185"/>
      <c r="AL37" s="188"/>
      <c r="AM37" s="189"/>
      <c r="AN37" s="190"/>
      <c r="AO37" s="190"/>
      <c r="AP37" s="190"/>
      <c r="AQ37" s="190"/>
      <c r="AR37" s="190"/>
      <c r="AS37" s="190"/>
      <c r="AU37" s="45"/>
      <c r="AV37" s="45"/>
      <c r="AW37" s="45"/>
      <c r="AX37" s="45"/>
      <c r="AY37" s="45"/>
      <c r="AZ37" s="45"/>
      <c r="BA37"/>
      <c r="BB37"/>
      <c r="BC37"/>
      <c r="BD37"/>
    </row>
    <row r="38" spans="1:66" s="9" customFormat="1" ht="13.5" customHeight="1" x14ac:dyDescent="0.2">
      <c r="B38" s="142"/>
      <c r="C38" s="7" t="s">
        <v>19</v>
      </c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59"/>
      <c r="AG38" s="73">
        <f>AP35</f>
        <v>0</v>
      </c>
      <c r="AH38" s="74">
        <f>IF(AN35=0,"－",AG38/AN35)</f>
        <v>0</v>
      </c>
      <c r="AI38" s="74" t="str">
        <f>IF(AH38=0,"",IF(AH38&gt;=0.285,"達成",IF(AJ38="該当","達成","未達成")))</f>
        <v/>
      </c>
      <c r="AJ38" s="116" t="s">
        <v>34</v>
      </c>
      <c r="AK38" s="69">
        <f>AQ35</f>
        <v>0</v>
      </c>
      <c r="AL38" s="70">
        <f>IF(AO35=0,"－",AK38/AO35)</f>
        <v>0</v>
      </c>
      <c r="AM38" s="189"/>
      <c r="AN38" s="190"/>
      <c r="AO38" s="190"/>
      <c r="AP38" s="190"/>
      <c r="AQ38" s="190"/>
      <c r="AR38" s="190"/>
      <c r="AS38" s="190"/>
      <c r="AU38" s="45"/>
      <c r="AV38" s="45"/>
      <c r="AW38" s="45"/>
      <c r="AX38" s="45"/>
      <c r="AY38" s="45"/>
      <c r="AZ38" s="45"/>
      <c r="BA38"/>
      <c r="BB38"/>
      <c r="BC38"/>
      <c r="BD38"/>
    </row>
    <row r="39" spans="1:66" ht="13.5" customHeight="1" thickBot="1" x14ac:dyDescent="0.25">
      <c r="A39" s="9"/>
      <c r="B39" s="143"/>
      <c r="C39" s="10" t="s">
        <v>20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60"/>
      <c r="AG39" s="75">
        <f>AR35</f>
        <v>0</v>
      </c>
      <c r="AH39" s="76">
        <f>IF(AN35=0,"－",AG39/AN35)</f>
        <v>0</v>
      </c>
      <c r="AI39" s="76" t="str">
        <f>IF(AH39=0,"",IF(AH39&gt;=0.285,"達成",IF(AJ39="該当","達成","未達成")))</f>
        <v/>
      </c>
      <c r="AJ39" s="117" t="s">
        <v>34</v>
      </c>
      <c r="AK39" s="71">
        <f>AS35</f>
        <v>0</v>
      </c>
      <c r="AL39" s="72">
        <f>IF(AO35=0,"－",AK39/AO35)</f>
        <v>0</v>
      </c>
      <c r="AM39" s="157"/>
      <c r="AN39" s="134"/>
      <c r="AO39" s="134"/>
      <c r="AP39" s="134"/>
      <c r="AQ39" s="134"/>
      <c r="AR39" s="134"/>
      <c r="AS39" s="134"/>
      <c r="AU39" s="45"/>
      <c r="AV39" s="45"/>
      <c r="AW39" s="45"/>
      <c r="AX39" s="45"/>
      <c r="AY39" s="45"/>
      <c r="AZ39" s="45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1" t="s">
        <v>123</v>
      </c>
      <c r="C40" s="6" t="s">
        <v>2</v>
      </c>
      <c r="D40" s="43">
        <f>D99</f>
        <v>45845</v>
      </c>
      <c r="E40" s="43">
        <f t="shared" ref="E40:AE40" si="16">E99</f>
        <v>45846</v>
      </c>
      <c r="F40" s="43">
        <f t="shared" si="16"/>
        <v>45847</v>
      </c>
      <c r="G40" s="43">
        <f t="shared" si="16"/>
        <v>45848</v>
      </c>
      <c r="H40" s="43">
        <f t="shared" si="16"/>
        <v>45849</v>
      </c>
      <c r="I40" s="43">
        <f t="shared" si="16"/>
        <v>45850</v>
      </c>
      <c r="J40" s="43">
        <f t="shared" si="16"/>
        <v>45851</v>
      </c>
      <c r="K40" s="43">
        <f t="shared" si="16"/>
        <v>45852</v>
      </c>
      <c r="L40" s="43">
        <f t="shared" si="16"/>
        <v>45853</v>
      </c>
      <c r="M40" s="43">
        <f t="shared" si="16"/>
        <v>45854</v>
      </c>
      <c r="N40" s="43">
        <f t="shared" si="16"/>
        <v>45855</v>
      </c>
      <c r="O40" s="43">
        <f t="shared" si="16"/>
        <v>45856</v>
      </c>
      <c r="P40" s="43">
        <f t="shared" si="16"/>
        <v>45857</v>
      </c>
      <c r="Q40" s="43">
        <f t="shared" si="16"/>
        <v>45858</v>
      </c>
      <c r="R40" s="43">
        <f t="shared" si="16"/>
        <v>45859</v>
      </c>
      <c r="S40" s="43">
        <f t="shared" si="16"/>
        <v>45860</v>
      </c>
      <c r="T40" s="43">
        <f t="shared" si="16"/>
        <v>45861</v>
      </c>
      <c r="U40" s="43">
        <f t="shared" si="16"/>
        <v>45862</v>
      </c>
      <c r="V40" s="43">
        <f t="shared" si="16"/>
        <v>45863</v>
      </c>
      <c r="W40" s="43">
        <f t="shared" si="16"/>
        <v>45864</v>
      </c>
      <c r="X40" s="43">
        <f t="shared" si="16"/>
        <v>45865</v>
      </c>
      <c r="Y40" s="43">
        <f t="shared" si="16"/>
        <v>45866</v>
      </c>
      <c r="Z40" s="43">
        <f t="shared" si="16"/>
        <v>45867</v>
      </c>
      <c r="AA40" s="43">
        <f t="shared" si="16"/>
        <v>45868</v>
      </c>
      <c r="AB40" s="43">
        <f t="shared" si="16"/>
        <v>45869</v>
      </c>
      <c r="AC40" s="43">
        <f t="shared" si="16"/>
        <v>45870</v>
      </c>
      <c r="AD40" s="43">
        <f t="shared" si="16"/>
        <v>45871</v>
      </c>
      <c r="AE40" s="43">
        <f t="shared" si="16"/>
        <v>45872</v>
      </c>
      <c r="AF40" s="191" t="s">
        <v>3</v>
      </c>
      <c r="AG40" s="146" t="s">
        <v>4</v>
      </c>
      <c r="AH40" s="147"/>
      <c r="AI40" s="147"/>
      <c r="AJ40" s="148"/>
      <c r="AK40" s="152" t="s">
        <v>5</v>
      </c>
      <c r="AL40" s="153"/>
      <c r="AM40" s="156" t="s">
        <v>6</v>
      </c>
      <c r="AN40" s="133" t="s">
        <v>7</v>
      </c>
      <c r="AO40" s="133" t="s">
        <v>8</v>
      </c>
      <c r="AP40" s="133" t="s">
        <v>9</v>
      </c>
      <c r="AQ40" s="133" t="s">
        <v>10</v>
      </c>
      <c r="AR40" s="133" t="s">
        <v>11</v>
      </c>
      <c r="AS40" s="133" t="s">
        <v>12</v>
      </c>
      <c r="AU40" s="45"/>
      <c r="AV40" s="45"/>
      <c r="AW40" s="45"/>
      <c r="AX40" s="45"/>
      <c r="AY40" s="45"/>
      <c r="AZ40" s="45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2"/>
      <c r="C41" s="7" t="s">
        <v>13</v>
      </c>
      <c r="D41" s="44">
        <f>D99</f>
        <v>45845</v>
      </c>
      <c r="E41" s="44">
        <f t="shared" ref="E41:AE41" si="17">E99</f>
        <v>45846</v>
      </c>
      <c r="F41" s="44">
        <f t="shared" si="17"/>
        <v>45847</v>
      </c>
      <c r="G41" s="44">
        <f t="shared" si="17"/>
        <v>45848</v>
      </c>
      <c r="H41" s="44">
        <f t="shared" si="17"/>
        <v>45849</v>
      </c>
      <c r="I41" s="44">
        <f t="shared" si="17"/>
        <v>45850</v>
      </c>
      <c r="J41" s="44">
        <f t="shared" si="17"/>
        <v>45851</v>
      </c>
      <c r="K41" s="44">
        <f t="shared" si="17"/>
        <v>45852</v>
      </c>
      <c r="L41" s="44">
        <f t="shared" si="17"/>
        <v>45853</v>
      </c>
      <c r="M41" s="44">
        <f t="shared" si="17"/>
        <v>45854</v>
      </c>
      <c r="N41" s="44">
        <f t="shared" si="17"/>
        <v>45855</v>
      </c>
      <c r="O41" s="44">
        <f t="shared" si="17"/>
        <v>45856</v>
      </c>
      <c r="P41" s="44">
        <f t="shared" si="17"/>
        <v>45857</v>
      </c>
      <c r="Q41" s="44">
        <f t="shared" si="17"/>
        <v>45858</v>
      </c>
      <c r="R41" s="44">
        <f t="shared" si="17"/>
        <v>45859</v>
      </c>
      <c r="S41" s="44">
        <f t="shared" si="17"/>
        <v>45860</v>
      </c>
      <c r="T41" s="44">
        <f t="shared" si="17"/>
        <v>45861</v>
      </c>
      <c r="U41" s="44">
        <f t="shared" si="17"/>
        <v>45862</v>
      </c>
      <c r="V41" s="44">
        <f t="shared" si="17"/>
        <v>45863</v>
      </c>
      <c r="W41" s="44">
        <f t="shared" si="17"/>
        <v>45864</v>
      </c>
      <c r="X41" s="44">
        <f t="shared" si="17"/>
        <v>45865</v>
      </c>
      <c r="Y41" s="44">
        <f t="shared" si="17"/>
        <v>45866</v>
      </c>
      <c r="Z41" s="44">
        <f t="shared" si="17"/>
        <v>45867</v>
      </c>
      <c r="AA41" s="44">
        <f t="shared" si="17"/>
        <v>45868</v>
      </c>
      <c r="AB41" s="44">
        <f t="shared" si="17"/>
        <v>45869</v>
      </c>
      <c r="AC41" s="44">
        <f t="shared" si="17"/>
        <v>45870</v>
      </c>
      <c r="AD41" s="44">
        <f t="shared" si="17"/>
        <v>45871</v>
      </c>
      <c r="AE41" s="44">
        <f t="shared" si="17"/>
        <v>45872</v>
      </c>
      <c r="AF41" s="192"/>
      <c r="AG41" s="149"/>
      <c r="AH41" s="150"/>
      <c r="AI41" s="150"/>
      <c r="AJ41" s="151"/>
      <c r="AK41" s="154"/>
      <c r="AL41" s="155"/>
      <c r="AM41" s="157"/>
      <c r="AN41" s="134"/>
      <c r="AO41" s="134"/>
      <c r="AP41" s="134"/>
      <c r="AQ41" s="134"/>
      <c r="AR41" s="134"/>
      <c r="AS41" s="134"/>
      <c r="AU41" s="46"/>
      <c r="AV41" s="46"/>
      <c r="AW41" s="46"/>
      <c r="AX41" s="46"/>
      <c r="AY41" s="45"/>
      <c r="AZ41" s="45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2"/>
      <c r="C42" s="7" t="s">
        <v>14</v>
      </c>
      <c r="D42" s="42">
        <f>D99</f>
        <v>45845</v>
      </c>
      <c r="E42" s="42">
        <f t="shared" ref="E42:AE42" si="18">E99</f>
        <v>45846</v>
      </c>
      <c r="F42" s="42">
        <f t="shared" si="18"/>
        <v>45847</v>
      </c>
      <c r="G42" s="42">
        <f t="shared" si="18"/>
        <v>45848</v>
      </c>
      <c r="H42" s="42">
        <f t="shared" si="18"/>
        <v>45849</v>
      </c>
      <c r="I42" s="42">
        <f t="shared" si="18"/>
        <v>45850</v>
      </c>
      <c r="J42" s="42">
        <f t="shared" si="18"/>
        <v>45851</v>
      </c>
      <c r="K42" s="42">
        <f t="shared" si="18"/>
        <v>45852</v>
      </c>
      <c r="L42" s="42">
        <f t="shared" si="18"/>
        <v>45853</v>
      </c>
      <c r="M42" s="42">
        <f t="shared" si="18"/>
        <v>45854</v>
      </c>
      <c r="N42" s="42">
        <f t="shared" si="18"/>
        <v>45855</v>
      </c>
      <c r="O42" s="42">
        <f t="shared" si="18"/>
        <v>45856</v>
      </c>
      <c r="P42" s="42">
        <f t="shared" si="18"/>
        <v>45857</v>
      </c>
      <c r="Q42" s="42">
        <f t="shared" si="18"/>
        <v>45858</v>
      </c>
      <c r="R42" s="42">
        <f t="shared" si="18"/>
        <v>45859</v>
      </c>
      <c r="S42" s="42">
        <f t="shared" si="18"/>
        <v>45860</v>
      </c>
      <c r="T42" s="42">
        <f t="shared" si="18"/>
        <v>45861</v>
      </c>
      <c r="U42" s="42">
        <f t="shared" si="18"/>
        <v>45862</v>
      </c>
      <c r="V42" s="42">
        <f t="shared" si="18"/>
        <v>45863</v>
      </c>
      <c r="W42" s="42">
        <f t="shared" si="18"/>
        <v>45864</v>
      </c>
      <c r="X42" s="42">
        <f t="shared" si="18"/>
        <v>45865</v>
      </c>
      <c r="Y42" s="42">
        <f t="shared" si="18"/>
        <v>45866</v>
      </c>
      <c r="Z42" s="42">
        <f t="shared" si="18"/>
        <v>45867</v>
      </c>
      <c r="AA42" s="42">
        <f t="shared" si="18"/>
        <v>45868</v>
      </c>
      <c r="AB42" s="42">
        <f t="shared" si="18"/>
        <v>45869</v>
      </c>
      <c r="AC42" s="42">
        <f t="shared" si="18"/>
        <v>45870</v>
      </c>
      <c r="AD42" s="42">
        <f t="shared" si="18"/>
        <v>45871</v>
      </c>
      <c r="AE42" s="42">
        <f t="shared" si="18"/>
        <v>45872</v>
      </c>
      <c r="AF42" s="158">
        <f>COUNTIF(D45:AE45,"－")+COUNTIF(D45:AE45,"対象外")</f>
        <v>0</v>
      </c>
      <c r="AG42" s="161" t="s">
        <v>15</v>
      </c>
      <c r="AH42" s="164" t="s">
        <v>16</v>
      </c>
      <c r="AI42" s="167" t="s">
        <v>97</v>
      </c>
      <c r="AJ42" s="180" t="s">
        <v>110</v>
      </c>
      <c r="AK42" s="183" t="s">
        <v>15</v>
      </c>
      <c r="AL42" s="186" t="s">
        <v>17</v>
      </c>
      <c r="AM42" s="156">
        <f>COUNT(D41:AE41)</f>
        <v>28</v>
      </c>
      <c r="AN42" s="133">
        <f>AM42-AF42</f>
        <v>28</v>
      </c>
      <c r="AO42" s="133">
        <f>'別紙１ (24ヶ月以内シート１)'!AO63+SUM(AN$12:AN46)</f>
        <v>364</v>
      </c>
      <c r="AP42" s="133">
        <f>COUNTIF(D45:AE45,"○")</f>
        <v>0</v>
      </c>
      <c r="AQ42" s="133">
        <f>'別紙１ (24ヶ月以内シート１)'!AQ63+SUM(AP$12:AP46)</f>
        <v>0</v>
      </c>
      <c r="AR42" s="133">
        <f>COUNTIF(D46:AE46,"○")</f>
        <v>0</v>
      </c>
      <c r="AS42" s="133">
        <f>'別紙１ (24ヶ月以内シート１)'!AS63+SUM(AR$12:AR46)</f>
        <v>0</v>
      </c>
      <c r="AU42" s="47"/>
      <c r="AV42" s="47"/>
      <c r="AW42" s="47"/>
      <c r="AX42" s="47"/>
      <c r="AY42" s="45"/>
      <c r="AZ42" s="45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2"/>
      <c r="C43" s="177" t="s">
        <v>18</v>
      </c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59"/>
      <c r="AG43" s="162"/>
      <c r="AH43" s="165"/>
      <c r="AI43" s="168"/>
      <c r="AJ43" s="181"/>
      <c r="AK43" s="184"/>
      <c r="AL43" s="187"/>
      <c r="AM43" s="189"/>
      <c r="AN43" s="190"/>
      <c r="AO43" s="190"/>
      <c r="AP43" s="190"/>
      <c r="AQ43" s="190"/>
      <c r="AR43" s="190"/>
      <c r="AS43" s="190"/>
      <c r="AU43" s="47"/>
      <c r="AV43" s="47"/>
      <c r="AW43" s="47"/>
      <c r="AX43" s="47"/>
      <c r="AY43" s="45"/>
      <c r="AZ43" s="45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8"/>
      <c r="B44" s="142"/>
      <c r="C44" s="178"/>
      <c r="D44" s="25" t="str">
        <f t="shared" ref="D44:AE44" si="19">IFERROR(VLOOKUP(D41,祝日,3,FALSE),"")</f>
        <v/>
      </c>
      <c r="E44" s="25" t="str">
        <f t="shared" si="19"/>
        <v/>
      </c>
      <c r="F44" s="25" t="str">
        <f t="shared" si="19"/>
        <v/>
      </c>
      <c r="G44" s="26" t="str">
        <f t="shared" si="19"/>
        <v/>
      </c>
      <c r="H44" s="25" t="str">
        <f t="shared" si="19"/>
        <v/>
      </c>
      <c r="I44" s="25" t="str">
        <f t="shared" si="19"/>
        <v/>
      </c>
      <c r="J44" s="25" t="str">
        <f t="shared" si="19"/>
        <v/>
      </c>
      <c r="K44" s="25" t="str">
        <f t="shared" si="19"/>
        <v/>
      </c>
      <c r="L44" s="25" t="str">
        <f t="shared" si="19"/>
        <v/>
      </c>
      <c r="M44" s="25" t="str">
        <f t="shared" si="19"/>
        <v/>
      </c>
      <c r="N44" s="25" t="str">
        <f t="shared" si="19"/>
        <v/>
      </c>
      <c r="O44" s="25" t="str">
        <f t="shared" si="19"/>
        <v/>
      </c>
      <c r="P44" s="25" t="str">
        <f t="shared" si="19"/>
        <v/>
      </c>
      <c r="Q44" s="25" t="str">
        <f t="shared" si="19"/>
        <v/>
      </c>
      <c r="R44" s="25" t="str">
        <f t="shared" si="19"/>
        <v>海の日</v>
      </c>
      <c r="S44" s="27" t="str">
        <f t="shared" si="19"/>
        <v/>
      </c>
      <c r="T44" s="25" t="str">
        <f t="shared" si="19"/>
        <v/>
      </c>
      <c r="U44" s="25" t="str">
        <f t="shared" si="19"/>
        <v/>
      </c>
      <c r="V44" s="25" t="str">
        <f t="shared" si="19"/>
        <v/>
      </c>
      <c r="W44" s="25" t="str">
        <f t="shared" si="19"/>
        <v/>
      </c>
      <c r="X44" s="25" t="str">
        <f t="shared" si="19"/>
        <v/>
      </c>
      <c r="Y44" s="25" t="str">
        <f t="shared" si="19"/>
        <v/>
      </c>
      <c r="Z44" s="25" t="str">
        <f t="shared" si="19"/>
        <v/>
      </c>
      <c r="AA44" s="25" t="str">
        <f t="shared" si="19"/>
        <v/>
      </c>
      <c r="AB44" s="25" t="str">
        <f t="shared" si="19"/>
        <v/>
      </c>
      <c r="AC44" s="25" t="str">
        <f t="shared" si="19"/>
        <v/>
      </c>
      <c r="AD44" s="25" t="str">
        <f t="shared" si="19"/>
        <v/>
      </c>
      <c r="AE44" s="25" t="str">
        <f t="shared" si="19"/>
        <v/>
      </c>
      <c r="AF44" s="159"/>
      <c r="AG44" s="163"/>
      <c r="AH44" s="166"/>
      <c r="AI44" s="169"/>
      <c r="AJ44" s="182"/>
      <c r="AK44" s="185"/>
      <c r="AL44" s="188"/>
      <c r="AM44" s="189"/>
      <c r="AN44" s="190"/>
      <c r="AO44" s="190"/>
      <c r="AP44" s="190"/>
      <c r="AQ44" s="190"/>
      <c r="AR44" s="190"/>
      <c r="AS44" s="190"/>
      <c r="AU44" s="45"/>
      <c r="AV44" s="45"/>
      <c r="AW44" s="45"/>
      <c r="AX44" s="45"/>
      <c r="AY44" s="46"/>
      <c r="AZ44" s="46"/>
      <c r="BA44" s="8"/>
      <c r="BB44" s="8"/>
      <c r="BC44" s="8"/>
      <c r="BD44" s="8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9"/>
      <c r="B45" s="142"/>
      <c r="C45" s="7" t="s">
        <v>19</v>
      </c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59"/>
      <c r="AG45" s="73">
        <f>AP42</f>
        <v>0</v>
      </c>
      <c r="AH45" s="74">
        <f>IF(AN42=0,"－",AG45/AN42)</f>
        <v>0</v>
      </c>
      <c r="AI45" s="74" t="str">
        <f>IF(AH45=0,"",IF(AH45&gt;=0.285,"達成",IF(AJ45="該当","達成","未達成")))</f>
        <v/>
      </c>
      <c r="AJ45" s="116" t="s">
        <v>34</v>
      </c>
      <c r="AK45" s="69">
        <f>AQ42</f>
        <v>0</v>
      </c>
      <c r="AL45" s="70">
        <f>IF(AO42=0,"－",AK45/AO42)</f>
        <v>0</v>
      </c>
      <c r="AM45" s="189"/>
      <c r="AN45" s="190"/>
      <c r="AO45" s="190"/>
      <c r="AP45" s="190"/>
      <c r="AQ45" s="190"/>
      <c r="AR45" s="190"/>
      <c r="AS45" s="190"/>
      <c r="AU45" s="45"/>
      <c r="AV45" s="45"/>
      <c r="AW45" s="45"/>
      <c r="AX45" s="45"/>
      <c r="AY45" s="47"/>
      <c r="AZ45" s="47"/>
      <c r="BA45" s="9"/>
      <c r="BB45" s="9"/>
      <c r="BC45" s="9"/>
      <c r="BD45" s="9"/>
      <c r="BE45"/>
      <c r="BF45"/>
      <c r="BG45"/>
      <c r="BH45"/>
      <c r="BI45"/>
      <c r="BJ45"/>
      <c r="BK45"/>
      <c r="BL45"/>
      <c r="BM45"/>
      <c r="BN45"/>
    </row>
    <row r="46" spans="1:66" s="8" customFormat="1" ht="12.75" customHeight="1" thickBot="1" x14ac:dyDescent="0.25">
      <c r="A46" s="9"/>
      <c r="B46" s="143"/>
      <c r="C46" s="10" t="s">
        <v>20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60"/>
      <c r="AG46" s="75">
        <f>AR42</f>
        <v>0</v>
      </c>
      <c r="AH46" s="76">
        <f>IF(AN42=0,"－",AG46/AN42)</f>
        <v>0</v>
      </c>
      <c r="AI46" s="76" t="str">
        <f>IF(AH46=0,"",IF(AH46&gt;=0.285,"達成",IF(AJ46="該当","達成","未達成")))</f>
        <v/>
      </c>
      <c r="AJ46" s="117" t="s">
        <v>34</v>
      </c>
      <c r="AK46" s="71">
        <f>AS42</f>
        <v>0</v>
      </c>
      <c r="AL46" s="72">
        <f>IF(AO42=0,"－",AK46/AO42)</f>
        <v>0</v>
      </c>
      <c r="AM46" s="157"/>
      <c r="AN46" s="134"/>
      <c r="AO46" s="134"/>
      <c r="AP46" s="134"/>
      <c r="AQ46" s="134"/>
      <c r="AR46" s="134"/>
      <c r="AS46" s="134"/>
      <c r="AU46" s="45"/>
      <c r="AV46" s="45"/>
      <c r="AW46" s="45"/>
      <c r="AX46" s="45"/>
      <c r="AY46" s="47"/>
      <c r="AZ46" s="47"/>
      <c r="BA46" s="9"/>
      <c r="BB46" s="9"/>
      <c r="BC46" s="9"/>
      <c r="BD46" s="9"/>
    </row>
    <row r="47" spans="1:66" s="9" customFormat="1" ht="12.75" customHeight="1" x14ac:dyDescent="0.2">
      <c r="A47"/>
      <c r="B47" s="141" t="s">
        <v>124</v>
      </c>
      <c r="C47" s="6" t="s">
        <v>2</v>
      </c>
      <c r="D47" s="43">
        <f>D100</f>
        <v>45873</v>
      </c>
      <c r="E47" s="43">
        <f t="shared" ref="E47:AE47" si="20">E100</f>
        <v>45874</v>
      </c>
      <c r="F47" s="43">
        <f t="shared" si="20"/>
        <v>45875</v>
      </c>
      <c r="G47" s="43">
        <f t="shared" si="20"/>
        <v>45876</v>
      </c>
      <c r="H47" s="43">
        <f t="shared" si="20"/>
        <v>45877</v>
      </c>
      <c r="I47" s="43">
        <f t="shared" si="20"/>
        <v>45878</v>
      </c>
      <c r="J47" s="43">
        <f t="shared" si="20"/>
        <v>45879</v>
      </c>
      <c r="K47" s="43">
        <f t="shared" si="20"/>
        <v>45880</v>
      </c>
      <c r="L47" s="43">
        <f t="shared" si="20"/>
        <v>45881</v>
      </c>
      <c r="M47" s="43">
        <f t="shared" si="20"/>
        <v>45882</v>
      </c>
      <c r="N47" s="43">
        <f t="shared" si="20"/>
        <v>45883</v>
      </c>
      <c r="O47" s="43">
        <f t="shared" si="20"/>
        <v>45884</v>
      </c>
      <c r="P47" s="43">
        <f t="shared" si="20"/>
        <v>45885</v>
      </c>
      <c r="Q47" s="43">
        <f t="shared" si="20"/>
        <v>45886</v>
      </c>
      <c r="R47" s="43">
        <f t="shared" si="20"/>
        <v>45887</v>
      </c>
      <c r="S47" s="43">
        <f t="shared" si="20"/>
        <v>45888</v>
      </c>
      <c r="T47" s="43">
        <f t="shared" si="20"/>
        <v>45889</v>
      </c>
      <c r="U47" s="43">
        <f t="shared" si="20"/>
        <v>45890</v>
      </c>
      <c r="V47" s="43">
        <f t="shared" si="20"/>
        <v>45891</v>
      </c>
      <c r="W47" s="43">
        <f t="shared" si="20"/>
        <v>45892</v>
      </c>
      <c r="X47" s="43">
        <f t="shared" si="20"/>
        <v>45893</v>
      </c>
      <c r="Y47" s="43">
        <f t="shared" si="20"/>
        <v>45894</v>
      </c>
      <c r="Z47" s="43">
        <f t="shared" si="20"/>
        <v>45895</v>
      </c>
      <c r="AA47" s="43">
        <f t="shared" si="20"/>
        <v>45896</v>
      </c>
      <c r="AB47" s="43">
        <f t="shared" si="20"/>
        <v>45897</v>
      </c>
      <c r="AC47" s="43">
        <f t="shared" si="20"/>
        <v>45898</v>
      </c>
      <c r="AD47" s="43">
        <f t="shared" si="20"/>
        <v>45899</v>
      </c>
      <c r="AE47" s="43">
        <f t="shared" si="20"/>
        <v>45900</v>
      </c>
      <c r="AF47" s="191" t="s">
        <v>3</v>
      </c>
      <c r="AG47" s="146" t="s">
        <v>4</v>
      </c>
      <c r="AH47" s="147"/>
      <c r="AI47" s="147"/>
      <c r="AJ47" s="148"/>
      <c r="AK47" s="152" t="s">
        <v>5</v>
      </c>
      <c r="AL47" s="153"/>
      <c r="AM47" s="156" t="s">
        <v>6</v>
      </c>
      <c r="AN47" s="133" t="s">
        <v>7</v>
      </c>
      <c r="AO47" s="133" t="s">
        <v>8</v>
      </c>
      <c r="AP47" s="133" t="s">
        <v>9</v>
      </c>
      <c r="AQ47" s="133" t="s">
        <v>10</v>
      </c>
      <c r="AR47" s="133" t="s">
        <v>11</v>
      </c>
      <c r="AS47" s="133" t="s">
        <v>12</v>
      </c>
      <c r="AU47" s="45"/>
      <c r="AV47" s="45"/>
      <c r="AW47" s="45"/>
      <c r="AX47" s="45"/>
      <c r="AY47" s="45"/>
      <c r="AZ47" s="45"/>
      <c r="BA47"/>
      <c r="BB47"/>
      <c r="BC47"/>
      <c r="BD47"/>
    </row>
    <row r="48" spans="1:66" s="9" customFormat="1" ht="12.75" customHeight="1" x14ac:dyDescent="0.2">
      <c r="A48"/>
      <c r="B48" s="142"/>
      <c r="C48" s="7" t="s">
        <v>13</v>
      </c>
      <c r="D48" s="44">
        <f>D100</f>
        <v>45873</v>
      </c>
      <c r="E48" s="44">
        <f t="shared" ref="E48:AE48" si="21">E100</f>
        <v>45874</v>
      </c>
      <c r="F48" s="44">
        <f t="shared" si="21"/>
        <v>45875</v>
      </c>
      <c r="G48" s="44">
        <f t="shared" si="21"/>
        <v>45876</v>
      </c>
      <c r="H48" s="44">
        <f t="shared" si="21"/>
        <v>45877</v>
      </c>
      <c r="I48" s="44">
        <f t="shared" si="21"/>
        <v>45878</v>
      </c>
      <c r="J48" s="44">
        <f t="shared" si="21"/>
        <v>45879</v>
      </c>
      <c r="K48" s="44">
        <f t="shared" si="21"/>
        <v>45880</v>
      </c>
      <c r="L48" s="44">
        <f t="shared" si="21"/>
        <v>45881</v>
      </c>
      <c r="M48" s="44">
        <f t="shared" si="21"/>
        <v>45882</v>
      </c>
      <c r="N48" s="44">
        <f t="shared" si="21"/>
        <v>45883</v>
      </c>
      <c r="O48" s="44">
        <f t="shared" si="21"/>
        <v>45884</v>
      </c>
      <c r="P48" s="44">
        <f t="shared" si="21"/>
        <v>45885</v>
      </c>
      <c r="Q48" s="44">
        <f t="shared" si="21"/>
        <v>45886</v>
      </c>
      <c r="R48" s="44">
        <f t="shared" si="21"/>
        <v>45887</v>
      </c>
      <c r="S48" s="44">
        <f t="shared" si="21"/>
        <v>45888</v>
      </c>
      <c r="T48" s="44">
        <f t="shared" si="21"/>
        <v>45889</v>
      </c>
      <c r="U48" s="44">
        <f t="shared" si="21"/>
        <v>45890</v>
      </c>
      <c r="V48" s="44">
        <f t="shared" si="21"/>
        <v>45891</v>
      </c>
      <c r="W48" s="44">
        <f t="shared" si="21"/>
        <v>45892</v>
      </c>
      <c r="X48" s="44">
        <f t="shared" si="21"/>
        <v>45893</v>
      </c>
      <c r="Y48" s="44">
        <f t="shared" si="21"/>
        <v>45894</v>
      </c>
      <c r="Z48" s="44">
        <f t="shared" si="21"/>
        <v>45895</v>
      </c>
      <c r="AA48" s="44">
        <f t="shared" si="21"/>
        <v>45896</v>
      </c>
      <c r="AB48" s="44">
        <f t="shared" si="21"/>
        <v>45897</v>
      </c>
      <c r="AC48" s="44">
        <f t="shared" si="21"/>
        <v>45898</v>
      </c>
      <c r="AD48" s="44">
        <f t="shared" si="21"/>
        <v>45899</v>
      </c>
      <c r="AE48" s="44">
        <f t="shared" si="21"/>
        <v>45900</v>
      </c>
      <c r="AF48" s="192"/>
      <c r="AG48" s="149"/>
      <c r="AH48" s="150"/>
      <c r="AI48" s="150"/>
      <c r="AJ48" s="151"/>
      <c r="AK48" s="154"/>
      <c r="AL48" s="155"/>
      <c r="AM48" s="157"/>
      <c r="AN48" s="134"/>
      <c r="AO48" s="134"/>
      <c r="AP48" s="134"/>
      <c r="AQ48" s="134"/>
      <c r="AR48" s="134"/>
      <c r="AS48" s="134"/>
      <c r="AU48" s="45"/>
      <c r="AV48" s="45"/>
      <c r="AW48" s="45"/>
      <c r="AX48" s="45"/>
      <c r="AY48" s="45"/>
      <c r="AZ48" s="45"/>
      <c r="BA48"/>
      <c r="BB48"/>
      <c r="BC48"/>
      <c r="BD48"/>
    </row>
    <row r="49" spans="1:66" ht="12.75" customHeight="1" x14ac:dyDescent="0.2">
      <c r="B49" s="142"/>
      <c r="C49" s="7" t="s">
        <v>14</v>
      </c>
      <c r="D49" s="42">
        <f>D100</f>
        <v>45873</v>
      </c>
      <c r="E49" s="42">
        <f t="shared" ref="E49:AE49" si="22">E100</f>
        <v>45874</v>
      </c>
      <c r="F49" s="42">
        <f t="shared" si="22"/>
        <v>45875</v>
      </c>
      <c r="G49" s="42">
        <f t="shared" si="22"/>
        <v>45876</v>
      </c>
      <c r="H49" s="42">
        <f t="shared" si="22"/>
        <v>45877</v>
      </c>
      <c r="I49" s="42">
        <f t="shared" si="22"/>
        <v>45878</v>
      </c>
      <c r="J49" s="42">
        <f t="shared" si="22"/>
        <v>45879</v>
      </c>
      <c r="K49" s="42">
        <f t="shared" si="22"/>
        <v>45880</v>
      </c>
      <c r="L49" s="42">
        <f t="shared" si="22"/>
        <v>45881</v>
      </c>
      <c r="M49" s="42">
        <f t="shared" si="22"/>
        <v>45882</v>
      </c>
      <c r="N49" s="42">
        <f t="shared" si="22"/>
        <v>45883</v>
      </c>
      <c r="O49" s="42">
        <f t="shared" si="22"/>
        <v>45884</v>
      </c>
      <c r="P49" s="42">
        <f t="shared" si="22"/>
        <v>45885</v>
      </c>
      <c r="Q49" s="42">
        <f t="shared" si="22"/>
        <v>45886</v>
      </c>
      <c r="R49" s="42">
        <f t="shared" si="22"/>
        <v>45887</v>
      </c>
      <c r="S49" s="42">
        <f t="shared" si="22"/>
        <v>45888</v>
      </c>
      <c r="T49" s="42">
        <f t="shared" si="22"/>
        <v>45889</v>
      </c>
      <c r="U49" s="42">
        <f t="shared" si="22"/>
        <v>45890</v>
      </c>
      <c r="V49" s="42">
        <f t="shared" si="22"/>
        <v>45891</v>
      </c>
      <c r="W49" s="42">
        <f t="shared" si="22"/>
        <v>45892</v>
      </c>
      <c r="X49" s="42">
        <f t="shared" si="22"/>
        <v>45893</v>
      </c>
      <c r="Y49" s="42">
        <f t="shared" si="22"/>
        <v>45894</v>
      </c>
      <c r="Z49" s="42">
        <f t="shared" si="22"/>
        <v>45895</v>
      </c>
      <c r="AA49" s="42">
        <f t="shared" si="22"/>
        <v>45896</v>
      </c>
      <c r="AB49" s="42">
        <f t="shared" si="22"/>
        <v>45897</v>
      </c>
      <c r="AC49" s="42">
        <f t="shared" si="22"/>
        <v>45898</v>
      </c>
      <c r="AD49" s="42">
        <f t="shared" si="22"/>
        <v>45899</v>
      </c>
      <c r="AE49" s="42">
        <f t="shared" si="22"/>
        <v>45900</v>
      </c>
      <c r="AF49" s="158">
        <f>COUNTIF(D52:AE52,"－")+COUNTIF(D52:AE52,"対象外")</f>
        <v>0</v>
      </c>
      <c r="AG49" s="161" t="s">
        <v>15</v>
      </c>
      <c r="AH49" s="164" t="s">
        <v>16</v>
      </c>
      <c r="AI49" s="167" t="s">
        <v>97</v>
      </c>
      <c r="AJ49" s="180" t="s">
        <v>110</v>
      </c>
      <c r="AK49" s="183" t="s">
        <v>15</v>
      </c>
      <c r="AL49" s="186" t="s">
        <v>17</v>
      </c>
      <c r="AM49" s="156">
        <f>COUNT(D48:AE48)</f>
        <v>28</v>
      </c>
      <c r="AN49" s="133">
        <f>AM49-AF49</f>
        <v>28</v>
      </c>
      <c r="AO49" s="133">
        <f>'別紙１ (24ヶ月以内シート１)'!AO63+SUM(AN$12:AN53)</f>
        <v>392</v>
      </c>
      <c r="AP49" s="133">
        <f>COUNTIF(D52:AE52,"○")</f>
        <v>0</v>
      </c>
      <c r="AQ49" s="133">
        <f>'別紙１ (24ヶ月以内シート１)'!AQ63+SUM(AP$12:AP53)</f>
        <v>0</v>
      </c>
      <c r="AR49" s="133">
        <f>COUNTIF(D53:AE53,"○")</f>
        <v>0</v>
      </c>
      <c r="AS49" s="133">
        <f>'別紙１ (24ヶ月以内シート１)'!AS63+SUM(AR$12:AR53)</f>
        <v>0</v>
      </c>
      <c r="AU49" s="46"/>
      <c r="AV49" s="46"/>
      <c r="AW49" s="46"/>
      <c r="AX49" s="46"/>
      <c r="AY49" s="45"/>
      <c r="AZ49" s="45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2"/>
      <c r="C50" s="177" t="s">
        <v>18</v>
      </c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59"/>
      <c r="AG50" s="162"/>
      <c r="AH50" s="165"/>
      <c r="AI50" s="168"/>
      <c r="AJ50" s="181"/>
      <c r="AK50" s="184"/>
      <c r="AL50" s="187"/>
      <c r="AM50" s="189"/>
      <c r="AN50" s="190"/>
      <c r="AO50" s="190"/>
      <c r="AP50" s="190"/>
      <c r="AQ50" s="190"/>
      <c r="AR50" s="190"/>
      <c r="AS50" s="190"/>
      <c r="AU50" s="45"/>
      <c r="AV50" s="45"/>
      <c r="AW50" s="45"/>
      <c r="AX50" s="45"/>
      <c r="AY50" s="45"/>
      <c r="AZ50" s="45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8"/>
      <c r="B51" s="142"/>
      <c r="C51" s="178"/>
      <c r="D51" s="25" t="str">
        <f t="shared" ref="D51:AE51" si="23">IFERROR(VLOOKUP(D48,祝日,3,FALSE),"")</f>
        <v/>
      </c>
      <c r="E51" s="25" t="str">
        <f t="shared" si="23"/>
        <v/>
      </c>
      <c r="F51" s="25" t="str">
        <f t="shared" si="23"/>
        <v>平和記念日</v>
      </c>
      <c r="G51" s="26" t="str">
        <f t="shared" si="23"/>
        <v/>
      </c>
      <c r="H51" s="25" t="str">
        <f t="shared" si="23"/>
        <v/>
      </c>
      <c r="I51" s="25" t="str">
        <f t="shared" si="23"/>
        <v/>
      </c>
      <c r="J51" s="25" t="str">
        <f t="shared" si="23"/>
        <v/>
      </c>
      <c r="K51" s="25" t="str">
        <f t="shared" si="23"/>
        <v>山の日</v>
      </c>
      <c r="L51" s="25" t="str">
        <f t="shared" si="23"/>
        <v/>
      </c>
      <c r="M51" s="25" t="str">
        <f t="shared" si="23"/>
        <v/>
      </c>
      <c r="N51" s="25" t="str">
        <f t="shared" si="23"/>
        <v/>
      </c>
      <c r="O51" s="25" t="str">
        <f t="shared" si="23"/>
        <v/>
      </c>
      <c r="P51" s="25" t="str">
        <f t="shared" si="23"/>
        <v/>
      </c>
      <c r="Q51" s="25" t="str">
        <f t="shared" si="23"/>
        <v/>
      </c>
      <c r="R51" s="25" t="str">
        <f t="shared" si="23"/>
        <v/>
      </c>
      <c r="S51" s="27" t="str">
        <f t="shared" si="23"/>
        <v/>
      </c>
      <c r="T51" s="25" t="str">
        <f t="shared" si="23"/>
        <v/>
      </c>
      <c r="U51" s="25" t="str">
        <f t="shared" si="23"/>
        <v/>
      </c>
      <c r="V51" s="25" t="str">
        <f t="shared" si="23"/>
        <v/>
      </c>
      <c r="W51" s="25" t="str">
        <f t="shared" si="23"/>
        <v/>
      </c>
      <c r="X51" s="25" t="str">
        <f t="shared" si="23"/>
        <v/>
      </c>
      <c r="Y51" s="25" t="str">
        <f t="shared" si="23"/>
        <v/>
      </c>
      <c r="Z51" s="25" t="str">
        <f t="shared" si="23"/>
        <v/>
      </c>
      <c r="AA51" s="25" t="str">
        <f t="shared" si="23"/>
        <v/>
      </c>
      <c r="AB51" s="25" t="str">
        <f t="shared" si="23"/>
        <v/>
      </c>
      <c r="AC51" s="25" t="str">
        <f t="shared" si="23"/>
        <v/>
      </c>
      <c r="AD51" s="25" t="str">
        <f t="shared" si="23"/>
        <v/>
      </c>
      <c r="AE51" s="25" t="str">
        <f t="shared" si="23"/>
        <v/>
      </c>
      <c r="AF51" s="159"/>
      <c r="AG51" s="163"/>
      <c r="AH51" s="166"/>
      <c r="AI51" s="169"/>
      <c r="AJ51" s="182"/>
      <c r="AK51" s="185"/>
      <c r="AL51" s="188"/>
      <c r="AM51" s="189"/>
      <c r="AN51" s="190"/>
      <c r="AO51" s="190"/>
      <c r="AP51" s="190"/>
      <c r="AQ51" s="190"/>
      <c r="AR51" s="190"/>
      <c r="AS51" s="190"/>
      <c r="AU51" s="45"/>
      <c r="AV51" s="45"/>
      <c r="AW51" s="45"/>
      <c r="AX51" s="45"/>
      <c r="AY51" s="45"/>
      <c r="AZ51" s="45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9"/>
      <c r="B52" s="142"/>
      <c r="C52" s="7" t="s">
        <v>19</v>
      </c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59"/>
      <c r="AG52" s="73">
        <f>AP49</f>
        <v>0</v>
      </c>
      <c r="AH52" s="74">
        <f>IF(AN49=0,"－",AG52/AN49)</f>
        <v>0</v>
      </c>
      <c r="AI52" s="74" t="str">
        <f>IF(AH52=0,"",IF(AH52&gt;=0.285,"達成",IF(AJ52="該当","達成","未達成")))</f>
        <v/>
      </c>
      <c r="AJ52" s="116" t="s">
        <v>34</v>
      </c>
      <c r="AK52" s="69">
        <f>AQ49</f>
        <v>0</v>
      </c>
      <c r="AL52" s="70">
        <f>IF(AO49=0,"－",AK52/AO49)</f>
        <v>0</v>
      </c>
      <c r="AM52" s="189"/>
      <c r="AN52" s="190"/>
      <c r="AO52" s="190"/>
      <c r="AP52" s="190"/>
      <c r="AQ52" s="190"/>
      <c r="AR52" s="190"/>
      <c r="AS52" s="190"/>
      <c r="AU52" s="47"/>
      <c r="AV52" s="47"/>
      <c r="AW52" s="47"/>
      <c r="AX52" s="47"/>
      <c r="AY52" s="45"/>
      <c r="AZ52" s="45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9"/>
      <c r="B53" s="143"/>
      <c r="C53" s="10" t="s">
        <v>20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60"/>
      <c r="AG53" s="75">
        <f>AR49</f>
        <v>0</v>
      </c>
      <c r="AH53" s="76">
        <f>IF(AN49=0,"－",AG53/AN49)</f>
        <v>0</v>
      </c>
      <c r="AI53" s="76" t="str">
        <f>IF(AH53=0,"",IF(AH53&gt;=0.285,"達成",IF(AJ53="該当","達成","未達成")))</f>
        <v/>
      </c>
      <c r="AJ53" s="117" t="s">
        <v>34</v>
      </c>
      <c r="AK53" s="71">
        <f>AS49</f>
        <v>0</v>
      </c>
      <c r="AL53" s="72">
        <f>IF(AO49=0,"－",AK53/AO49)</f>
        <v>0</v>
      </c>
      <c r="AM53" s="157"/>
      <c r="AN53" s="134"/>
      <c r="AO53" s="134"/>
      <c r="AP53" s="134"/>
      <c r="AQ53" s="134"/>
      <c r="AR53" s="134"/>
      <c r="AS53" s="134"/>
      <c r="AU53" s="47"/>
      <c r="AV53" s="47"/>
      <c r="AW53" s="47"/>
      <c r="AX53" s="47"/>
      <c r="AY53" s="45"/>
      <c r="AZ53" s="45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1" t="s">
        <v>125</v>
      </c>
      <c r="C54" s="6" t="s">
        <v>2</v>
      </c>
      <c r="D54" s="43">
        <f>D101</f>
        <v>45901</v>
      </c>
      <c r="E54" s="43">
        <f t="shared" ref="E54:AE54" si="24">E101</f>
        <v>45902</v>
      </c>
      <c r="F54" s="43">
        <f t="shared" si="24"/>
        <v>45903</v>
      </c>
      <c r="G54" s="43">
        <f t="shared" si="24"/>
        <v>45904</v>
      </c>
      <c r="H54" s="43">
        <f t="shared" si="24"/>
        <v>45905</v>
      </c>
      <c r="I54" s="43">
        <f t="shared" si="24"/>
        <v>45906</v>
      </c>
      <c r="J54" s="43">
        <f t="shared" si="24"/>
        <v>45907</v>
      </c>
      <c r="K54" s="43">
        <f t="shared" si="24"/>
        <v>45908</v>
      </c>
      <c r="L54" s="43">
        <f t="shared" si="24"/>
        <v>45909</v>
      </c>
      <c r="M54" s="43">
        <f t="shared" si="24"/>
        <v>45910</v>
      </c>
      <c r="N54" s="43">
        <f t="shared" si="24"/>
        <v>45911</v>
      </c>
      <c r="O54" s="43">
        <f t="shared" si="24"/>
        <v>45912</v>
      </c>
      <c r="P54" s="43">
        <f t="shared" si="24"/>
        <v>45913</v>
      </c>
      <c r="Q54" s="43">
        <f t="shared" si="24"/>
        <v>45914</v>
      </c>
      <c r="R54" s="43">
        <f t="shared" si="24"/>
        <v>45915</v>
      </c>
      <c r="S54" s="43">
        <f t="shared" si="24"/>
        <v>45916</v>
      </c>
      <c r="T54" s="43">
        <f t="shared" si="24"/>
        <v>45917</v>
      </c>
      <c r="U54" s="43">
        <f t="shared" si="24"/>
        <v>45918</v>
      </c>
      <c r="V54" s="43">
        <f t="shared" si="24"/>
        <v>45919</v>
      </c>
      <c r="W54" s="43">
        <f t="shared" si="24"/>
        <v>45920</v>
      </c>
      <c r="X54" s="43">
        <f t="shared" si="24"/>
        <v>45921</v>
      </c>
      <c r="Y54" s="43">
        <f t="shared" si="24"/>
        <v>45922</v>
      </c>
      <c r="Z54" s="43">
        <f t="shared" si="24"/>
        <v>45923</v>
      </c>
      <c r="AA54" s="43">
        <f t="shared" si="24"/>
        <v>45924</v>
      </c>
      <c r="AB54" s="43">
        <f t="shared" si="24"/>
        <v>45925</v>
      </c>
      <c r="AC54" s="43">
        <f t="shared" si="24"/>
        <v>45926</v>
      </c>
      <c r="AD54" s="43">
        <f t="shared" si="24"/>
        <v>45927</v>
      </c>
      <c r="AE54" s="43">
        <f t="shared" si="24"/>
        <v>45928</v>
      </c>
      <c r="AF54" s="191" t="s">
        <v>3</v>
      </c>
      <c r="AG54" s="146" t="s">
        <v>4</v>
      </c>
      <c r="AH54" s="147"/>
      <c r="AI54" s="147"/>
      <c r="AJ54" s="148"/>
      <c r="AK54" s="152" t="s">
        <v>5</v>
      </c>
      <c r="AL54" s="153"/>
      <c r="AM54" s="156" t="s">
        <v>6</v>
      </c>
      <c r="AN54" s="133" t="s">
        <v>7</v>
      </c>
      <c r="AO54" s="133" t="s">
        <v>8</v>
      </c>
      <c r="AP54" s="133" t="s">
        <v>9</v>
      </c>
      <c r="AQ54" s="133" t="s">
        <v>10</v>
      </c>
      <c r="AR54" s="133" t="s">
        <v>11</v>
      </c>
      <c r="AS54" s="133" t="s">
        <v>12</v>
      </c>
      <c r="AU54" s="45"/>
      <c r="AV54" s="45"/>
      <c r="AW54" s="45"/>
      <c r="AX54" s="45"/>
      <c r="AY54" s="46"/>
      <c r="AZ54" s="46"/>
      <c r="BA54" s="8"/>
      <c r="BB54" s="8"/>
      <c r="BC54" s="8"/>
      <c r="BD54" s="8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2"/>
      <c r="C55" s="7" t="s">
        <v>13</v>
      </c>
      <c r="D55" s="44">
        <f>D101</f>
        <v>45901</v>
      </c>
      <c r="E55" s="44">
        <f t="shared" ref="E55:AE55" si="25">E101</f>
        <v>45902</v>
      </c>
      <c r="F55" s="44">
        <f t="shared" si="25"/>
        <v>45903</v>
      </c>
      <c r="G55" s="44">
        <f t="shared" si="25"/>
        <v>45904</v>
      </c>
      <c r="H55" s="44">
        <f t="shared" si="25"/>
        <v>45905</v>
      </c>
      <c r="I55" s="44">
        <f t="shared" si="25"/>
        <v>45906</v>
      </c>
      <c r="J55" s="44">
        <f t="shared" si="25"/>
        <v>45907</v>
      </c>
      <c r="K55" s="44">
        <f t="shared" si="25"/>
        <v>45908</v>
      </c>
      <c r="L55" s="44">
        <f t="shared" si="25"/>
        <v>45909</v>
      </c>
      <c r="M55" s="44">
        <f t="shared" si="25"/>
        <v>45910</v>
      </c>
      <c r="N55" s="44">
        <f t="shared" si="25"/>
        <v>45911</v>
      </c>
      <c r="O55" s="44">
        <f t="shared" si="25"/>
        <v>45912</v>
      </c>
      <c r="P55" s="44">
        <f t="shared" si="25"/>
        <v>45913</v>
      </c>
      <c r="Q55" s="44">
        <f t="shared" si="25"/>
        <v>45914</v>
      </c>
      <c r="R55" s="44">
        <f t="shared" si="25"/>
        <v>45915</v>
      </c>
      <c r="S55" s="44">
        <f t="shared" si="25"/>
        <v>45916</v>
      </c>
      <c r="T55" s="44">
        <f t="shared" si="25"/>
        <v>45917</v>
      </c>
      <c r="U55" s="44">
        <f t="shared" si="25"/>
        <v>45918</v>
      </c>
      <c r="V55" s="44">
        <f t="shared" si="25"/>
        <v>45919</v>
      </c>
      <c r="W55" s="44">
        <f t="shared" si="25"/>
        <v>45920</v>
      </c>
      <c r="X55" s="44">
        <f t="shared" si="25"/>
        <v>45921</v>
      </c>
      <c r="Y55" s="44">
        <f t="shared" si="25"/>
        <v>45922</v>
      </c>
      <c r="Z55" s="44">
        <f t="shared" si="25"/>
        <v>45923</v>
      </c>
      <c r="AA55" s="44">
        <f t="shared" si="25"/>
        <v>45924</v>
      </c>
      <c r="AB55" s="44">
        <f t="shared" si="25"/>
        <v>45925</v>
      </c>
      <c r="AC55" s="44">
        <f t="shared" si="25"/>
        <v>45926</v>
      </c>
      <c r="AD55" s="44">
        <f t="shared" si="25"/>
        <v>45927</v>
      </c>
      <c r="AE55" s="44">
        <f t="shared" si="25"/>
        <v>45928</v>
      </c>
      <c r="AF55" s="192"/>
      <c r="AG55" s="149"/>
      <c r="AH55" s="150"/>
      <c r="AI55" s="150"/>
      <c r="AJ55" s="151"/>
      <c r="AK55" s="154"/>
      <c r="AL55" s="155"/>
      <c r="AM55" s="157"/>
      <c r="AN55" s="134"/>
      <c r="AO55" s="134"/>
      <c r="AP55" s="134"/>
      <c r="AQ55" s="134"/>
      <c r="AR55" s="134"/>
      <c r="AS55" s="134"/>
      <c r="AU55" s="45"/>
      <c r="AV55" s="45"/>
      <c r="AW55" s="45"/>
      <c r="AX55" s="45"/>
      <c r="AY55" s="47"/>
      <c r="AZ55" s="47"/>
      <c r="BA55" s="9"/>
      <c r="BB55" s="9"/>
      <c r="BC55" s="9"/>
      <c r="BD55" s="9"/>
      <c r="BE55"/>
      <c r="BF55"/>
      <c r="BG55"/>
      <c r="BH55"/>
      <c r="BI55"/>
      <c r="BJ55"/>
      <c r="BK55"/>
      <c r="BL55"/>
      <c r="BM55"/>
      <c r="BN55"/>
    </row>
    <row r="56" spans="1:66" s="8" customFormat="1" ht="13.5" customHeight="1" x14ac:dyDescent="0.2">
      <c r="A56"/>
      <c r="B56" s="142"/>
      <c r="C56" s="7" t="s">
        <v>14</v>
      </c>
      <c r="D56" s="42">
        <f>D101</f>
        <v>45901</v>
      </c>
      <c r="E56" s="42">
        <f t="shared" ref="E56:AE56" si="26">E101</f>
        <v>45902</v>
      </c>
      <c r="F56" s="42">
        <f t="shared" si="26"/>
        <v>45903</v>
      </c>
      <c r="G56" s="42">
        <f t="shared" si="26"/>
        <v>45904</v>
      </c>
      <c r="H56" s="42">
        <f t="shared" si="26"/>
        <v>45905</v>
      </c>
      <c r="I56" s="42">
        <f t="shared" si="26"/>
        <v>45906</v>
      </c>
      <c r="J56" s="42">
        <f t="shared" si="26"/>
        <v>45907</v>
      </c>
      <c r="K56" s="42">
        <f t="shared" si="26"/>
        <v>45908</v>
      </c>
      <c r="L56" s="42">
        <f t="shared" si="26"/>
        <v>45909</v>
      </c>
      <c r="M56" s="42">
        <f t="shared" si="26"/>
        <v>45910</v>
      </c>
      <c r="N56" s="42">
        <f t="shared" si="26"/>
        <v>45911</v>
      </c>
      <c r="O56" s="42">
        <f t="shared" si="26"/>
        <v>45912</v>
      </c>
      <c r="P56" s="42">
        <f t="shared" si="26"/>
        <v>45913</v>
      </c>
      <c r="Q56" s="42">
        <f t="shared" si="26"/>
        <v>45914</v>
      </c>
      <c r="R56" s="42">
        <f t="shared" si="26"/>
        <v>45915</v>
      </c>
      <c r="S56" s="42">
        <f t="shared" si="26"/>
        <v>45916</v>
      </c>
      <c r="T56" s="42">
        <f t="shared" si="26"/>
        <v>45917</v>
      </c>
      <c r="U56" s="42">
        <f t="shared" si="26"/>
        <v>45918</v>
      </c>
      <c r="V56" s="42">
        <f t="shared" si="26"/>
        <v>45919</v>
      </c>
      <c r="W56" s="42">
        <f t="shared" si="26"/>
        <v>45920</v>
      </c>
      <c r="X56" s="42">
        <f t="shared" si="26"/>
        <v>45921</v>
      </c>
      <c r="Y56" s="42">
        <f t="shared" si="26"/>
        <v>45922</v>
      </c>
      <c r="Z56" s="42">
        <f t="shared" si="26"/>
        <v>45923</v>
      </c>
      <c r="AA56" s="42">
        <f t="shared" si="26"/>
        <v>45924</v>
      </c>
      <c r="AB56" s="42">
        <f t="shared" si="26"/>
        <v>45925</v>
      </c>
      <c r="AC56" s="42">
        <f t="shared" si="26"/>
        <v>45926</v>
      </c>
      <c r="AD56" s="42">
        <f t="shared" si="26"/>
        <v>45927</v>
      </c>
      <c r="AE56" s="42">
        <f t="shared" si="26"/>
        <v>45928</v>
      </c>
      <c r="AF56" s="158">
        <f>COUNTIF(D59:AE59,"－")+COUNTIF(D59:AE59,"対象外")</f>
        <v>0</v>
      </c>
      <c r="AG56" s="161" t="s">
        <v>15</v>
      </c>
      <c r="AH56" s="164" t="s">
        <v>16</v>
      </c>
      <c r="AI56" s="167" t="s">
        <v>97</v>
      </c>
      <c r="AJ56" s="180" t="s">
        <v>110</v>
      </c>
      <c r="AK56" s="183" t="s">
        <v>15</v>
      </c>
      <c r="AL56" s="186" t="s">
        <v>17</v>
      </c>
      <c r="AM56" s="156">
        <f>COUNT(D55:AE55)</f>
        <v>28</v>
      </c>
      <c r="AN56" s="133">
        <f>AM56-AF56</f>
        <v>28</v>
      </c>
      <c r="AO56" s="133">
        <f>'別紙１ (24ヶ月以内シート１)'!AO63+SUM(AN$12:AN60)</f>
        <v>420</v>
      </c>
      <c r="AP56" s="133">
        <f>COUNTIF(D59:AE59,"○")</f>
        <v>0</v>
      </c>
      <c r="AQ56" s="133">
        <f>'別紙１ (24ヶ月以内シート１)'!AQ63+SUM(AP$12:AP60)</f>
        <v>0</v>
      </c>
      <c r="AR56" s="133">
        <f>COUNTIF(D60:AE60,"○")</f>
        <v>0</v>
      </c>
      <c r="AS56" s="133">
        <f>'別紙１ (24ヶ月以内シート１)'!AS63+SUM(AR$12:AR60)</f>
        <v>0</v>
      </c>
      <c r="AU56" s="45"/>
      <c r="AV56" s="45"/>
      <c r="AW56" s="45"/>
      <c r="AX56" s="45"/>
      <c r="AY56" s="47"/>
      <c r="AZ56" s="47"/>
      <c r="BA56" s="9"/>
      <c r="BB56" s="9"/>
      <c r="BC56" s="9"/>
      <c r="BD56" s="9"/>
    </row>
    <row r="57" spans="1:66" s="9" customFormat="1" ht="35.25" customHeight="1" x14ac:dyDescent="0.2">
      <c r="A57"/>
      <c r="B57" s="142"/>
      <c r="C57" s="177" t="s">
        <v>18</v>
      </c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59"/>
      <c r="AG57" s="162"/>
      <c r="AH57" s="165"/>
      <c r="AI57" s="168"/>
      <c r="AJ57" s="181"/>
      <c r="AK57" s="184"/>
      <c r="AL57" s="187"/>
      <c r="AM57" s="189"/>
      <c r="AN57" s="190"/>
      <c r="AO57" s="190"/>
      <c r="AP57" s="190"/>
      <c r="AQ57" s="190"/>
      <c r="AR57" s="190"/>
      <c r="AS57" s="190"/>
      <c r="AU57" s="45"/>
      <c r="AV57" s="45"/>
      <c r="AW57" s="45"/>
      <c r="AX57" s="45"/>
      <c r="AY57" s="45"/>
      <c r="AZ57" s="45"/>
      <c r="BA57"/>
      <c r="BB57"/>
      <c r="BC57"/>
      <c r="BD57"/>
    </row>
    <row r="58" spans="1:66" s="9" customFormat="1" ht="50.25" customHeight="1" x14ac:dyDescent="0.2">
      <c r="A58" s="8"/>
      <c r="B58" s="142"/>
      <c r="C58" s="178"/>
      <c r="D58" s="25" t="str">
        <f t="shared" ref="D58:AE58" si="27">IFERROR(VLOOKUP(D55,祝日,3,FALSE),"")</f>
        <v/>
      </c>
      <c r="E58" s="25" t="str">
        <f t="shared" si="27"/>
        <v/>
      </c>
      <c r="F58" s="25" t="str">
        <f t="shared" si="27"/>
        <v/>
      </c>
      <c r="G58" s="26" t="str">
        <f t="shared" si="27"/>
        <v/>
      </c>
      <c r="H58" s="25" t="str">
        <f t="shared" si="27"/>
        <v/>
      </c>
      <c r="I58" s="25" t="str">
        <f t="shared" si="27"/>
        <v/>
      </c>
      <c r="J58" s="25" t="str">
        <f t="shared" si="27"/>
        <v/>
      </c>
      <c r="K58" s="25" t="str">
        <f t="shared" si="27"/>
        <v/>
      </c>
      <c r="L58" s="25" t="str">
        <f t="shared" si="27"/>
        <v/>
      </c>
      <c r="M58" s="25" t="str">
        <f t="shared" si="27"/>
        <v/>
      </c>
      <c r="N58" s="25" t="str">
        <f t="shared" si="27"/>
        <v/>
      </c>
      <c r="O58" s="25" t="str">
        <f t="shared" si="27"/>
        <v/>
      </c>
      <c r="P58" s="25" t="str">
        <f t="shared" si="27"/>
        <v/>
      </c>
      <c r="Q58" s="25" t="str">
        <f t="shared" si="27"/>
        <v/>
      </c>
      <c r="R58" s="25" t="str">
        <f t="shared" si="27"/>
        <v>敬老の日</v>
      </c>
      <c r="S58" s="27" t="str">
        <f t="shared" si="27"/>
        <v/>
      </c>
      <c r="T58" s="25" t="str">
        <f t="shared" si="27"/>
        <v/>
      </c>
      <c r="U58" s="25" t="str">
        <f t="shared" si="27"/>
        <v/>
      </c>
      <c r="V58" s="25" t="str">
        <f t="shared" si="27"/>
        <v/>
      </c>
      <c r="W58" s="25" t="str">
        <f t="shared" si="27"/>
        <v/>
      </c>
      <c r="X58" s="25" t="str">
        <f t="shared" si="27"/>
        <v/>
      </c>
      <c r="Y58" s="25" t="str">
        <f t="shared" si="27"/>
        <v/>
      </c>
      <c r="Z58" s="25" t="str">
        <f t="shared" si="27"/>
        <v>秋分の日</v>
      </c>
      <c r="AA58" s="25" t="str">
        <f t="shared" si="27"/>
        <v/>
      </c>
      <c r="AB58" s="25" t="str">
        <f t="shared" si="27"/>
        <v/>
      </c>
      <c r="AC58" s="25" t="str">
        <f t="shared" si="27"/>
        <v/>
      </c>
      <c r="AD58" s="25" t="str">
        <f t="shared" si="27"/>
        <v/>
      </c>
      <c r="AE58" s="25" t="str">
        <f t="shared" si="27"/>
        <v/>
      </c>
      <c r="AF58" s="159"/>
      <c r="AG58" s="163"/>
      <c r="AH58" s="166"/>
      <c r="AI58" s="169"/>
      <c r="AJ58" s="182"/>
      <c r="AK58" s="185"/>
      <c r="AL58" s="188"/>
      <c r="AM58" s="189"/>
      <c r="AN58" s="190"/>
      <c r="AO58" s="190"/>
      <c r="AP58" s="190"/>
      <c r="AQ58" s="190"/>
      <c r="AR58" s="190"/>
      <c r="AS58" s="190"/>
      <c r="AU58" s="45"/>
      <c r="AV58" s="45"/>
      <c r="AW58" s="45"/>
      <c r="AX58" s="45"/>
      <c r="AY58" s="45"/>
      <c r="AZ58" s="45"/>
      <c r="BA58"/>
      <c r="BB58"/>
      <c r="BC58"/>
      <c r="BD58"/>
    </row>
    <row r="59" spans="1:66" ht="13.5" customHeight="1" x14ac:dyDescent="0.2">
      <c r="A59" s="9"/>
      <c r="B59" s="142"/>
      <c r="C59" s="7" t="s">
        <v>19</v>
      </c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59"/>
      <c r="AG59" s="73">
        <f>AP56</f>
        <v>0</v>
      </c>
      <c r="AH59" s="74">
        <f>IF(AN56=0,"－",AG59/AN56)</f>
        <v>0</v>
      </c>
      <c r="AI59" s="74" t="str">
        <f>IF(AH59=0,"",IF(AH59&gt;=0.285,"達成",IF(AJ59="該当","達成","未達成")))</f>
        <v/>
      </c>
      <c r="AJ59" s="116" t="s">
        <v>34</v>
      </c>
      <c r="AK59" s="69">
        <f>AQ56</f>
        <v>0</v>
      </c>
      <c r="AL59" s="70">
        <f>IF(AO56=0,"－",AK59/AO56)</f>
        <v>0</v>
      </c>
      <c r="AM59" s="189"/>
      <c r="AN59" s="190"/>
      <c r="AO59" s="190"/>
      <c r="AP59" s="190"/>
      <c r="AQ59" s="190"/>
      <c r="AR59" s="190"/>
      <c r="AS59" s="190"/>
      <c r="AU59" s="46"/>
      <c r="AV59" s="46"/>
      <c r="AW59" s="46"/>
      <c r="AX59" s="46"/>
      <c r="AY59" s="45"/>
      <c r="AZ59" s="45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9"/>
      <c r="B60" s="143"/>
      <c r="C60" s="10" t="s">
        <v>20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60"/>
      <c r="AG60" s="75">
        <f>AR56</f>
        <v>0</v>
      </c>
      <c r="AH60" s="76">
        <f>IF(AN56=0,"－",AG60/AN56)</f>
        <v>0</v>
      </c>
      <c r="AI60" s="76" t="str">
        <f>IF(AH60=0,"",IF(AH60&gt;=0.285,"達成",IF(AJ60="該当","達成","未達成")))</f>
        <v/>
      </c>
      <c r="AJ60" s="117" t="s">
        <v>34</v>
      </c>
      <c r="AK60" s="71">
        <f>AS56</f>
        <v>0</v>
      </c>
      <c r="AL60" s="72">
        <f>IF(AO56=0,"－",AK60/AO56)</f>
        <v>0</v>
      </c>
      <c r="AM60" s="157"/>
      <c r="AN60" s="134"/>
      <c r="AO60" s="134"/>
      <c r="AP60" s="134"/>
      <c r="AQ60" s="134"/>
      <c r="AR60" s="134"/>
      <c r="AS60" s="134"/>
      <c r="AU60" s="47"/>
      <c r="AV60" s="45"/>
      <c r="AW60" s="45"/>
      <c r="AX60" s="45"/>
      <c r="AY60" s="45"/>
      <c r="AZ60" s="45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1" t="s">
        <v>126</v>
      </c>
      <c r="C61" s="6" t="s">
        <v>2</v>
      </c>
      <c r="D61" s="43">
        <f>D102</f>
        <v>45929</v>
      </c>
      <c r="E61" s="43">
        <f t="shared" ref="E61:AE61" si="28">E102</f>
        <v>45930</v>
      </c>
      <c r="F61" s="43">
        <f t="shared" si="28"/>
        <v>45931</v>
      </c>
      <c r="G61" s="43">
        <f t="shared" si="28"/>
        <v>45932</v>
      </c>
      <c r="H61" s="43">
        <f t="shared" si="28"/>
        <v>45933</v>
      </c>
      <c r="I61" s="43">
        <f t="shared" si="28"/>
        <v>45934</v>
      </c>
      <c r="J61" s="43">
        <f t="shared" si="28"/>
        <v>45935</v>
      </c>
      <c r="K61" s="43">
        <f t="shared" si="28"/>
        <v>45936</v>
      </c>
      <c r="L61" s="43">
        <f t="shared" si="28"/>
        <v>45937</v>
      </c>
      <c r="M61" s="43">
        <f t="shared" si="28"/>
        <v>45938</v>
      </c>
      <c r="N61" s="43">
        <f t="shared" si="28"/>
        <v>45939</v>
      </c>
      <c r="O61" s="43">
        <f t="shared" si="28"/>
        <v>45940</v>
      </c>
      <c r="P61" s="43">
        <f t="shared" si="28"/>
        <v>45941</v>
      </c>
      <c r="Q61" s="43">
        <f t="shared" si="28"/>
        <v>45942</v>
      </c>
      <c r="R61" s="43">
        <f t="shared" si="28"/>
        <v>45943</v>
      </c>
      <c r="S61" s="43">
        <f t="shared" si="28"/>
        <v>45944</v>
      </c>
      <c r="T61" s="43">
        <f t="shared" si="28"/>
        <v>45945</v>
      </c>
      <c r="U61" s="43">
        <f t="shared" si="28"/>
        <v>45946</v>
      </c>
      <c r="V61" s="43">
        <f t="shared" si="28"/>
        <v>45947</v>
      </c>
      <c r="W61" s="43">
        <f t="shared" si="28"/>
        <v>45948</v>
      </c>
      <c r="X61" s="43">
        <f t="shared" si="28"/>
        <v>45949</v>
      </c>
      <c r="Y61" s="43">
        <f t="shared" si="28"/>
        <v>45950</v>
      </c>
      <c r="Z61" s="43">
        <f t="shared" si="28"/>
        <v>45951</v>
      </c>
      <c r="AA61" s="43">
        <f t="shared" si="28"/>
        <v>45952</v>
      </c>
      <c r="AB61" s="43">
        <f t="shared" si="28"/>
        <v>45953</v>
      </c>
      <c r="AC61" s="43">
        <f t="shared" si="28"/>
        <v>45954</v>
      </c>
      <c r="AD61" s="43">
        <f t="shared" si="28"/>
        <v>45955</v>
      </c>
      <c r="AE61" s="43">
        <f t="shared" si="28"/>
        <v>45956</v>
      </c>
      <c r="AF61" s="191" t="s">
        <v>3</v>
      </c>
      <c r="AG61" s="146" t="s">
        <v>4</v>
      </c>
      <c r="AH61" s="147"/>
      <c r="AI61" s="147"/>
      <c r="AJ61" s="148"/>
      <c r="AK61" s="152" t="s">
        <v>5</v>
      </c>
      <c r="AL61" s="153"/>
      <c r="AM61" s="156" t="s">
        <v>6</v>
      </c>
      <c r="AN61" s="133" t="s">
        <v>7</v>
      </c>
      <c r="AO61" s="133" t="s">
        <v>8</v>
      </c>
      <c r="AP61" s="133" t="s">
        <v>9</v>
      </c>
      <c r="AQ61" s="133" t="s">
        <v>10</v>
      </c>
      <c r="AR61" s="133" t="s">
        <v>11</v>
      </c>
      <c r="AS61" s="133" t="s">
        <v>12</v>
      </c>
      <c r="AU61" s="47"/>
      <c r="AV61" s="45"/>
      <c r="AW61" s="45"/>
      <c r="AX61" s="45"/>
      <c r="AY61" s="45"/>
      <c r="AZ61" s="4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2"/>
      <c r="C62" s="7" t="s">
        <v>13</v>
      </c>
      <c r="D62" s="44">
        <f>D102</f>
        <v>45929</v>
      </c>
      <c r="E62" s="44">
        <f t="shared" ref="E62:AE62" si="29">E102</f>
        <v>45930</v>
      </c>
      <c r="F62" s="44">
        <f t="shared" si="29"/>
        <v>45931</v>
      </c>
      <c r="G62" s="44">
        <f t="shared" si="29"/>
        <v>45932</v>
      </c>
      <c r="H62" s="44">
        <f t="shared" si="29"/>
        <v>45933</v>
      </c>
      <c r="I62" s="44">
        <f t="shared" si="29"/>
        <v>45934</v>
      </c>
      <c r="J62" s="44">
        <f t="shared" si="29"/>
        <v>45935</v>
      </c>
      <c r="K62" s="44">
        <f t="shared" si="29"/>
        <v>45936</v>
      </c>
      <c r="L62" s="44">
        <f t="shared" si="29"/>
        <v>45937</v>
      </c>
      <c r="M62" s="44">
        <f t="shared" si="29"/>
        <v>45938</v>
      </c>
      <c r="N62" s="44">
        <f t="shared" si="29"/>
        <v>45939</v>
      </c>
      <c r="O62" s="44">
        <f t="shared" si="29"/>
        <v>45940</v>
      </c>
      <c r="P62" s="44">
        <f t="shared" si="29"/>
        <v>45941</v>
      </c>
      <c r="Q62" s="44">
        <f t="shared" si="29"/>
        <v>45942</v>
      </c>
      <c r="R62" s="44">
        <f t="shared" si="29"/>
        <v>45943</v>
      </c>
      <c r="S62" s="44">
        <f t="shared" si="29"/>
        <v>45944</v>
      </c>
      <c r="T62" s="44">
        <f t="shared" si="29"/>
        <v>45945</v>
      </c>
      <c r="U62" s="44">
        <f t="shared" si="29"/>
        <v>45946</v>
      </c>
      <c r="V62" s="44">
        <f t="shared" si="29"/>
        <v>45947</v>
      </c>
      <c r="W62" s="44">
        <f t="shared" si="29"/>
        <v>45948</v>
      </c>
      <c r="X62" s="44">
        <f t="shared" si="29"/>
        <v>45949</v>
      </c>
      <c r="Y62" s="44">
        <f t="shared" si="29"/>
        <v>45950</v>
      </c>
      <c r="Z62" s="44">
        <f t="shared" si="29"/>
        <v>45951</v>
      </c>
      <c r="AA62" s="44">
        <f t="shared" si="29"/>
        <v>45952</v>
      </c>
      <c r="AB62" s="44">
        <f t="shared" si="29"/>
        <v>45953</v>
      </c>
      <c r="AC62" s="44">
        <f t="shared" si="29"/>
        <v>45954</v>
      </c>
      <c r="AD62" s="44">
        <f t="shared" si="29"/>
        <v>45955</v>
      </c>
      <c r="AE62" s="44">
        <f t="shared" si="29"/>
        <v>45956</v>
      </c>
      <c r="AF62" s="192"/>
      <c r="AG62" s="149"/>
      <c r="AH62" s="150"/>
      <c r="AI62" s="150"/>
      <c r="AJ62" s="151"/>
      <c r="AK62" s="154"/>
      <c r="AL62" s="155"/>
      <c r="AM62" s="157"/>
      <c r="AN62" s="134"/>
      <c r="AO62" s="134"/>
      <c r="AP62" s="134"/>
      <c r="AQ62" s="134"/>
      <c r="AR62" s="134"/>
      <c r="AS62" s="134"/>
      <c r="AU62" s="47"/>
      <c r="AV62" s="45"/>
      <c r="AW62" s="45"/>
      <c r="AX62" s="47"/>
      <c r="AY62" s="45"/>
      <c r="AZ62" s="45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2"/>
      <c r="C63" s="7" t="s">
        <v>14</v>
      </c>
      <c r="D63" s="42">
        <f>D102</f>
        <v>45929</v>
      </c>
      <c r="E63" s="42">
        <f t="shared" ref="E63:AE63" si="30">E102</f>
        <v>45930</v>
      </c>
      <c r="F63" s="42">
        <f t="shared" si="30"/>
        <v>45931</v>
      </c>
      <c r="G63" s="42">
        <f t="shared" si="30"/>
        <v>45932</v>
      </c>
      <c r="H63" s="42">
        <f t="shared" si="30"/>
        <v>45933</v>
      </c>
      <c r="I63" s="42">
        <f t="shared" si="30"/>
        <v>45934</v>
      </c>
      <c r="J63" s="42">
        <f t="shared" si="30"/>
        <v>45935</v>
      </c>
      <c r="K63" s="42">
        <f t="shared" si="30"/>
        <v>45936</v>
      </c>
      <c r="L63" s="42">
        <f t="shared" si="30"/>
        <v>45937</v>
      </c>
      <c r="M63" s="42">
        <f t="shared" si="30"/>
        <v>45938</v>
      </c>
      <c r="N63" s="42">
        <f t="shared" si="30"/>
        <v>45939</v>
      </c>
      <c r="O63" s="42">
        <f t="shared" si="30"/>
        <v>45940</v>
      </c>
      <c r="P63" s="42">
        <f t="shared" si="30"/>
        <v>45941</v>
      </c>
      <c r="Q63" s="42">
        <f t="shared" si="30"/>
        <v>45942</v>
      </c>
      <c r="R63" s="42">
        <f t="shared" si="30"/>
        <v>45943</v>
      </c>
      <c r="S63" s="42">
        <f t="shared" si="30"/>
        <v>45944</v>
      </c>
      <c r="T63" s="42">
        <f t="shared" si="30"/>
        <v>45945</v>
      </c>
      <c r="U63" s="42">
        <f t="shared" si="30"/>
        <v>45946</v>
      </c>
      <c r="V63" s="42">
        <f t="shared" si="30"/>
        <v>45947</v>
      </c>
      <c r="W63" s="42">
        <f t="shared" si="30"/>
        <v>45948</v>
      </c>
      <c r="X63" s="42">
        <f t="shared" si="30"/>
        <v>45949</v>
      </c>
      <c r="Y63" s="42">
        <f t="shared" si="30"/>
        <v>45950</v>
      </c>
      <c r="Z63" s="42">
        <f t="shared" si="30"/>
        <v>45951</v>
      </c>
      <c r="AA63" s="42">
        <f t="shared" si="30"/>
        <v>45952</v>
      </c>
      <c r="AB63" s="42">
        <f t="shared" si="30"/>
        <v>45953</v>
      </c>
      <c r="AC63" s="42">
        <f t="shared" si="30"/>
        <v>45954</v>
      </c>
      <c r="AD63" s="42">
        <f t="shared" si="30"/>
        <v>45955</v>
      </c>
      <c r="AE63" s="42">
        <f t="shared" si="30"/>
        <v>45956</v>
      </c>
      <c r="AF63" s="158">
        <f>COUNTIF(D66:AE66,"－")+COUNTIF(D66:AE66,"対象外")</f>
        <v>0</v>
      </c>
      <c r="AG63" s="161" t="s">
        <v>15</v>
      </c>
      <c r="AH63" s="164" t="s">
        <v>16</v>
      </c>
      <c r="AI63" s="167" t="s">
        <v>97</v>
      </c>
      <c r="AJ63" s="180" t="s">
        <v>110</v>
      </c>
      <c r="AK63" s="183" t="s">
        <v>15</v>
      </c>
      <c r="AL63" s="186" t="s">
        <v>17</v>
      </c>
      <c r="AM63" s="156">
        <f>COUNT(D62:AE62)</f>
        <v>28</v>
      </c>
      <c r="AN63" s="133">
        <f>AM63-AF63</f>
        <v>28</v>
      </c>
      <c r="AO63" s="133">
        <f>'別紙１ (24ヶ月以内シート１)'!AO63+SUM(AN$12:AN67)</f>
        <v>448</v>
      </c>
      <c r="AP63" s="133">
        <f>COUNTIF(D66:AE66,"○")</f>
        <v>0</v>
      </c>
      <c r="AQ63" s="133">
        <f>'別紙１ (24ヶ月以内シート１)'!AQ63+SUM(AP$12:AP67)</f>
        <v>0</v>
      </c>
      <c r="AR63" s="133">
        <f>COUNTIF(D67:AE67,"○")</f>
        <v>0</v>
      </c>
      <c r="AS63" s="133">
        <f>'別紙１ (24ヶ月以内シート１)'!AS63+SUM(AR$12:AR67)</f>
        <v>0</v>
      </c>
      <c r="AU63" s="47"/>
      <c r="AV63" s="45"/>
      <c r="AW63" s="45"/>
      <c r="AX63" s="65"/>
      <c r="AY63" s="66"/>
      <c r="AZ63" s="45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2"/>
      <c r="C64" s="177" t="s">
        <v>18</v>
      </c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59"/>
      <c r="AG64" s="162"/>
      <c r="AH64" s="165"/>
      <c r="AI64" s="168"/>
      <c r="AJ64" s="181"/>
      <c r="AK64" s="184"/>
      <c r="AL64" s="187"/>
      <c r="AM64" s="189"/>
      <c r="AN64" s="190"/>
      <c r="AO64" s="190"/>
      <c r="AP64" s="190"/>
      <c r="AQ64" s="190"/>
      <c r="AR64" s="190"/>
      <c r="AS64" s="190"/>
      <c r="AU64" s="47"/>
      <c r="AV64" s="45"/>
      <c r="AW64" s="45"/>
      <c r="AX64" s="45"/>
      <c r="AY64" s="46"/>
      <c r="AZ64" s="46"/>
      <c r="BA64" s="8"/>
      <c r="BB64" s="8"/>
      <c r="BC64" s="8"/>
      <c r="BD64" s="8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8"/>
      <c r="B65" s="142"/>
      <c r="C65" s="178"/>
      <c r="D65" s="25" t="str">
        <f t="shared" ref="D65:AE65" si="31">IFERROR(VLOOKUP(D62,祝日,3,FALSE),"")</f>
        <v/>
      </c>
      <c r="E65" s="25" t="str">
        <f t="shared" si="31"/>
        <v/>
      </c>
      <c r="F65" s="25" t="str">
        <f t="shared" si="31"/>
        <v/>
      </c>
      <c r="G65" s="26" t="str">
        <f t="shared" si="31"/>
        <v/>
      </c>
      <c r="H65" s="25" t="str">
        <f t="shared" si="31"/>
        <v/>
      </c>
      <c r="I65" s="25" t="str">
        <f t="shared" si="31"/>
        <v/>
      </c>
      <c r="J65" s="25" t="str">
        <f t="shared" si="31"/>
        <v/>
      </c>
      <c r="K65" s="25" t="str">
        <f t="shared" si="31"/>
        <v/>
      </c>
      <c r="L65" s="25" t="str">
        <f t="shared" si="31"/>
        <v/>
      </c>
      <c r="M65" s="25" t="str">
        <f t="shared" si="31"/>
        <v/>
      </c>
      <c r="N65" s="25" t="str">
        <f t="shared" si="31"/>
        <v/>
      </c>
      <c r="O65" s="25" t="str">
        <f t="shared" si="31"/>
        <v/>
      </c>
      <c r="P65" s="25" t="str">
        <f t="shared" si="31"/>
        <v/>
      </c>
      <c r="Q65" s="25" t="str">
        <f t="shared" si="31"/>
        <v/>
      </c>
      <c r="R65" s="25" t="str">
        <f t="shared" si="31"/>
        <v>スポーツの日</v>
      </c>
      <c r="S65" s="27" t="str">
        <f t="shared" si="31"/>
        <v/>
      </c>
      <c r="T65" s="25" t="str">
        <f t="shared" si="31"/>
        <v/>
      </c>
      <c r="U65" s="25" t="str">
        <f t="shared" si="31"/>
        <v/>
      </c>
      <c r="V65" s="25" t="str">
        <f t="shared" si="31"/>
        <v/>
      </c>
      <c r="W65" s="25" t="str">
        <f t="shared" si="31"/>
        <v/>
      </c>
      <c r="X65" s="25" t="str">
        <f t="shared" si="31"/>
        <v/>
      </c>
      <c r="Y65" s="25" t="str">
        <f t="shared" si="31"/>
        <v/>
      </c>
      <c r="Z65" s="25" t="str">
        <f t="shared" si="31"/>
        <v/>
      </c>
      <c r="AA65" s="25" t="str">
        <f t="shared" si="31"/>
        <v/>
      </c>
      <c r="AB65" s="25" t="str">
        <f t="shared" si="31"/>
        <v/>
      </c>
      <c r="AC65" s="25" t="str">
        <f t="shared" si="31"/>
        <v/>
      </c>
      <c r="AD65" s="25" t="str">
        <f t="shared" si="31"/>
        <v/>
      </c>
      <c r="AE65" s="25" t="str">
        <f t="shared" si="31"/>
        <v/>
      </c>
      <c r="AF65" s="159"/>
      <c r="AG65" s="163"/>
      <c r="AH65" s="166"/>
      <c r="AI65" s="169"/>
      <c r="AJ65" s="182"/>
      <c r="AK65" s="185"/>
      <c r="AL65" s="188"/>
      <c r="AM65" s="189"/>
      <c r="AN65" s="190"/>
      <c r="AO65" s="190"/>
      <c r="AP65" s="190"/>
      <c r="AQ65" s="190"/>
      <c r="AR65" s="190"/>
      <c r="AS65" s="190"/>
      <c r="AU65" s="45"/>
      <c r="AV65" s="45"/>
      <c r="AW65" s="45"/>
      <c r="AX65" s="45"/>
      <c r="AY65" s="47"/>
      <c r="AZ65" s="47"/>
      <c r="BA65" s="9"/>
      <c r="BB65" s="9"/>
      <c r="BC65" s="9"/>
      <c r="BD65" s="9"/>
      <c r="BE65"/>
      <c r="BF65"/>
      <c r="BG65"/>
      <c r="BH65"/>
      <c r="BI65"/>
      <c r="BJ65"/>
      <c r="BK65"/>
      <c r="BL65"/>
      <c r="BM65"/>
      <c r="BN65"/>
    </row>
    <row r="66" spans="1:66" s="8" customFormat="1" ht="13.5" customHeight="1" x14ac:dyDescent="0.2">
      <c r="A66" s="9"/>
      <c r="B66" s="142"/>
      <c r="C66" s="7" t="s">
        <v>19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59"/>
      <c r="AG66" s="73">
        <f>AP63</f>
        <v>0</v>
      </c>
      <c r="AH66" s="74">
        <f>IF(AN63=0,"－",AG66/AN63)</f>
        <v>0</v>
      </c>
      <c r="AI66" s="74" t="str">
        <f>IF(AH66=0,"",IF(AH66&gt;=0.285,"達成",IF(AJ66="該当","達成","未達成")))</f>
        <v/>
      </c>
      <c r="AJ66" s="116" t="s">
        <v>34</v>
      </c>
      <c r="AK66" s="69">
        <f>AQ63</f>
        <v>0</v>
      </c>
      <c r="AL66" s="70">
        <f>IF(AO63=0,"－",AK66/AO63)</f>
        <v>0</v>
      </c>
      <c r="AM66" s="189"/>
      <c r="AN66" s="190"/>
      <c r="AO66" s="190"/>
      <c r="AP66" s="190"/>
      <c r="AQ66" s="190"/>
      <c r="AR66" s="190"/>
      <c r="AS66" s="190"/>
      <c r="AU66" s="45"/>
      <c r="AV66" s="45"/>
      <c r="AW66" s="45"/>
      <c r="AX66" s="45"/>
      <c r="AY66" s="47"/>
      <c r="AZ66" s="47"/>
      <c r="BA66" s="9"/>
      <c r="BB66" s="9"/>
      <c r="BC66" s="9"/>
      <c r="BD66" s="9"/>
    </row>
    <row r="67" spans="1:66" s="9" customFormat="1" ht="13.5" customHeight="1" thickBot="1" x14ac:dyDescent="0.25">
      <c r="B67" s="143"/>
      <c r="C67" s="10" t="s">
        <v>20</v>
      </c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60"/>
      <c r="AG67" s="75">
        <f>AR63</f>
        <v>0</v>
      </c>
      <c r="AH67" s="76">
        <f>IF(AN63=0,"－",AG67/AN63)</f>
        <v>0</v>
      </c>
      <c r="AI67" s="76" t="str">
        <f>IF(AH67=0,"",IF(AH67&gt;=0.285,"達成",IF(AJ67="該当","達成","未達成")))</f>
        <v/>
      </c>
      <c r="AJ67" s="117" t="s">
        <v>34</v>
      </c>
      <c r="AK67" s="71">
        <f>AS63</f>
        <v>0</v>
      </c>
      <c r="AL67" s="72">
        <f>IF(AO63=0,"－",AK67/AO63)</f>
        <v>0</v>
      </c>
      <c r="AM67" s="157"/>
      <c r="AN67" s="134"/>
      <c r="AO67" s="134"/>
      <c r="AP67" s="134"/>
      <c r="AQ67" s="134"/>
      <c r="AR67" s="134"/>
      <c r="AS67" s="134"/>
      <c r="AU67" s="46"/>
      <c r="AV67" s="45"/>
      <c r="AW67" s="45"/>
      <c r="AX67" s="45"/>
      <c r="AY67" s="45"/>
      <c r="AZ67" s="45"/>
      <c r="BA67"/>
      <c r="BB67"/>
      <c r="BC67"/>
      <c r="BD67"/>
    </row>
    <row r="68" spans="1:66" s="9" customFormat="1" ht="13.5" customHeight="1" x14ac:dyDescent="0.2">
      <c r="A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/>
      <c r="AG68"/>
      <c r="AH68"/>
      <c r="AI68"/>
      <c r="AJ68"/>
      <c r="AK68"/>
      <c r="AL68"/>
      <c r="AM68" s="4"/>
      <c r="AN68" s="4"/>
      <c r="AO68" s="4"/>
      <c r="AP68" s="4"/>
      <c r="AQ68" s="4"/>
      <c r="AR68" s="4"/>
      <c r="AS68" s="4"/>
      <c r="AU68" s="47"/>
      <c r="AV68" s="45"/>
      <c r="AW68" s="45"/>
      <c r="AX68" s="45"/>
      <c r="AY68" s="45"/>
      <c r="AZ68" s="45"/>
      <c r="BA68"/>
      <c r="BB68"/>
      <c r="BC68"/>
      <c r="BD68"/>
    </row>
    <row r="69" spans="1:66" ht="13.5" customHeight="1" x14ac:dyDescent="0.2">
      <c r="A69" s="83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83"/>
      <c r="AG69" s="83"/>
      <c r="AH69" s="83"/>
      <c r="AI69" s="83"/>
      <c r="AJ69" s="83"/>
      <c r="AK69" s="83"/>
      <c r="AL69" s="83"/>
      <c r="AM69" s="104"/>
      <c r="AN69" s="104"/>
      <c r="AS69" s="4"/>
      <c r="AU69" s="47"/>
      <c r="AV69" s="46"/>
      <c r="AW69" s="46"/>
      <c r="AX69" s="46"/>
      <c r="AY69" s="45"/>
      <c r="AZ69" s="4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83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197"/>
      <c r="AB70" s="197"/>
      <c r="AC70" s="197"/>
      <c r="AD70" s="197"/>
      <c r="AE70" s="197"/>
      <c r="AF70" s="197"/>
      <c r="AG70" s="113"/>
      <c r="AH70" s="206"/>
      <c r="AI70" s="206"/>
      <c r="AJ70" s="83"/>
      <c r="AK70" s="104"/>
      <c r="AL70" s="104"/>
      <c r="AM70" s="104"/>
      <c r="AN70" s="104"/>
      <c r="AQ70"/>
      <c r="AR70"/>
      <c r="AT70" s="37"/>
      <c r="AU70" s="45"/>
      <c r="AV70" s="45"/>
      <c r="AW70" s="45"/>
      <c r="AX70" s="4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6"/>
      <c r="B71" s="207"/>
      <c r="C71" s="207"/>
      <c r="D71" s="207"/>
      <c r="E71" s="207"/>
      <c r="F71" s="207"/>
      <c r="G71" s="207"/>
      <c r="H71" s="207"/>
      <c r="I71" s="207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83"/>
      <c r="AE71" s="83"/>
      <c r="AF71" s="83"/>
      <c r="AG71" s="83"/>
      <c r="AH71" s="83"/>
      <c r="AI71" s="83"/>
      <c r="AJ71" s="83"/>
      <c r="AK71" s="104"/>
      <c r="AL71" s="104"/>
      <c r="AM71" s="104"/>
      <c r="AN71" s="104"/>
      <c r="AQ71"/>
      <c r="AR71"/>
      <c r="AT71" s="37"/>
      <c r="AU71" s="45"/>
      <c r="AV71" s="45"/>
      <c r="AW71" s="45"/>
      <c r="AX71" s="45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83"/>
      <c r="B72" s="207"/>
      <c r="C72" s="207"/>
      <c r="D72" s="207"/>
      <c r="E72" s="207"/>
      <c r="F72" s="207"/>
      <c r="G72" s="207"/>
      <c r="H72" s="207"/>
      <c r="I72" s="207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208"/>
      <c r="AB72" s="208"/>
      <c r="AC72" s="208"/>
      <c r="AD72" s="208"/>
      <c r="AE72" s="209"/>
      <c r="AF72" s="209"/>
      <c r="AG72" s="209"/>
      <c r="AH72" s="209"/>
      <c r="AI72" s="209"/>
      <c r="AJ72" s="209"/>
      <c r="AK72" s="209"/>
      <c r="AL72" s="209"/>
      <c r="AM72" s="104"/>
      <c r="AN72" s="104"/>
      <c r="AU72" s="45"/>
      <c r="AV72" s="47"/>
      <c r="AW72" s="47"/>
      <c r="AX72" s="47"/>
      <c r="AY72" s="45"/>
      <c r="AZ72" s="45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6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83"/>
      <c r="AG73" s="83"/>
      <c r="AH73" s="83"/>
      <c r="AI73" s="83"/>
      <c r="AJ73" s="83"/>
      <c r="AK73" s="83"/>
      <c r="AL73" s="83"/>
      <c r="AM73" s="104"/>
      <c r="AN73" s="104"/>
      <c r="AU73" s="45"/>
      <c r="AV73" s="47"/>
      <c r="AW73" s="47"/>
      <c r="AX73" s="47"/>
      <c r="AY73" s="45"/>
      <c r="AZ73" s="45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6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83"/>
      <c r="AG74" s="83"/>
      <c r="AH74" s="83"/>
      <c r="AI74" s="83"/>
      <c r="AJ74" s="114"/>
      <c r="AK74" s="83"/>
      <c r="AL74" s="108"/>
      <c r="AM74" s="104"/>
      <c r="AN74" s="104"/>
      <c r="AU74" s="45"/>
      <c r="AV74" s="45"/>
      <c r="AW74" s="45"/>
      <c r="AX74" s="45"/>
      <c r="AY74" s="46"/>
      <c r="AZ74" s="46"/>
      <c r="BA74" s="8"/>
      <c r="BB74" s="8"/>
      <c r="BC74" s="8"/>
      <c r="BD74" s="8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83"/>
      <c r="B75" s="207"/>
      <c r="C75" s="207"/>
      <c r="D75" s="207"/>
      <c r="E75" s="207"/>
      <c r="F75" s="207"/>
      <c r="G75" s="207"/>
      <c r="H75" s="207"/>
      <c r="I75" s="207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106"/>
      <c r="AG75" s="83"/>
      <c r="AH75" s="83"/>
      <c r="AI75" s="83"/>
      <c r="AJ75" s="83"/>
      <c r="AK75" s="83"/>
      <c r="AL75" s="83"/>
      <c r="AM75" s="104"/>
      <c r="AN75" s="104"/>
      <c r="AS75" s="4"/>
      <c r="AU75" s="46"/>
      <c r="AV75" s="45"/>
      <c r="AW75" s="45"/>
      <c r="AX75" s="45"/>
      <c r="AY75" s="47"/>
      <c r="AZ75" s="47"/>
      <c r="BA75" s="9"/>
      <c r="BB75" s="9"/>
      <c r="BC75" s="9"/>
      <c r="BD75" s="9"/>
      <c r="BE75"/>
      <c r="BF75"/>
      <c r="BG75"/>
      <c r="BH75"/>
      <c r="BI75"/>
      <c r="BJ75"/>
      <c r="BK75"/>
      <c r="BL75"/>
      <c r="BM75"/>
      <c r="BN75"/>
    </row>
    <row r="76" spans="1:66" s="8" customFormat="1" ht="13.5" customHeight="1" x14ac:dyDescent="0.2">
      <c r="A76" s="83"/>
      <c r="B76" s="207"/>
      <c r="C76" s="207"/>
      <c r="D76" s="207"/>
      <c r="E76" s="207"/>
      <c r="F76" s="207"/>
      <c r="G76" s="207"/>
      <c r="H76" s="207"/>
      <c r="I76" s="207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83"/>
      <c r="AG76" s="83"/>
      <c r="AH76" s="83"/>
      <c r="AI76" s="83"/>
      <c r="AJ76" s="109"/>
      <c r="AK76" s="83"/>
      <c r="AL76" s="108"/>
      <c r="AM76" s="104"/>
      <c r="AN76" s="104"/>
      <c r="AO76" s="4"/>
      <c r="AP76" s="4"/>
      <c r="AQ76" s="4"/>
      <c r="AR76" s="4"/>
      <c r="AS76"/>
      <c r="AU76" s="47"/>
      <c r="AV76" s="45"/>
      <c r="AW76" s="45"/>
      <c r="AX76" s="45"/>
      <c r="AY76" s="47"/>
      <c r="AZ76" s="47"/>
      <c r="BA76" s="9"/>
      <c r="BB76" s="9"/>
      <c r="BC76" s="9"/>
      <c r="BD76" s="9"/>
    </row>
    <row r="77" spans="1:66" x14ac:dyDescent="0.2">
      <c r="A77" s="106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208"/>
      <c r="AB77" s="208"/>
      <c r="AC77" s="208"/>
      <c r="AD77" s="208"/>
      <c r="AE77" s="220"/>
      <c r="AF77" s="220"/>
      <c r="AG77" s="220"/>
      <c r="AH77" s="220"/>
      <c r="AI77" s="220"/>
      <c r="AJ77" s="220"/>
      <c r="AK77" s="220"/>
      <c r="AL77" s="220"/>
      <c r="AM77" s="106"/>
      <c r="AN77" s="104"/>
      <c r="AS77" s="4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6"/>
      <c r="B78" s="99"/>
      <c r="C78" s="99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83"/>
      <c r="AK78" s="114"/>
      <c r="AL78" s="114"/>
      <c r="AM78" s="114"/>
      <c r="AN78" s="104"/>
      <c r="AS78" s="4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6"/>
      <c r="B79" s="99"/>
      <c r="C79" s="214"/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104"/>
      <c r="AS79" s="4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1"/>
      <c r="AE80" s="13"/>
      <c r="AF80" s="18"/>
      <c r="AG80" s="18"/>
      <c r="AH80" s="18"/>
      <c r="AI80" s="18"/>
      <c r="AJ80" s="37"/>
      <c r="AK80" s="11"/>
      <c r="AL80" s="11"/>
      <c r="AU80" s="45"/>
      <c r="AV80" s="47"/>
      <c r="AW80" s="47"/>
      <c r="AX80" s="45"/>
      <c r="AY80" s="45"/>
      <c r="AZ80" s="4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3"/>
      <c r="AF81" s="18"/>
      <c r="AG81" s="18"/>
      <c r="AH81" s="18"/>
      <c r="AI81" s="18"/>
      <c r="AJ81" s="45"/>
      <c r="AU81" s="45"/>
      <c r="AV81" s="47"/>
      <c r="AW81" s="47"/>
      <c r="AX81" s="45"/>
      <c r="AY81" s="45"/>
      <c r="AZ81" s="45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3"/>
      <c r="AJ82" s="60"/>
      <c r="AU82" s="45"/>
      <c r="AV82" s="47"/>
      <c r="AW82" s="47"/>
      <c r="AX82" s="47"/>
      <c r="AY82" s="45"/>
      <c r="AZ82" s="45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83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100"/>
      <c r="AG83" s="83"/>
      <c r="AJ83" s="60"/>
      <c r="AU83" s="45"/>
      <c r="AV83" s="47"/>
      <c r="AW83" s="47"/>
      <c r="AX83" s="47"/>
      <c r="AY83" s="45"/>
      <c r="AZ83" s="45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8"/>
      <c r="B84" s="84"/>
      <c r="C84" s="85"/>
      <c r="D84" s="85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7"/>
      <c r="AK84" s="88"/>
      <c r="AL84" s="37"/>
      <c r="AM84" s="37"/>
      <c r="AN84" s="37"/>
      <c r="AO84" s="37"/>
      <c r="AP84" s="37"/>
      <c r="AQ84" s="37"/>
      <c r="AR84" s="37"/>
      <c r="AS84" s="37"/>
      <c r="AU84" s="37"/>
      <c r="AX84" s="45"/>
      <c r="AY84" s="45"/>
      <c r="AZ84" s="45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8"/>
      <c r="B85" s="89"/>
      <c r="C85" s="77"/>
      <c r="D85" s="77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66" t="s">
        <v>100</v>
      </c>
      <c r="AI85" s="66"/>
      <c r="AJ85" s="78"/>
      <c r="AK85" s="90"/>
      <c r="AL85" s="37"/>
      <c r="AM85" s="37"/>
      <c r="AN85" s="37"/>
      <c r="AO85" s="37"/>
      <c r="AP85" s="37"/>
      <c r="AQ85" s="37"/>
      <c r="AR85" s="37"/>
      <c r="AS85" s="37"/>
      <c r="AU85" s="37"/>
      <c r="AX85" s="45"/>
      <c r="AY85" s="45"/>
      <c r="AZ85" s="4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8"/>
      <c r="B86" s="89"/>
      <c r="C86" s="77"/>
      <c r="D86" s="77">
        <v>1</v>
      </c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77">
        <v>7</v>
      </c>
      <c r="K86" s="77">
        <v>8</v>
      </c>
      <c r="L86" s="77">
        <v>9</v>
      </c>
      <c r="M86" s="77">
        <v>10</v>
      </c>
      <c r="N86" s="77">
        <v>11</v>
      </c>
      <c r="O86" s="77">
        <v>12</v>
      </c>
      <c r="P86" s="77">
        <v>13</v>
      </c>
      <c r="Q86" s="77">
        <v>14</v>
      </c>
      <c r="R86" s="77">
        <v>15</v>
      </c>
      <c r="S86" s="77">
        <v>16</v>
      </c>
      <c r="T86" s="77">
        <v>17</v>
      </c>
      <c r="U86" s="77">
        <v>18</v>
      </c>
      <c r="V86" s="77">
        <v>19</v>
      </c>
      <c r="W86" s="77">
        <v>20</v>
      </c>
      <c r="X86" s="77">
        <v>21</v>
      </c>
      <c r="Y86" s="77">
        <v>22</v>
      </c>
      <c r="Z86" s="77">
        <v>23</v>
      </c>
      <c r="AA86" s="77">
        <v>24</v>
      </c>
      <c r="AB86" s="77">
        <v>25</v>
      </c>
      <c r="AC86" s="77">
        <v>26</v>
      </c>
      <c r="AD86" s="77">
        <v>27</v>
      </c>
      <c r="AE86" s="77">
        <v>28</v>
      </c>
      <c r="AF86" s="78"/>
      <c r="AG86" s="78"/>
      <c r="AH86" s="78" t="str">
        <f>B12</f>
        <v>９
期
間
目</v>
      </c>
      <c r="AI86" s="82" t="str">
        <f>AI18</f>
        <v/>
      </c>
      <c r="AJ86" s="78"/>
      <c r="AK86" s="90"/>
      <c r="AL86" s="37"/>
      <c r="AM86" s="37"/>
      <c r="AN86" s="37"/>
      <c r="AO86" s="37"/>
      <c r="AP86" s="37"/>
      <c r="AQ86" s="37"/>
      <c r="AR86" s="37"/>
      <c r="AS86" s="37"/>
      <c r="AU86" s="37"/>
      <c r="AY86" s="45"/>
      <c r="AZ86" s="45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81"/>
      <c r="B87" s="91"/>
      <c r="C87" s="79">
        <v>1</v>
      </c>
      <c r="D87" s="80">
        <f>DATE(E6,G6,I6)</f>
        <v>45509</v>
      </c>
      <c r="E87" s="80">
        <f>D87+1</f>
        <v>45510</v>
      </c>
      <c r="F87" s="80">
        <f>E87+1</f>
        <v>45511</v>
      </c>
      <c r="G87" s="80">
        <f t="shared" ref="G87:V102" si="32">F87+1</f>
        <v>45512</v>
      </c>
      <c r="H87" s="80">
        <f t="shared" si="32"/>
        <v>45513</v>
      </c>
      <c r="I87" s="80">
        <f t="shared" si="32"/>
        <v>45514</v>
      </c>
      <c r="J87" s="80">
        <f t="shared" si="32"/>
        <v>45515</v>
      </c>
      <c r="K87" s="80">
        <f t="shared" si="32"/>
        <v>45516</v>
      </c>
      <c r="L87" s="80">
        <f t="shared" si="32"/>
        <v>45517</v>
      </c>
      <c r="M87" s="80">
        <f t="shared" si="32"/>
        <v>45518</v>
      </c>
      <c r="N87" s="80">
        <f t="shared" si="32"/>
        <v>45519</v>
      </c>
      <c r="O87" s="80">
        <f t="shared" si="32"/>
        <v>45520</v>
      </c>
      <c r="P87" s="80">
        <f t="shared" si="32"/>
        <v>45521</v>
      </c>
      <c r="Q87" s="80">
        <f t="shared" si="32"/>
        <v>45522</v>
      </c>
      <c r="R87" s="80">
        <f t="shared" si="32"/>
        <v>45523</v>
      </c>
      <c r="S87" s="80">
        <f t="shared" si="32"/>
        <v>45524</v>
      </c>
      <c r="T87" s="80">
        <f t="shared" si="32"/>
        <v>45525</v>
      </c>
      <c r="U87" s="80">
        <f t="shared" si="32"/>
        <v>45526</v>
      </c>
      <c r="V87" s="80">
        <f t="shared" si="32"/>
        <v>45527</v>
      </c>
      <c r="W87" s="80">
        <f t="shared" ref="W87:AE102" si="33">V87+1</f>
        <v>45528</v>
      </c>
      <c r="X87" s="80">
        <f t="shared" si="33"/>
        <v>45529</v>
      </c>
      <c r="Y87" s="80">
        <f t="shared" si="33"/>
        <v>45530</v>
      </c>
      <c r="Z87" s="80">
        <f t="shared" si="33"/>
        <v>45531</v>
      </c>
      <c r="AA87" s="80">
        <f t="shared" si="33"/>
        <v>45532</v>
      </c>
      <c r="AB87" s="80">
        <f t="shared" si="33"/>
        <v>45533</v>
      </c>
      <c r="AC87" s="80">
        <f t="shared" si="33"/>
        <v>45534</v>
      </c>
      <c r="AD87" s="80">
        <f t="shared" si="33"/>
        <v>45535</v>
      </c>
      <c r="AE87" s="80">
        <f>AD87+1</f>
        <v>45536</v>
      </c>
      <c r="AF87" s="81"/>
      <c r="AG87" s="81"/>
      <c r="AH87" s="78" t="str">
        <f>B19</f>
        <v>10
期
間
目</v>
      </c>
      <c r="AI87" s="82" t="str">
        <f>AI25</f>
        <v/>
      </c>
      <c r="AJ87" s="78"/>
      <c r="AK87" s="90"/>
      <c r="AL87" s="37"/>
      <c r="AM87" s="38"/>
      <c r="AN87" s="38"/>
      <c r="AO87" s="37"/>
      <c r="AP87" s="37"/>
      <c r="AQ87" s="37"/>
      <c r="AR87" s="37"/>
      <c r="AS87" s="37"/>
      <c r="AU87" s="37"/>
      <c r="AY87" s="45"/>
      <c r="AZ87" s="45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81"/>
      <c r="B88" s="91"/>
      <c r="C88" s="79">
        <v>2</v>
      </c>
      <c r="D88" s="80">
        <f>AE87+1</f>
        <v>45537</v>
      </c>
      <c r="E88" s="80">
        <f>D88+1</f>
        <v>45538</v>
      </c>
      <c r="F88" s="80">
        <f>E88+1</f>
        <v>45539</v>
      </c>
      <c r="G88" s="80">
        <f t="shared" si="32"/>
        <v>45540</v>
      </c>
      <c r="H88" s="80">
        <f t="shared" si="32"/>
        <v>45541</v>
      </c>
      <c r="I88" s="80">
        <f t="shared" si="32"/>
        <v>45542</v>
      </c>
      <c r="J88" s="80">
        <f t="shared" si="32"/>
        <v>45543</v>
      </c>
      <c r="K88" s="80">
        <f t="shared" si="32"/>
        <v>45544</v>
      </c>
      <c r="L88" s="80">
        <f t="shared" si="32"/>
        <v>45545</v>
      </c>
      <c r="M88" s="80">
        <f t="shared" si="32"/>
        <v>45546</v>
      </c>
      <c r="N88" s="80">
        <f t="shared" si="32"/>
        <v>45547</v>
      </c>
      <c r="O88" s="80">
        <f t="shared" si="32"/>
        <v>45548</v>
      </c>
      <c r="P88" s="80">
        <f t="shared" si="32"/>
        <v>45549</v>
      </c>
      <c r="Q88" s="80">
        <f t="shared" si="32"/>
        <v>45550</v>
      </c>
      <c r="R88" s="80">
        <f t="shared" si="32"/>
        <v>45551</v>
      </c>
      <c r="S88" s="80">
        <f t="shared" si="32"/>
        <v>45552</v>
      </c>
      <c r="T88" s="80">
        <f t="shared" si="32"/>
        <v>45553</v>
      </c>
      <c r="U88" s="80">
        <f t="shared" si="32"/>
        <v>45554</v>
      </c>
      <c r="V88" s="80">
        <f t="shared" si="32"/>
        <v>45555</v>
      </c>
      <c r="W88" s="80">
        <f t="shared" si="33"/>
        <v>45556</v>
      </c>
      <c r="X88" s="80">
        <f t="shared" si="33"/>
        <v>45557</v>
      </c>
      <c r="Y88" s="80">
        <f t="shared" si="33"/>
        <v>45558</v>
      </c>
      <c r="Z88" s="80">
        <f t="shared" si="33"/>
        <v>45559</v>
      </c>
      <c r="AA88" s="80">
        <f t="shared" si="33"/>
        <v>45560</v>
      </c>
      <c r="AB88" s="80">
        <f t="shared" si="33"/>
        <v>45561</v>
      </c>
      <c r="AC88" s="80">
        <f t="shared" si="33"/>
        <v>45562</v>
      </c>
      <c r="AD88" s="80">
        <f t="shared" si="33"/>
        <v>45563</v>
      </c>
      <c r="AE88" s="80">
        <f t="shared" si="33"/>
        <v>45564</v>
      </c>
      <c r="AF88" s="81"/>
      <c r="AG88" s="81"/>
      <c r="AH88" s="78" t="str">
        <f>B26</f>
        <v>11
期
間
目</v>
      </c>
      <c r="AI88" s="82" t="str">
        <f>AI32</f>
        <v/>
      </c>
      <c r="AJ88" s="78"/>
      <c r="AK88" s="90"/>
      <c r="AL88" s="38"/>
      <c r="AM88" s="38"/>
      <c r="AN88" s="38"/>
      <c r="AO88" s="38"/>
      <c r="AP88" s="38"/>
      <c r="AQ88" s="38"/>
      <c r="AR88" s="38"/>
      <c r="AS88" s="38"/>
      <c r="AU88" s="37"/>
      <c r="AY88" s="45"/>
      <c r="AZ88" s="45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81"/>
      <c r="B89" s="91"/>
      <c r="C89" s="79">
        <v>3</v>
      </c>
      <c r="D89" s="80">
        <f t="shared" ref="D89:D126" si="34">AE88+1</f>
        <v>45565</v>
      </c>
      <c r="E89" s="80">
        <f t="shared" ref="E89:T104" si="35">D89+1</f>
        <v>45566</v>
      </c>
      <c r="F89" s="80">
        <f t="shared" si="35"/>
        <v>45567</v>
      </c>
      <c r="G89" s="80">
        <f t="shared" si="35"/>
        <v>45568</v>
      </c>
      <c r="H89" s="80">
        <f t="shared" si="35"/>
        <v>45569</v>
      </c>
      <c r="I89" s="80">
        <f t="shared" si="35"/>
        <v>45570</v>
      </c>
      <c r="J89" s="80">
        <f t="shared" si="35"/>
        <v>45571</v>
      </c>
      <c r="K89" s="80">
        <f t="shared" si="35"/>
        <v>45572</v>
      </c>
      <c r="L89" s="80">
        <f t="shared" si="35"/>
        <v>45573</v>
      </c>
      <c r="M89" s="80">
        <f t="shared" si="35"/>
        <v>45574</v>
      </c>
      <c r="N89" s="80">
        <f t="shared" si="35"/>
        <v>45575</v>
      </c>
      <c r="O89" s="80">
        <f t="shared" si="35"/>
        <v>45576</v>
      </c>
      <c r="P89" s="80">
        <f t="shared" si="35"/>
        <v>45577</v>
      </c>
      <c r="Q89" s="80">
        <f t="shared" si="35"/>
        <v>45578</v>
      </c>
      <c r="R89" s="80">
        <f t="shared" si="35"/>
        <v>45579</v>
      </c>
      <c r="S89" s="80">
        <f t="shared" si="35"/>
        <v>45580</v>
      </c>
      <c r="T89" s="80">
        <f t="shared" si="35"/>
        <v>45581</v>
      </c>
      <c r="U89" s="80">
        <f t="shared" si="32"/>
        <v>45582</v>
      </c>
      <c r="V89" s="80">
        <f t="shared" si="32"/>
        <v>45583</v>
      </c>
      <c r="W89" s="80">
        <f t="shared" si="33"/>
        <v>45584</v>
      </c>
      <c r="X89" s="80">
        <f t="shared" si="33"/>
        <v>45585</v>
      </c>
      <c r="Y89" s="80">
        <f t="shared" si="33"/>
        <v>45586</v>
      </c>
      <c r="Z89" s="80">
        <f t="shared" si="33"/>
        <v>45587</v>
      </c>
      <c r="AA89" s="80">
        <f t="shared" si="33"/>
        <v>45588</v>
      </c>
      <c r="AB89" s="80">
        <f t="shared" si="33"/>
        <v>45589</v>
      </c>
      <c r="AC89" s="80">
        <f t="shared" si="33"/>
        <v>45590</v>
      </c>
      <c r="AD89" s="80">
        <f t="shared" si="33"/>
        <v>45591</v>
      </c>
      <c r="AE89" s="80">
        <f t="shared" si="33"/>
        <v>45592</v>
      </c>
      <c r="AF89" s="81"/>
      <c r="AG89" s="81"/>
      <c r="AH89" s="78" t="str">
        <f>B33</f>
        <v>12
期
間
目</v>
      </c>
      <c r="AI89" s="82" t="str">
        <f>AI39</f>
        <v/>
      </c>
      <c r="AJ89" s="78"/>
      <c r="AK89" s="90"/>
      <c r="AL89" s="38"/>
      <c r="AM89" s="38"/>
      <c r="AN89" s="38"/>
      <c r="AO89" s="38"/>
      <c r="AP89" s="38"/>
      <c r="AQ89" s="38"/>
      <c r="AR89" s="38"/>
      <c r="AS89" s="38"/>
      <c r="AU89" s="37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81"/>
      <c r="B90" s="91"/>
      <c r="C90" s="79">
        <v>4</v>
      </c>
      <c r="D90" s="80">
        <f t="shared" si="34"/>
        <v>45593</v>
      </c>
      <c r="E90" s="80">
        <f t="shared" si="35"/>
        <v>45594</v>
      </c>
      <c r="F90" s="80">
        <f t="shared" si="35"/>
        <v>45595</v>
      </c>
      <c r="G90" s="80">
        <f t="shared" si="35"/>
        <v>45596</v>
      </c>
      <c r="H90" s="80">
        <f t="shared" si="35"/>
        <v>45597</v>
      </c>
      <c r="I90" s="80">
        <f t="shared" si="35"/>
        <v>45598</v>
      </c>
      <c r="J90" s="80">
        <f t="shared" si="35"/>
        <v>45599</v>
      </c>
      <c r="K90" s="80">
        <f t="shared" si="35"/>
        <v>45600</v>
      </c>
      <c r="L90" s="80">
        <f t="shared" si="35"/>
        <v>45601</v>
      </c>
      <c r="M90" s="80">
        <f t="shared" si="35"/>
        <v>45602</v>
      </c>
      <c r="N90" s="80">
        <f t="shared" si="35"/>
        <v>45603</v>
      </c>
      <c r="O90" s="80">
        <f t="shared" si="35"/>
        <v>45604</v>
      </c>
      <c r="P90" s="80">
        <f t="shared" si="35"/>
        <v>45605</v>
      </c>
      <c r="Q90" s="80">
        <f t="shared" si="35"/>
        <v>45606</v>
      </c>
      <c r="R90" s="80">
        <f t="shared" si="35"/>
        <v>45607</v>
      </c>
      <c r="S90" s="80">
        <f t="shared" si="35"/>
        <v>45608</v>
      </c>
      <c r="T90" s="80">
        <f t="shared" si="35"/>
        <v>45609</v>
      </c>
      <c r="U90" s="80">
        <f t="shared" si="32"/>
        <v>45610</v>
      </c>
      <c r="V90" s="80">
        <f t="shared" si="32"/>
        <v>45611</v>
      </c>
      <c r="W90" s="80">
        <f t="shared" si="33"/>
        <v>45612</v>
      </c>
      <c r="X90" s="80">
        <f t="shared" si="33"/>
        <v>45613</v>
      </c>
      <c r="Y90" s="80">
        <f t="shared" si="33"/>
        <v>45614</v>
      </c>
      <c r="Z90" s="80">
        <f t="shared" si="33"/>
        <v>45615</v>
      </c>
      <c r="AA90" s="80">
        <f t="shared" si="33"/>
        <v>45616</v>
      </c>
      <c r="AB90" s="80">
        <f t="shared" si="33"/>
        <v>45617</v>
      </c>
      <c r="AC90" s="80">
        <f t="shared" si="33"/>
        <v>45618</v>
      </c>
      <c r="AD90" s="80">
        <f t="shared" si="33"/>
        <v>45619</v>
      </c>
      <c r="AE90" s="80">
        <f t="shared" si="33"/>
        <v>45620</v>
      </c>
      <c r="AF90" s="81"/>
      <c r="AG90" s="81"/>
      <c r="AH90" s="78" t="str">
        <f>B40</f>
        <v>13
期
間
目</v>
      </c>
      <c r="AI90" s="82" t="str">
        <f>AI46</f>
        <v/>
      </c>
      <c r="AJ90" s="81"/>
      <c r="AK90" s="92"/>
      <c r="AL90" s="38"/>
      <c r="AM90" s="38"/>
      <c r="AN90" s="38"/>
      <c r="AO90" s="38"/>
      <c r="AP90" s="38"/>
      <c r="AQ90" s="38"/>
      <c r="AR90" s="38"/>
      <c r="AS90" s="38"/>
      <c r="AU90" s="37"/>
      <c r="BE90"/>
      <c r="BF90"/>
      <c r="BG90"/>
      <c r="BH90"/>
      <c r="BI90"/>
      <c r="BJ90"/>
      <c r="BK90"/>
      <c r="BL90"/>
      <c r="BM90"/>
      <c r="BN90"/>
    </row>
    <row r="91" spans="1:66" s="37" customFormat="1" ht="12.75" customHeight="1" x14ac:dyDescent="0.2">
      <c r="A91" s="81"/>
      <c r="B91" s="91"/>
      <c r="C91" s="79">
        <v>5</v>
      </c>
      <c r="D91" s="80">
        <f t="shared" si="34"/>
        <v>45621</v>
      </c>
      <c r="E91" s="80">
        <f t="shared" si="35"/>
        <v>45622</v>
      </c>
      <c r="F91" s="80">
        <f t="shared" si="35"/>
        <v>45623</v>
      </c>
      <c r="G91" s="80">
        <f t="shared" si="35"/>
        <v>45624</v>
      </c>
      <c r="H91" s="80">
        <f t="shared" si="35"/>
        <v>45625</v>
      </c>
      <c r="I91" s="80">
        <f t="shared" si="35"/>
        <v>45626</v>
      </c>
      <c r="J91" s="80">
        <f t="shared" si="35"/>
        <v>45627</v>
      </c>
      <c r="K91" s="80">
        <f t="shared" si="35"/>
        <v>45628</v>
      </c>
      <c r="L91" s="80">
        <f t="shared" si="35"/>
        <v>45629</v>
      </c>
      <c r="M91" s="80">
        <f t="shared" si="35"/>
        <v>45630</v>
      </c>
      <c r="N91" s="80">
        <f t="shared" si="35"/>
        <v>45631</v>
      </c>
      <c r="O91" s="80">
        <f t="shared" si="35"/>
        <v>45632</v>
      </c>
      <c r="P91" s="80">
        <f t="shared" si="35"/>
        <v>45633</v>
      </c>
      <c r="Q91" s="80">
        <f t="shared" si="35"/>
        <v>45634</v>
      </c>
      <c r="R91" s="80">
        <f t="shared" si="35"/>
        <v>45635</v>
      </c>
      <c r="S91" s="80">
        <f t="shared" si="35"/>
        <v>45636</v>
      </c>
      <c r="T91" s="80">
        <f t="shared" si="35"/>
        <v>45637</v>
      </c>
      <c r="U91" s="80">
        <f t="shared" si="32"/>
        <v>45638</v>
      </c>
      <c r="V91" s="80">
        <f t="shared" si="32"/>
        <v>45639</v>
      </c>
      <c r="W91" s="80">
        <f t="shared" si="33"/>
        <v>45640</v>
      </c>
      <c r="X91" s="80">
        <f t="shared" si="33"/>
        <v>45641</v>
      </c>
      <c r="Y91" s="80">
        <f t="shared" si="33"/>
        <v>45642</v>
      </c>
      <c r="Z91" s="80">
        <f t="shared" si="33"/>
        <v>45643</v>
      </c>
      <c r="AA91" s="80">
        <f t="shared" si="33"/>
        <v>45644</v>
      </c>
      <c r="AB91" s="80">
        <f t="shared" si="33"/>
        <v>45645</v>
      </c>
      <c r="AC91" s="80">
        <f t="shared" si="33"/>
        <v>45646</v>
      </c>
      <c r="AD91" s="80">
        <f t="shared" si="33"/>
        <v>45647</v>
      </c>
      <c r="AE91" s="80">
        <f t="shared" si="33"/>
        <v>45648</v>
      </c>
      <c r="AF91" s="81"/>
      <c r="AG91" s="81"/>
      <c r="AH91" s="78" t="str">
        <f>B47</f>
        <v>14
期
間
目</v>
      </c>
      <c r="AI91" s="82" t="str">
        <f>AI53</f>
        <v/>
      </c>
      <c r="AJ91" s="81"/>
      <c r="AK91" s="92"/>
      <c r="AL91" s="38"/>
      <c r="AM91" s="38"/>
      <c r="AN91" s="38"/>
      <c r="AO91" s="38"/>
      <c r="AP91" s="38"/>
      <c r="AQ91" s="38"/>
      <c r="AR91" s="38"/>
      <c r="AS91" s="38"/>
    </row>
    <row r="92" spans="1:66" s="37" customFormat="1" ht="12.75" customHeight="1" x14ac:dyDescent="0.2">
      <c r="A92" s="81"/>
      <c r="B92" s="91"/>
      <c r="C92" s="79">
        <v>6</v>
      </c>
      <c r="D92" s="80">
        <f t="shared" si="34"/>
        <v>45649</v>
      </c>
      <c r="E92" s="80">
        <f t="shared" si="35"/>
        <v>45650</v>
      </c>
      <c r="F92" s="80">
        <f t="shared" si="35"/>
        <v>45651</v>
      </c>
      <c r="G92" s="80">
        <f t="shared" si="35"/>
        <v>45652</v>
      </c>
      <c r="H92" s="80">
        <f t="shared" si="35"/>
        <v>45653</v>
      </c>
      <c r="I92" s="80">
        <f t="shared" si="35"/>
        <v>45654</v>
      </c>
      <c r="J92" s="80">
        <f t="shared" si="35"/>
        <v>45655</v>
      </c>
      <c r="K92" s="80">
        <f t="shared" si="35"/>
        <v>45656</v>
      </c>
      <c r="L92" s="80">
        <f t="shared" si="35"/>
        <v>45657</v>
      </c>
      <c r="M92" s="80">
        <f t="shared" si="35"/>
        <v>45658</v>
      </c>
      <c r="N92" s="80">
        <f t="shared" si="35"/>
        <v>45659</v>
      </c>
      <c r="O92" s="80">
        <f t="shared" si="35"/>
        <v>45660</v>
      </c>
      <c r="P92" s="80">
        <f t="shared" si="35"/>
        <v>45661</v>
      </c>
      <c r="Q92" s="80">
        <f t="shared" si="35"/>
        <v>45662</v>
      </c>
      <c r="R92" s="80">
        <f t="shared" si="35"/>
        <v>45663</v>
      </c>
      <c r="S92" s="80">
        <f t="shared" si="35"/>
        <v>45664</v>
      </c>
      <c r="T92" s="80">
        <f t="shared" si="35"/>
        <v>45665</v>
      </c>
      <c r="U92" s="80">
        <f t="shared" si="32"/>
        <v>45666</v>
      </c>
      <c r="V92" s="80">
        <f t="shared" si="32"/>
        <v>45667</v>
      </c>
      <c r="W92" s="80">
        <f t="shared" si="33"/>
        <v>45668</v>
      </c>
      <c r="X92" s="80">
        <f t="shared" si="33"/>
        <v>45669</v>
      </c>
      <c r="Y92" s="80">
        <f t="shared" si="33"/>
        <v>45670</v>
      </c>
      <c r="Z92" s="80">
        <f t="shared" si="33"/>
        <v>45671</v>
      </c>
      <c r="AA92" s="80">
        <f t="shared" si="33"/>
        <v>45672</v>
      </c>
      <c r="AB92" s="80">
        <f t="shared" si="33"/>
        <v>45673</v>
      </c>
      <c r="AC92" s="80">
        <f t="shared" si="33"/>
        <v>45674</v>
      </c>
      <c r="AD92" s="80">
        <f t="shared" si="33"/>
        <v>45675</v>
      </c>
      <c r="AE92" s="80">
        <f t="shared" si="33"/>
        <v>45676</v>
      </c>
      <c r="AF92" s="81"/>
      <c r="AG92" s="81"/>
      <c r="AH92" s="78" t="str">
        <f>B54</f>
        <v>15
期
間
目</v>
      </c>
      <c r="AI92" s="82" t="str">
        <f>AI60</f>
        <v/>
      </c>
      <c r="AJ92" s="81"/>
      <c r="AK92" s="92"/>
      <c r="AL92" s="38"/>
      <c r="AM92" s="38"/>
      <c r="AN92" s="38"/>
      <c r="AO92" s="38"/>
      <c r="AP92" s="38"/>
      <c r="AQ92" s="38"/>
      <c r="AR92" s="38"/>
      <c r="AS92" s="38"/>
    </row>
    <row r="93" spans="1:66" s="37" customFormat="1" ht="12.75" customHeight="1" x14ac:dyDescent="0.2">
      <c r="A93" s="81"/>
      <c r="B93" s="91"/>
      <c r="C93" s="79">
        <v>7</v>
      </c>
      <c r="D93" s="80">
        <f t="shared" si="34"/>
        <v>45677</v>
      </c>
      <c r="E93" s="80">
        <f t="shared" si="35"/>
        <v>45678</v>
      </c>
      <c r="F93" s="80">
        <f t="shared" si="35"/>
        <v>45679</v>
      </c>
      <c r="G93" s="80">
        <f t="shared" si="35"/>
        <v>45680</v>
      </c>
      <c r="H93" s="80">
        <f t="shared" si="35"/>
        <v>45681</v>
      </c>
      <c r="I93" s="80">
        <f t="shared" si="35"/>
        <v>45682</v>
      </c>
      <c r="J93" s="80">
        <f t="shared" si="35"/>
        <v>45683</v>
      </c>
      <c r="K93" s="80">
        <f t="shared" si="35"/>
        <v>45684</v>
      </c>
      <c r="L93" s="80">
        <f t="shared" si="35"/>
        <v>45685</v>
      </c>
      <c r="M93" s="80">
        <f t="shared" si="35"/>
        <v>45686</v>
      </c>
      <c r="N93" s="80">
        <f t="shared" si="35"/>
        <v>45687</v>
      </c>
      <c r="O93" s="80">
        <f t="shared" si="35"/>
        <v>45688</v>
      </c>
      <c r="P93" s="80">
        <f t="shared" si="35"/>
        <v>45689</v>
      </c>
      <c r="Q93" s="80">
        <f t="shared" si="35"/>
        <v>45690</v>
      </c>
      <c r="R93" s="80">
        <f t="shared" si="35"/>
        <v>45691</v>
      </c>
      <c r="S93" s="80">
        <f t="shared" si="35"/>
        <v>45692</v>
      </c>
      <c r="T93" s="80">
        <f t="shared" si="35"/>
        <v>45693</v>
      </c>
      <c r="U93" s="80">
        <f t="shared" si="32"/>
        <v>45694</v>
      </c>
      <c r="V93" s="80">
        <f t="shared" si="32"/>
        <v>45695</v>
      </c>
      <c r="W93" s="80">
        <f t="shared" si="33"/>
        <v>45696</v>
      </c>
      <c r="X93" s="80">
        <f t="shared" si="33"/>
        <v>45697</v>
      </c>
      <c r="Y93" s="80">
        <f t="shared" si="33"/>
        <v>45698</v>
      </c>
      <c r="Z93" s="80">
        <f t="shared" si="33"/>
        <v>45699</v>
      </c>
      <c r="AA93" s="80">
        <f t="shared" si="33"/>
        <v>45700</v>
      </c>
      <c r="AB93" s="80">
        <f t="shared" si="33"/>
        <v>45701</v>
      </c>
      <c r="AC93" s="80">
        <f t="shared" si="33"/>
        <v>45702</v>
      </c>
      <c r="AD93" s="80">
        <f t="shared" si="33"/>
        <v>45703</v>
      </c>
      <c r="AE93" s="80">
        <f t="shared" si="33"/>
        <v>45704</v>
      </c>
      <c r="AF93" s="81"/>
      <c r="AG93" s="81"/>
      <c r="AH93" s="78" t="str">
        <f>B61</f>
        <v>16
期
間
目</v>
      </c>
      <c r="AI93" s="82" t="str">
        <f>AI67</f>
        <v/>
      </c>
      <c r="AJ93" s="81"/>
      <c r="AK93" s="92"/>
      <c r="AL93" s="38"/>
      <c r="AM93" s="38"/>
      <c r="AN93" s="38"/>
      <c r="AO93" s="38"/>
      <c r="AP93" s="38"/>
      <c r="AQ93" s="38"/>
      <c r="AR93" s="38"/>
      <c r="AS93" s="38"/>
    </row>
    <row r="94" spans="1:66" s="37" customFormat="1" ht="12.75" customHeight="1" x14ac:dyDescent="0.2">
      <c r="A94" s="81"/>
      <c r="B94" s="91"/>
      <c r="C94" s="79">
        <v>8</v>
      </c>
      <c r="D94" s="80">
        <f t="shared" si="34"/>
        <v>45705</v>
      </c>
      <c r="E94" s="80">
        <f t="shared" si="35"/>
        <v>45706</v>
      </c>
      <c r="F94" s="80">
        <f t="shared" si="35"/>
        <v>45707</v>
      </c>
      <c r="G94" s="80">
        <f t="shared" si="35"/>
        <v>45708</v>
      </c>
      <c r="H94" s="80">
        <f t="shared" si="35"/>
        <v>45709</v>
      </c>
      <c r="I94" s="80">
        <f t="shared" si="35"/>
        <v>45710</v>
      </c>
      <c r="J94" s="80">
        <f t="shared" si="35"/>
        <v>45711</v>
      </c>
      <c r="K94" s="80">
        <f t="shared" si="35"/>
        <v>45712</v>
      </c>
      <c r="L94" s="80">
        <f t="shared" si="35"/>
        <v>45713</v>
      </c>
      <c r="M94" s="80">
        <f t="shared" si="35"/>
        <v>45714</v>
      </c>
      <c r="N94" s="80">
        <f t="shared" si="35"/>
        <v>45715</v>
      </c>
      <c r="O94" s="80">
        <f t="shared" si="35"/>
        <v>45716</v>
      </c>
      <c r="P94" s="80">
        <f t="shared" si="35"/>
        <v>45717</v>
      </c>
      <c r="Q94" s="80">
        <f t="shared" si="35"/>
        <v>45718</v>
      </c>
      <c r="R94" s="80">
        <f t="shared" si="35"/>
        <v>45719</v>
      </c>
      <c r="S94" s="80">
        <f t="shared" si="35"/>
        <v>45720</v>
      </c>
      <c r="T94" s="80">
        <f t="shared" si="35"/>
        <v>45721</v>
      </c>
      <c r="U94" s="80">
        <f t="shared" si="32"/>
        <v>45722</v>
      </c>
      <c r="V94" s="80">
        <f t="shared" si="32"/>
        <v>45723</v>
      </c>
      <c r="W94" s="80">
        <f t="shared" si="33"/>
        <v>45724</v>
      </c>
      <c r="X94" s="80">
        <f t="shared" si="33"/>
        <v>45725</v>
      </c>
      <c r="Y94" s="80">
        <f t="shared" si="33"/>
        <v>45726</v>
      </c>
      <c r="Z94" s="80">
        <f t="shared" si="33"/>
        <v>45727</v>
      </c>
      <c r="AA94" s="80">
        <f t="shared" si="33"/>
        <v>45728</v>
      </c>
      <c r="AB94" s="80">
        <f t="shared" si="33"/>
        <v>45729</v>
      </c>
      <c r="AC94" s="80">
        <f t="shared" si="33"/>
        <v>45730</v>
      </c>
      <c r="AD94" s="80">
        <f t="shared" si="33"/>
        <v>45731</v>
      </c>
      <c r="AE94" s="80">
        <f t="shared" si="33"/>
        <v>45732</v>
      </c>
      <c r="AF94" s="81"/>
      <c r="AG94" s="81"/>
      <c r="AH94" s="81"/>
      <c r="AI94" s="81"/>
      <c r="AJ94" s="81"/>
      <c r="AK94" s="92"/>
      <c r="AL94" s="38"/>
      <c r="AM94" s="38"/>
      <c r="AN94" s="38"/>
      <c r="AO94" s="38"/>
      <c r="AP94" s="38"/>
      <c r="AQ94" s="38"/>
      <c r="AR94" s="38"/>
      <c r="AS94" s="38"/>
    </row>
    <row r="95" spans="1:66" s="37" customFormat="1" ht="12.75" customHeight="1" x14ac:dyDescent="0.2">
      <c r="A95" s="81"/>
      <c r="B95" s="91"/>
      <c r="C95" s="79">
        <v>9</v>
      </c>
      <c r="D95" s="80">
        <f t="shared" si="34"/>
        <v>45733</v>
      </c>
      <c r="E95" s="80">
        <f t="shared" si="35"/>
        <v>45734</v>
      </c>
      <c r="F95" s="80">
        <f t="shared" si="35"/>
        <v>45735</v>
      </c>
      <c r="G95" s="80">
        <f t="shared" si="35"/>
        <v>45736</v>
      </c>
      <c r="H95" s="80">
        <f t="shared" si="35"/>
        <v>45737</v>
      </c>
      <c r="I95" s="80">
        <f t="shared" si="35"/>
        <v>45738</v>
      </c>
      <c r="J95" s="80">
        <f t="shared" si="35"/>
        <v>45739</v>
      </c>
      <c r="K95" s="80">
        <f t="shared" si="35"/>
        <v>45740</v>
      </c>
      <c r="L95" s="80">
        <f t="shared" si="35"/>
        <v>45741</v>
      </c>
      <c r="M95" s="80">
        <f t="shared" si="35"/>
        <v>45742</v>
      </c>
      <c r="N95" s="80">
        <f t="shared" si="35"/>
        <v>45743</v>
      </c>
      <c r="O95" s="80">
        <f t="shared" si="35"/>
        <v>45744</v>
      </c>
      <c r="P95" s="80">
        <f t="shared" si="35"/>
        <v>45745</v>
      </c>
      <c r="Q95" s="80">
        <f t="shared" si="35"/>
        <v>45746</v>
      </c>
      <c r="R95" s="80">
        <f t="shared" si="35"/>
        <v>45747</v>
      </c>
      <c r="S95" s="80">
        <f t="shared" si="35"/>
        <v>45748</v>
      </c>
      <c r="T95" s="80">
        <f t="shared" si="35"/>
        <v>45749</v>
      </c>
      <c r="U95" s="80">
        <f t="shared" si="32"/>
        <v>45750</v>
      </c>
      <c r="V95" s="80">
        <f t="shared" si="32"/>
        <v>45751</v>
      </c>
      <c r="W95" s="80">
        <f t="shared" si="33"/>
        <v>45752</v>
      </c>
      <c r="X95" s="80">
        <f t="shared" si="33"/>
        <v>45753</v>
      </c>
      <c r="Y95" s="80">
        <f t="shared" si="33"/>
        <v>45754</v>
      </c>
      <c r="Z95" s="80">
        <f t="shared" si="33"/>
        <v>45755</v>
      </c>
      <c r="AA95" s="80">
        <f t="shared" si="33"/>
        <v>45756</v>
      </c>
      <c r="AB95" s="80">
        <f t="shared" si="33"/>
        <v>45757</v>
      </c>
      <c r="AC95" s="80">
        <f t="shared" si="33"/>
        <v>45758</v>
      </c>
      <c r="AD95" s="80">
        <f t="shared" si="33"/>
        <v>45759</v>
      </c>
      <c r="AE95" s="80">
        <f t="shared" si="33"/>
        <v>45760</v>
      </c>
      <c r="AF95" s="81"/>
      <c r="AG95" s="81"/>
      <c r="AH95" s="81"/>
      <c r="AI95" s="81"/>
      <c r="AJ95" s="81"/>
      <c r="AK95" s="92"/>
      <c r="AL95" s="38"/>
      <c r="AM95" s="38"/>
      <c r="AN95" s="38"/>
      <c r="AO95" s="38"/>
      <c r="AP95" s="38"/>
      <c r="AQ95" s="38"/>
      <c r="AR95" s="38"/>
      <c r="AS95" s="38"/>
    </row>
    <row r="96" spans="1:66" s="37" customFormat="1" ht="12.75" customHeight="1" x14ac:dyDescent="0.2">
      <c r="A96" s="81"/>
      <c r="B96" s="91"/>
      <c r="C96" s="79">
        <v>10</v>
      </c>
      <c r="D96" s="80">
        <f t="shared" si="34"/>
        <v>45761</v>
      </c>
      <c r="E96" s="80">
        <f t="shared" si="35"/>
        <v>45762</v>
      </c>
      <c r="F96" s="80">
        <f t="shared" si="35"/>
        <v>45763</v>
      </c>
      <c r="G96" s="80">
        <f t="shared" si="35"/>
        <v>45764</v>
      </c>
      <c r="H96" s="80">
        <f t="shared" si="35"/>
        <v>45765</v>
      </c>
      <c r="I96" s="80">
        <f t="shared" si="35"/>
        <v>45766</v>
      </c>
      <c r="J96" s="80">
        <f t="shared" si="35"/>
        <v>45767</v>
      </c>
      <c r="K96" s="80">
        <f t="shared" si="35"/>
        <v>45768</v>
      </c>
      <c r="L96" s="80">
        <f t="shared" si="35"/>
        <v>45769</v>
      </c>
      <c r="M96" s="80">
        <f t="shared" si="35"/>
        <v>45770</v>
      </c>
      <c r="N96" s="80">
        <f t="shared" si="35"/>
        <v>45771</v>
      </c>
      <c r="O96" s="80">
        <f t="shared" si="35"/>
        <v>45772</v>
      </c>
      <c r="P96" s="80">
        <f t="shared" si="35"/>
        <v>45773</v>
      </c>
      <c r="Q96" s="80">
        <f t="shared" si="35"/>
        <v>45774</v>
      </c>
      <c r="R96" s="80">
        <f t="shared" si="35"/>
        <v>45775</v>
      </c>
      <c r="S96" s="80">
        <f t="shared" si="35"/>
        <v>45776</v>
      </c>
      <c r="T96" s="80">
        <f t="shared" si="35"/>
        <v>45777</v>
      </c>
      <c r="U96" s="80">
        <f t="shared" si="32"/>
        <v>45778</v>
      </c>
      <c r="V96" s="80">
        <f t="shared" si="32"/>
        <v>45779</v>
      </c>
      <c r="W96" s="80">
        <f t="shared" si="33"/>
        <v>45780</v>
      </c>
      <c r="X96" s="80">
        <f t="shared" si="33"/>
        <v>45781</v>
      </c>
      <c r="Y96" s="80">
        <f t="shared" si="33"/>
        <v>45782</v>
      </c>
      <c r="Z96" s="80">
        <f t="shared" si="33"/>
        <v>45783</v>
      </c>
      <c r="AA96" s="80">
        <f t="shared" si="33"/>
        <v>45784</v>
      </c>
      <c r="AB96" s="80">
        <f t="shared" si="33"/>
        <v>45785</v>
      </c>
      <c r="AC96" s="80">
        <f t="shared" si="33"/>
        <v>45786</v>
      </c>
      <c r="AD96" s="80">
        <f t="shared" si="33"/>
        <v>45787</v>
      </c>
      <c r="AE96" s="80">
        <f t="shared" si="33"/>
        <v>45788</v>
      </c>
      <c r="AF96" s="81"/>
      <c r="AG96" s="81"/>
      <c r="AH96" s="81"/>
      <c r="AI96" s="81"/>
      <c r="AJ96" s="81"/>
      <c r="AK96" s="92"/>
      <c r="AL96" s="38"/>
      <c r="AM96" s="38"/>
      <c r="AN96" s="38"/>
      <c r="AO96" s="38"/>
      <c r="AP96" s="38"/>
      <c r="AQ96" s="38"/>
      <c r="AR96" s="38"/>
      <c r="AS96" s="38"/>
    </row>
    <row r="97" spans="1:56" s="37" customFormat="1" ht="12.75" customHeight="1" x14ac:dyDescent="0.2">
      <c r="A97" s="81"/>
      <c r="B97" s="91"/>
      <c r="C97" s="79">
        <v>11</v>
      </c>
      <c r="D97" s="80">
        <f t="shared" si="34"/>
        <v>45789</v>
      </c>
      <c r="E97" s="80">
        <f t="shared" si="35"/>
        <v>45790</v>
      </c>
      <c r="F97" s="80">
        <f t="shared" si="35"/>
        <v>45791</v>
      </c>
      <c r="G97" s="80">
        <f t="shared" si="35"/>
        <v>45792</v>
      </c>
      <c r="H97" s="80">
        <f t="shared" si="35"/>
        <v>45793</v>
      </c>
      <c r="I97" s="80">
        <f t="shared" si="35"/>
        <v>45794</v>
      </c>
      <c r="J97" s="80">
        <f t="shared" si="35"/>
        <v>45795</v>
      </c>
      <c r="K97" s="80">
        <f t="shared" si="35"/>
        <v>45796</v>
      </c>
      <c r="L97" s="80">
        <f t="shared" si="35"/>
        <v>45797</v>
      </c>
      <c r="M97" s="80">
        <f t="shared" si="35"/>
        <v>45798</v>
      </c>
      <c r="N97" s="80">
        <f t="shared" si="35"/>
        <v>45799</v>
      </c>
      <c r="O97" s="80">
        <f t="shared" si="35"/>
        <v>45800</v>
      </c>
      <c r="P97" s="80">
        <f t="shared" si="35"/>
        <v>45801</v>
      </c>
      <c r="Q97" s="80">
        <f t="shared" si="35"/>
        <v>45802</v>
      </c>
      <c r="R97" s="80">
        <f t="shared" si="35"/>
        <v>45803</v>
      </c>
      <c r="S97" s="80">
        <f t="shared" si="35"/>
        <v>45804</v>
      </c>
      <c r="T97" s="80">
        <f t="shared" si="35"/>
        <v>45805</v>
      </c>
      <c r="U97" s="80">
        <f t="shared" si="32"/>
        <v>45806</v>
      </c>
      <c r="V97" s="80">
        <f t="shared" si="32"/>
        <v>45807</v>
      </c>
      <c r="W97" s="80">
        <f t="shared" si="33"/>
        <v>45808</v>
      </c>
      <c r="X97" s="80">
        <f t="shared" si="33"/>
        <v>45809</v>
      </c>
      <c r="Y97" s="80">
        <f t="shared" si="33"/>
        <v>45810</v>
      </c>
      <c r="Z97" s="80">
        <f t="shared" si="33"/>
        <v>45811</v>
      </c>
      <c r="AA97" s="80">
        <f t="shared" si="33"/>
        <v>45812</v>
      </c>
      <c r="AB97" s="80">
        <f t="shared" si="33"/>
        <v>45813</v>
      </c>
      <c r="AC97" s="80">
        <f t="shared" si="33"/>
        <v>45814</v>
      </c>
      <c r="AD97" s="80">
        <f t="shared" si="33"/>
        <v>45815</v>
      </c>
      <c r="AE97" s="80">
        <f t="shared" si="33"/>
        <v>45816</v>
      </c>
      <c r="AF97" s="81"/>
      <c r="AG97" s="81"/>
      <c r="AH97" s="81"/>
      <c r="AI97" s="81"/>
      <c r="AJ97" s="81"/>
      <c r="AK97" s="92"/>
      <c r="AL97" s="38"/>
      <c r="AM97" s="38"/>
      <c r="AN97" s="38"/>
      <c r="AO97" s="38"/>
      <c r="AP97" s="38"/>
      <c r="AQ97" s="38"/>
      <c r="AR97" s="38"/>
      <c r="AS97" s="38"/>
    </row>
    <row r="98" spans="1:56" s="37" customFormat="1" ht="12.75" customHeight="1" x14ac:dyDescent="0.2">
      <c r="A98" s="81"/>
      <c r="B98" s="91"/>
      <c r="C98" s="79">
        <v>12</v>
      </c>
      <c r="D98" s="80">
        <f t="shared" si="34"/>
        <v>45817</v>
      </c>
      <c r="E98" s="80">
        <f t="shared" si="35"/>
        <v>45818</v>
      </c>
      <c r="F98" s="80">
        <f t="shared" si="35"/>
        <v>45819</v>
      </c>
      <c r="G98" s="80">
        <f t="shared" si="35"/>
        <v>45820</v>
      </c>
      <c r="H98" s="80">
        <f t="shared" si="35"/>
        <v>45821</v>
      </c>
      <c r="I98" s="80">
        <f t="shared" si="35"/>
        <v>45822</v>
      </c>
      <c r="J98" s="80">
        <f t="shared" si="35"/>
        <v>45823</v>
      </c>
      <c r="K98" s="80">
        <f t="shared" si="35"/>
        <v>45824</v>
      </c>
      <c r="L98" s="80">
        <f t="shared" si="35"/>
        <v>45825</v>
      </c>
      <c r="M98" s="80">
        <f t="shared" si="35"/>
        <v>45826</v>
      </c>
      <c r="N98" s="80">
        <f t="shared" si="35"/>
        <v>45827</v>
      </c>
      <c r="O98" s="80">
        <f t="shared" si="35"/>
        <v>45828</v>
      </c>
      <c r="P98" s="80">
        <f t="shared" si="35"/>
        <v>45829</v>
      </c>
      <c r="Q98" s="80">
        <f t="shared" si="35"/>
        <v>45830</v>
      </c>
      <c r="R98" s="80">
        <f t="shared" si="35"/>
        <v>45831</v>
      </c>
      <c r="S98" s="80">
        <f t="shared" si="35"/>
        <v>45832</v>
      </c>
      <c r="T98" s="80">
        <f t="shared" si="35"/>
        <v>45833</v>
      </c>
      <c r="U98" s="80">
        <f t="shared" si="32"/>
        <v>45834</v>
      </c>
      <c r="V98" s="80">
        <f t="shared" si="32"/>
        <v>45835</v>
      </c>
      <c r="W98" s="80">
        <f t="shared" si="33"/>
        <v>45836</v>
      </c>
      <c r="X98" s="80">
        <f t="shared" si="33"/>
        <v>45837</v>
      </c>
      <c r="Y98" s="80">
        <f t="shared" si="33"/>
        <v>45838</v>
      </c>
      <c r="Z98" s="80">
        <f t="shared" si="33"/>
        <v>45839</v>
      </c>
      <c r="AA98" s="80">
        <f t="shared" si="33"/>
        <v>45840</v>
      </c>
      <c r="AB98" s="80">
        <f t="shared" si="33"/>
        <v>45841</v>
      </c>
      <c r="AC98" s="80">
        <f t="shared" si="33"/>
        <v>45842</v>
      </c>
      <c r="AD98" s="80">
        <f t="shared" si="33"/>
        <v>45843</v>
      </c>
      <c r="AE98" s="80">
        <f t="shared" si="33"/>
        <v>45844</v>
      </c>
      <c r="AF98" s="81"/>
      <c r="AG98" s="81"/>
      <c r="AH98" s="81"/>
      <c r="AI98" s="81"/>
      <c r="AJ98" s="81"/>
      <c r="AK98" s="92"/>
      <c r="AL98" s="38"/>
      <c r="AM98" s="38"/>
      <c r="AN98" s="38"/>
      <c r="AO98" s="38"/>
      <c r="AP98" s="38"/>
      <c r="AQ98" s="38"/>
      <c r="AR98" s="38"/>
      <c r="AS98" s="38"/>
    </row>
    <row r="99" spans="1:56" s="37" customFormat="1" ht="12.75" customHeight="1" x14ac:dyDescent="0.2">
      <c r="A99" s="81"/>
      <c r="B99" s="91"/>
      <c r="C99" s="79">
        <v>13</v>
      </c>
      <c r="D99" s="80">
        <f t="shared" si="34"/>
        <v>45845</v>
      </c>
      <c r="E99" s="80">
        <f t="shared" si="35"/>
        <v>45846</v>
      </c>
      <c r="F99" s="80">
        <f t="shared" si="35"/>
        <v>45847</v>
      </c>
      <c r="G99" s="80">
        <f t="shared" si="35"/>
        <v>45848</v>
      </c>
      <c r="H99" s="80">
        <f t="shared" si="35"/>
        <v>45849</v>
      </c>
      <c r="I99" s="80">
        <f t="shared" si="35"/>
        <v>45850</v>
      </c>
      <c r="J99" s="80">
        <f t="shared" si="35"/>
        <v>45851</v>
      </c>
      <c r="K99" s="80">
        <f t="shared" si="35"/>
        <v>45852</v>
      </c>
      <c r="L99" s="80">
        <f t="shared" si="35"/>
        <v>45853</v>
      </c>
      <c r="M99" s="80">
        <f t="shared" si="35"/>
        <v>45854</v>
      </c>
      <c r="N99" s="80">
        <f t="shared" si="35"/>
        <v>45855</v>
      </c>
      <c r="O99" s="80">
        <f t="shared" si="35"/>
        <v>45856</v>
      </c>
      <c r="P99" s="80">
        <f t="shared" si="35"/>
        <v>45857</v>
      </c>
      <c r="Q99" s="80">
        <f t="shared" si="35"/>
        <v>45858</v>
      </c>
      <c r="R99" s="80">
        <f t="shared" si="35"/>
        <v>45859</v>
      </c>
      <c r="S99" s="80">
        <f t="shared" si="35"/>
        <v>45860</v>
      </c>
      <c r="T99" s="80">
        <f t="shared" si="35"/>
        <v>45861</v>
      </c>
      <c r="U99" s="80">
        <f t="shared" si="32"/>
        <v>45862</v>
      </c>
      <c r="V99" s="80">
        <f t="shared" si="32"/>
        <v>45863</v>
      </c>
      <c r="W99" s="80">
        <f t="shared" si="33"/>
        <v>45864</v>
      </c>
      <c r="X99" s="80">
        <f t="shared" si="33"/>
        <v>45865</v>
      </c>
      <c r="Y99" s="80">
        <f t="shared" si="33"/>
        <v>45866</v>
      </c>
      <c r="Z99" s="80">
        <f t="shared" si="33"/>
        <v>45867</v>
      </c>
      <c r="AA99" s="80">
        <f t="shared" si="33"/>
        <v>45868</v>
      </c>
      <c r="AB99" s="80">
        <f t="shared" si="33"/>
        <v>45869</v>
      </c>
      <c r="AC99" s="80">
        <f t="shared" si="33"/>
        <v>45870</v>
      </c>
      <c r="AD99" s="80">
        <f t="shared" si="33"/>
        <v>45871</v>
      </c>
      <c r="AE99" s="80">
        <f t="shared" si="33"/>
        <v>45872</v>
      </c>
      <c r="AF99" s="81"/>
      <c r="AG99" s="81"/>
      <c r="AH99" s="81"/>
      <c r="AI99" s="81"/>
      <c r="AJ99" s="81"/>
      <c r="AK99" s="92"/>
      <c r="AL99" s="38"/>
      <c r="AM99" s="38"/>
      <c r="AN99" s="38"/>
      <c r="AO99" s="38"/>
      <c r="AP99" s="38"/>
      <c r="AQ99" s="38"/>
      <c r="AR99" s="38"/>
      <c r="AS99" s="38"/>
    </row>
    <row r="100" spans="1:56" s="37" customFormat="1" ht="12.75" customHeight="1" x14ac:dyDescent="0.2">
      <c r="A100" s="81"/>
      <c r="B100" s="91"/>
      <c r="C100" s="79">
        <v>14</v>
      </c>
      <c r="D100" s="80">
        <f t="shared" si="34"/>
        <v>45873</v>
      </c>
      <c r="E100" s="80">
        <f t="shared" si="35"/>
        <v>45874</v>
      </c>
      <c r="F100" s="80">
        <f t="shared" si="35"/>
        <v>45875</v>
      </c>
      <c r="G100" s="80">
        <f t="shared" si="35"/>
        <v>45876</v>
      </c>
      <c r="H100" s="80">
        <f t="shared" si="35"/>
        <v>45877</v>
      </c>
      <c r="I100" s="80">
        <f t="shared" si="35"/>
        <v>45878</v>
      </c>
      <c r="J100" s="80">
        <f t="shared" si="35"/>
        <v>45879</v>
      </c>
      <c r="K100" s="80">
        <f t="shared" si="35"/>
        <v>45880</v>
      </c>
      <c r="L100" s="80">
        <f t="shared" si="35"/>
        <v>45881</v>
      </c>
      <c r="M100" s="80">
        <f t="shared" si="35"/>
        <v>45882</v>
      </c>
      <c r="N100" s="80">
        <f t="shared" si="35"/>
        <v>45883</v>
      </c>
      <c r="O100" s="80">
        <f t="shared" si="35"/>
        <v>45884</v>
      </c>
      <c r="P100" s="80">
        <f t="shared" si="35"/>
        <v>45885</v>
      </c>
      <c r="Q100" s="80">
        <f t="shared" si="35"/>
        <v>45886</v>
      </c>
      <c r="R100" s="80">
        <f t="shared" si="35"/>
        <v>45887</v>
      </c>
      <c r="S100" s="80">
        <f t="shared" si="35"/>
        <v>45888</v>
      </c>
      <c r="T100" s="80">
        <f t="shared" si="35"/>
        <v>45889</v>
      </c>
      <c r="U100" s="80">
        <f t="shared" si="32"/>
        <v>45890</v>
      </c>
      <c r="V100" s="80">
        <f t="shared" si="32"/>
        <v>45891</v>
      </c>
      <c r="W100" s="80">
        <f t="shared" si="33"/>
        <v>45892</v>
      </c>
      <c r="X100" s="80">
        <f t="shared" si="33"/>
        <v>45893</v>
      </c>
      <c r="Y100" s="80">
        <f t="shared" si="33"/>
        <v>45894</v>
      </c>
      <c r="Z100" s="80">
        <f t="shared" si="33"/>
        <v>45895</v>
      </c>
      <c r="AA100" s="80">
        <f t="shared" si="33"/>
        <v>45896</v>
      </c>
      <c r="AB100" s="80">
        <f t="shared" si="33"/>
        <v>45897</v>
      </c>
      <c r="AC100" s="80">
        <f t="shared" si="33"/>
        <v>45898</v>
      </c>
      <c r="AD100" s="80">
        <f t="shared" si="33"/>
        <v>45899</v>
      </c>
      <c r="AE100" s="80">
        <f t="shared" si="33"/>
        <v>45900</v>
      </c>
      <c r="AF100" s="81"/>
      <c r="AG100" s="81"/>
      <c r="AH100" s="81"/>
      <c r="AI100" s="81"/>
      <c r="AJ100" s="81"/>
      <c r="AK100" s="92"/>
      <c r="AL100" s="38"/>
      <c r="AM100" s="38"/>
      <c r="AN100" s="38"/>
      <c r="AO100" s="38"/>
      <c r="AP100" s="38"/>
      <c r="AQ100" s="38"/>
      <c r="AR100" s="38"/>
      <c r="AS100" s="38"/>
      <c r="AU100" s="38"/>
    </row>
    <row r="101" spans="1:56" s="37" customFormat="1" ht="12.75" customHeight="1" x14ac:dyDescent="0.2">
      <c r="A101" s="81"/>
      <c r="B101" s="91"/>
      <c r="C101" s="79">
        <v>15</v>
      </c>
      <c r="D101" s="80">
        <f t="shared" si="34"/>
        <v>45901</v>
      </c>
      <c r="E101" s="80">
        <f t="shared" si="35"/>
        <v>45902</v>
      </c>
      <c r="F101" s="80">
        <f t="shared" si="35"/>
        <v>45903</v>
      </c>
      <c r="G101" s="80">
        <f t="shared" si="35"/>
        <v>45904</v>
      </c>
      <c r="H101" s="80">
        <f t="shared" si="35"/>
        <v>45905</v>
      </c>
      <c r="I101" s="80">
        <f t="shared" si="35"/>
        <v>45906</v>
      </c>
      <c r="J101" s="80">
        <f t="shared" si="35"/>
        <v>45907</v>
      </c>
      <c r="K101" s="80">
        <f t="shared" si="35"/>
        <v>45908</v>
      </c>
      <c r="L101" s="80">
        <f t="shared" si="35"/>
        <v>45909</v>
      </c>
      <c r="M101" s="80">
        <f t="shared" si="35"/>
        <v>45910</v>
      </c>
      <c r="N101" s="80">
        <f t="shared" si="35"/>
        <v>45911</v>
      </c>
      <c r="O101" s="80">
        <f t="shared" si="35"/>
        <v>45912</v>
      </c>
      <c r="P101" s="80">
        <f t="shared" si="35"/>
        <v>45913</v>
      </c>
      <c r="Q101" s="80">
        <f t="shared" si="35"/>
        <v>45914</v>
      </c>
      <c r="R101" s="80">
        <f t="shared" si="35"/>
        <v>45915</v>
      </c>
      <c r="S101" s="80">
        <f t="shared" si="35"/>
        <v>45916</v>
      </c>
      <c r="T101" s="80">
        <f t="shared" si="35"/>
        <v>45917</v>
      </c>
      <c r="U101" s="80">
        <f t="shared" si="32"/>
        <v>45918</v>
      </c>
      <c r="V101" s="80">
        <f t="shared" si="32"/>
        <v>45919</v>
      </c>
      <c r="W101" s="80">
        <f t="shared" si="33"/>
        <v>45920</v>
      </c>
      <c r="X101" s="80">
        <f t="shared" si="33"/>
        <v>45921</v>
      </c>
      <c r="Y101" s="80">
        <f t="shared" si="33"/>
        <v>45922</v>
      </c>
      <c r="Z101" s="80">
        <f t="shared" si="33"/>
        <v>45923</v>
      </c>
      <c r="AA101" s="80">
        <f t="shared" si="33"/>
        <v>45924</v>
      </c>
      <c r="AB101" s="80">
        <f t="shared" si="33"/>
        <v>45925</v>
      </c>
      <c r="AC101" s="80">
        <f t="shared" si="33"/>
        <v>45926</v>
      </c>
      <c r="AD101" s="80">
        <f t="shared" si="33"/>
        <v>45927</v>
      </c>
      <c r="AE101" s="80">
        <f t="shared" si="33"/>
        <v>45928</v>
      </c>
      <c r="AF101" s="81"/>
      <c r="AG101" s="81"/>
      <c r="AH101" s="81"/>
      <c r="AI101" s="81"/>
      <c r="AJ101" s="81"/>
      <c r="AK101" s="92"/>
      <c r="AL101" s="38"/>
      <c r="AM101" s="38"/>
      <c r="AN101" s="38"/>
      <c r="AO101" s="38"/>
      <c r="AP101" s="38"/>
      <c r="AQ101" s="38"/>
      <c r="AR101" s="38"/>
      <c r="AS101" s="38"/>
      <c r="AU101" s="38"/>
    </row>
    <row r="102" spans="1:56" s="37" customFormat="1" ht="12.75" customHeight="1" x14ac:dyDescent="0.2">
      <c r="A102" s="81"/>
      <c r="B102" s="91"/>
      <c r="C102" s="79">
        <v>16</v>
      </c>
      <c r="D102" s="80">
        <f t="shared" si="34"/>
        <v>45929</v>
      </c>
      <c r="E102" s="80">
        <f t="shared" si="35"/>
        <v>45930</v>
      </c>
      <c r="F102" s="80">
        <f t="shared" si="35"/>
        <v>45931</v>
      </c>
      <c r="G102" s="80">
        <f t="shared" si="35"/>
        <v>45932</v>
      </c>
      <c r="H102" s="80">
        <f t="shared" si="35"/>
        <v>45933</v>
      </c>
      <c r="I102" s="80">
        <f t="shared" si="35"/>
        <v>45934</v>
      </c>
      <c r="J102" s="80">
        <f t="shared" si="35"/>
        <v>45935</v>
      </c>
      <c r="K102" s="80">
        <f t="shared" si="35"/>
        <v>45936</v>
      </c>
      <c r="L102" s="80">
        <f t="shared" si="35"/>
        <v>45937</v>
      </c>
      <c r="M102" s="80">
        <f t="shared" si="35"/>
        <v>45938</v>
      </c>
      <c r="N102" s="80">
        <f t="shared" si="35"/>
        <v>45939</v>
      </c>
      <c r="O102" s="80">
        <f t="shared" si="35"/>
        <v>45940</v>
      </c>
      <c r="P102" s="80">
        <f t="shared" si="35"/>
        <v>45941</v>
      </c>
      <c r="Q102" s="80">
        <f t="shared" si="35"/>
        <v>45942</v>
      </c>
      <c r="R102" s="80">
        <f t="shared" si="35"/>
        <v>45943</v>
      </c>
      <c r="S102" s="80">
        <f t="shared" si="35"/>
        <v>45944</v>
      </c>
      <c r="T102" s="80">
        <f t="shared" si="35"/>
        <v>45945</v>
      </c>
      <c r="U102" s="80">
        <f t="shared" si="32"/>
        <v>45946</v>
      </c>
      <c r="V102" s="80">
        <f t="shared" si="32"/>
        <v>45947</v>
      </c>
      <c r="W102" s="80">
        <f t="shared" si="33"/>
        <v>45948</v>
      </c>
      <c r="X102" s="80">
        <f t="shared" si="33"/>
        <v>45949</v>
      </c>
      <c r="Y102" s="80">
        <f t="shared" si="33"/>
        <v>45950</v>
      </c>
      <c r="Z102" s="80">
        <f t="shared" si="33"/>
        <v>45951</v>
      </c>
      <c r="AA102" s="80">
        <f t="shared" si="33"/>
        <v>45952</v>
      </c>
      <c r="AB102" s="80">
        <f t="shared" si="33"/>
        <v>45953</v>
      </c>
      <c r="AC102" s="80">
        <f t="shared" si="33"/>
        <v>45954</v>
      </c>
      <c r="AD102" s="80">
        <f t="shared" si="33"/>
        <v>45955</v>
      </c>
      <c r="AE102" s="80">
        <f t="shared" si="33"/>
        <v>45956</v>
      </c>
      <c r="AF102" s="81"/>
      <c r="AG102" s="81"/>
      <c r="AH102" s="81"/>
      <c r="AI102" s="81"/>
      <c r="AJ102" s="81"/>
      <c r="AK102" s="92"/>
      <c r="AL102" s="38"/>
      <c r="AM102" s="38"/>
      <c r="AN102" s="38"/>
      <c r="AO102" s="38"/>
      <c r="AP102" s="38"/>
      <c r="AQ102" s="38"/>
      <c r="AR102" s="38"/>
      <c r="AS102" s="38"/>
      <c r="AU102" s="38"/>
    </row>
    <row r="103" spans="1:56" s="37" customFormat="1" ht="12.75" customHeight="1" x14ac:dyDescent="0.2">
      <c r="A103" s="81"/>
      <c r="B103" s="91"/>
      <c r="C103" s="79">
        <v>17</v>
      </c>
      <c r="D103" s="80">
        <f t="shared" si="34"/>
        <v>45957</v>
      </c>
      <c r="E103" s="80">
        <f t="shared" si="35"/>
        <v>45958</v>
      </c>
      <c r="F103" s="80">
        <f t="shared" si="35"/>
        <v>45959</v>
      </c>
      <c r="G103" s="80">
        <f t="shared" si="35"/>
        <v>45960</v>
      </c>
      <c r="H103" s="80">
        <f t="shared" si="35"/>
        <v>45961</v>
      </c>
      <c r="I103" s="80">
        <f t="shared" si="35"/>
        <v>45962</v>
      </c>
      <c r="J103" s="80">
        <f t="shared" si="35"/>
        <v>45963</v>
      </c>
      <c r="K103" s="80">
        <f t="shared" si="35"/>
        <v>45964</v>
      </c>
      <c r="L103" s="80">
        <f t="shared" si="35"/>
        <v>45965</v>
      </c>
      <c r="M103" s="80">
        <f t="shared" si="35"/>
        <v>45966</v>
      </c>
      <c r="N103" s="80">
        <f t="shared" si="35"/>
        <v>45967</v>
      </c>
      <c r="O103" s="80">
        <f t="shared" si="35"/>
        <v>45968</v>
      </c>
      <c r="P103" s="80">
        <f t="shared" si="35"/>
        <v>45969</v>
      </c>
      <c r="Q103" s="80">
        <f t="shared" si="35"/>
        <v>45970</v>
      </c>
      <c r="R103" s="80">
        <f t="shared" si="35"/>
        <v>45971</v>
      </c>
      <c r="S103" s="80">
        <f t="shared" si="35"/>
        <v>45972</v>
      </c>
      <c r="T103" s="80">
        <f t="shared" si="35"/>
        <v>45973</v>
      </c>
      <c r="U103" s="80">
        <f t="shared" ref="U103:AE118" si="36">T103+1</f>
        <v>45974</v>
      </c>
      <c r="V103" s="80">
        <f t="shared" si="36"/>
        <v>45975</v>
      </c>
      <c r="W103" s="80">
        <f t="shared" si="36"/>
        <v>45976</v>
      </c>
      <c r="X103" s="80">
        <f t="shared" si="36"/>
        <v>45977</v>
      </c>
      <c r="Y103" s="80">
        <f t="shared" si="36"/>
        <v>45978</v>
      </c>
      <c r="Z103" s="80">
        <f t="shared" si="36"/>
        <v>45979</v>
      </c>
      <c r="AA103" s="80">
        <f t="shared" si="36"/>
        <v>45980</v>
      </c>
      <c r="AB103" s="80">
        <f t="shared" si="36"/>
        <v>45981</v>
      </c>
      <c r="AC103" s="80">
        <f t="shared" si="36"/>
        <v>45982</v>
      </c>
      <c r="AD103" s="80">
        <f t="shared" si="36"/>
        <v>45983</v>
      </c>
      <c r="AE103" s="80">
        <f t="shared" si="36"/>
        <v>45984</v>
      </c>
      <c r="AF103" s="81"/>
      <c r="AG103" s="81"/>
      <c r="AH103" s="81"/>
      <c r="AI103" s="81"/>
      <c r="AJ103" s="81"/>
      <c r="AK103" s="92"/>
      <c r="AL103" s="38"/>
      <c r="AM103" s="38"/>
      <c r="AN103" s="38"/>
      <c r="AO103" s="38"/>
      <c r="AP103" s="38"/>
      <c r="AQ103" s="38"/>
      <c r="AR103" s="38"/>
      <c r="AS103" s="38"/>
      <c r="AU103" s="38"/>
    </row>
    <row r="104" spans="1:56" s="37" customFormat="1" ht="12.75" customHeight="1" x14ac:dyDescent="0.2">
      <c r="A104" s="81"/>
      <c r="B104" s="91"/>
      <c r="C104" s="79">
        <v>18</v>
      </c>
      <c r="D104" s="80">
        <f t="shared" si="34"/>
        <v>45985</v>
      </c>
      <c r="E104" s="80">
        <f t="shared" si="35"/>
        <v>45986</v>
      </c>
      <c r="F104" s="80">
        <f t="shared" si="35"/>
        <v>45987</v>
      </c>
      <c r="G104" s="80">
        <f t="shared" si="35"/>
        <v>45988</v>
      </c>
      <c r="H104" s="80">
        <f t="shared" si="35"/>
        <v>45989</v>
      </c>
      <c r="I104" s="80">
        <f t="shared" si="35"/>
        <v>45990</v>
      </c>
      <c r="J104" s="80">
        <f t="shared" si="35"/>
        <v>45991</v>
      </c>
      <c r="K104" s="80">
        <f t="shared" si="35"/>
        <v>45992</v>
      </c>
      <c r="L104" s="80">
        <f t="shared" si="35"/>
        <v>45993</v>
      </c>
      <c r="M104" s="80">
        <f t="shared" si="35"/>
        <v>45994</v>
      </c>
      <c r="N104" s="80">
        <f t="shared" si="35"/>
        <v>45995</v>
      </c>
      <c r="O104" s="80">
        <f t="shared" si="35"/>
        <v>45996</v>
      </c>
      <c r="P104" s="80">
        <f t="shared" si="35"/>
        <v>45997</v>
      </c>
      <c r="Q104" s="80">
        <f t="shared" si="35"/>
        <v>45998</v>
      </c>
      <c r="R104" s="80">
        <f t="shared" si="35"/>
        <v>45999</v>
      </c>
      <c r="S104" s="80">
        <f t="shared" si="35"/>
        <v>46000</v>
      </c>
      <c r="T104" s="80">
        <f t="shared" ref="Q104:AE119" si="37">S104+1</f>
        <v>46001</v>
      </c>
      <c r="U104" s="80">
        <f t="shared" si="37"/>
        <v>46002</v>
      </c>
      <c r="V104" s="80">
        <f t="shared" si="37"/>
        <v>46003</v>
      </c>
      <c r="W104" s="80">
        <f t="shared" si="37"/>
        <v>46004</v>
      </c>
      <c r="X104" s="80">
        <f t="shared" si="37"/>
        <v>46005</v>
      </c>
      <c r="Y104" s="80">
        <f t="shared" si="37"/>
        <v>46006</v>
      </c>
      <c r="Z104" s="80">
        <f t="shared" si="37"/>
        <v>46007</v>
      </c>
      <c r="AA104" s="80">
        <f t="shared" si="36"/>
        <v>46008</v>
      </c>
      <c r="AB104" s="80">
        <f t="shared" si="37"/>
        <v>46009</v>
      </c>
      <c r="AC104" s="80">
        <f t="shared" si="37"/>
        <v>46010</v>
      </c>
      <c r="AD104" s="80">
        <f t="shared" si="37"/>
        <v>46011</v>
      </c>
      <c r="AE104" s="80">
        <f t="shared" si="37"/>
        <v>46012</v>
      </c>
      <c r="AF104" s="81"/>
      <c r="AG104" s="81"/>
      <c r="AH104" s="81"/>
      <c r="AI104" s="81"/>
      <c r="AJ104" s="78"/>
      <c r="AK104" s="92"/>
      <c r="AL104" s="38"/>
      <c r="AM104" s="38"/>
      <c r="AN104" s="38"/>
      <c r="AO104" s="38"/>
      <c r="AP104" s="38"/>
      <c r="AQ104" s="38"/>
      <c r="AR104" s="38"/>
      <c r="AS104" s="38"/>
      <c r="AU104" s="38"/>
      <c r="AV104" s="38"/>
      <c r="AW104" s="38"/>
    </row>
    <row r="105" spans="1:56" s="37" customFormat="1" ht="12.75" customHeight="1" x14ac:dyDescent="0.2">
      <c r="A105" s="81"/>
      <c r="B105" s="91"/>
      <c r="C105" s="79">
        <v>19</v>
      </c>
      <c r="D105" s="80">
        <f t="shared" si="34"/>
        <v>46013</v>
      </c>
      <c r="E105" s="80">
        <f t="shared" ref="E105:T120" si="38">D105+1</f>
        <v>46014</v>
      </c>
      <c r="F105" s="80">
        <f t="shared" si="38"/>
        <v>46015</v>
      </c>
      <c r="G105" s="80">
        <f t="shared" si="38"/>
        <v>46016</v>
      </c>
      <c r="H105" s="80">
        <f t="shared" si="38"/>
        <v>46017</v>
      </c>
      <c r="I105" s="80">
        <f t="shared" si="38"/>
        <v>46018</v>
      </c>
      <c r="J105" s="80">
        <f t="shared" si="38"/>
        <v>46019</v>
      </c>
      <c r="K105" s="80">
        <f t="shared" si="38"/>
        <v>46020</v>
      </c>
      <c r="L105" s="80">
        <f t="shared" si="38"/>
        <v>46021</v>
      </c>
      <c r="M105" s="80">
        <f t="shared" si="38"/>
        <v>46022</v>
      </c>
      <c r="N105" s="80">
        <f t="shared" si="38"/>
        <v>46023</v>
      </c>
      <c r="O105" s="80">
        <f t="shared" si="38"/>
        <v>46024</v>
      </c>
      <c r="P105" s="80">
        <f t="shared" si="38"/>
        <v>46025</v>
      </c>
      <c r="Q105" s="80">
        <f t="shared" si="38"/>
        <v>46026</v>
      </c>
      <c r="R105" s="80">
        <f t="shared" si="38"/>
        <v>46027</v>
      </c>
      <c r="S105" s="80">
        <f t="shared" si="38"/>
        <v>46028</v>
      </c>
      <c r="T105" s="80">
        <f t="shared" si="38"/>
        <v>46029</v>
      </c>
      <c r="U105" s="80">
        <f t="shared" si="37"/>
        <v>46030</v>
      </c>
      <c r="V105" s="80">
        <f t="shared" si="37"/>
        <v>46031</v>
      </c>
      <c r="W105" s="80">
        <f t="shared" si="37"/>
        <v>46032</v>
      </c>
      <c r="X105" s="80">
        <f t="shared" si="37"/>
        <v>46033</v>
      </c>
      <c r="Y105" s="80">
        <f t="shared" si="37"/>
        <v>46034</v>
      </c>
      <c r="Z105" s="80">
        <f t="shared" si="37"/>
        <v>46035</v>
      </c>
      <c r="AA105" s="80">
        <f t="shared" si="36"/>
        <v>46036</v>
      </c>
      <c r="AB105" s="80">
        <f t="shared" si="37"/>
        <v>46037</v>
      </c>
      <c r="AC105" s="80">
        <f t="shared" si="37"/>
        <v>46038</v>
      </c>
      <c r="AD105" s="80">
        <f t="shared" si="37"/>
        <v>46039</v>
      </c>
      <c r="AE105" s="80">
        <f t="shared" si="37"/>
        <v>46040</v>
      </c>
      <c r="AF105" s="81"/>
      <c r="AG105" s="81"/>
      <c r="AH105" s="81"/>
      <c r="AI105" s="81"/>
      <c r="AJ105" s="78"/>
      <c r="AK105" s="92"/>
      <c r="AL105" s="38"/>
      <c r="AM105" s="38"/>
      <c r="AN105" s="38"/>
      <c r="AO105" s="38"/>
      <c r="AP105" s="38"/>
      <c r="AQ105" s="38"/>
      <c r="AR105" s="38"/>
      <c r="AS105" s="38"/>
      <c r="AU105" s="38"/>
      <c r="AV105" s="38"/>
      <c r="AW105" s="38"/>
    </row>
    <row r="106" spans="1:56" s="37" customFormat="1" ht="12.75" customHeight="1" x14ac:dyDescent="0.2">
      <c r="A106" s="81"/>
      <c r="B106" s="91"/>
      <c r="C106" s="79">
        <v>20</v>
      </c>
      <c r="D106" s="80">
        <f t="shared" si="34"/>
        <v>46041</v>
      </c>
      <c r="E106" s="80">
        <f t="shared" si="38"/>
        <v>46042</v>
      </c>
      <c r="F106" s="80">
        <f t="shared" si="38"/>
        <v>46043</v>
      </c>
      <c r="G106" s="80">
        <f t="shared" si="38"/>
        <v>46044</v>
      </c>
      <c r="H106" s="80">
        <f t="shared" si="38"/>
        <v>46045</v>
      </c>
      <c r="I106" s="80">
        <f t="shared" si="38"/>
        <v>46046</v>
      </c>
      <c r="J106" s="80">
        <f t="shared" si="38"/>
        <v>46047</v>
      </c>
      <c r="K106" s="80">
        <f t="shared" si="38"/>
        <v>46048</v>
      </c>
      <c r="L106" s="80">
        <f t="shared" si="38"/>
        <v>46049</v>
      </c>
      <c r="M106" s="80">
        <f t="shared" si="38"/>
        <v>46050</v>
      </c>
      <c r="N106" s="80">
        <f t="shared" si="38"/>
        <v>46051</v>
      </c>
      <c r="O106" s="80">
        <f t="shared" si="38"/>
        <v>46052</v>
      </c>
      <c r="P106" s="80">
        <f t="shared" si="38"/>
        <v>46053</v>
      </c>
      <c r="Q106" s="80">
        <f t="shared" si="38"/>
        <v>46054</v>
      </c>
      <c r="R106" s="80">
        <f t="shared" si="38"/>
        <v>46055</v>
      </c>
      <c r="S106" s="80">
        <f t="shared" si="38"/>
        <v>46056</v>
      </c>
      <c r="T106" s="80">
        <f t="shared" si="38"/>
        <v>46057</v>
      </c>
      <c r="U106" s="80">
        <f t="shared" si="37"/>
        <v>46058</v>
      </c>
      <c r="V106" s="80">
        <f t="shared" si="37"/>
        <v>46059</v>
      </c>
      <c r="W106" s="80">
        <f t="shared" si="37"/>
        <v>46060</v>
      </c>
      <c r="X106" s="80">
        <f t="shared" si="37"/>
        <v>46061</v>
      </c>
      <c r="Y106" s="80">
        <f t="shared" si="37"/>
        <v>46062</v>
      </c>
      <c r="Z106" s="80">
        <f t="shared" si="37"/>
        <v>46063</v>
      </c>
      <c r="AA106" s="80">
        <f t="shared" si="36"/>
        <v>46064</v>
      </c>
      <c r="AB106" s="80">
        <f t="shared" si="37"/>
        <v>46065</v>
      </c>
      <c r="AC106" s="80">
        <f t="shared" si="37"/>
        <v>46066</v>
      </c>
      <c r="AD106" s="80">
        <f t="shared" si="37"/>
        <v>46067</v>
      </c>
      <c r="AE106" s="80">
        <f t="shared" si="37"/>
        <v>46068</v>
      </c>
      <c r="AF106" s="81"/>
      <c r="AG106" s="81"/>
      <c r="AH106" s="81"/>
      <c r="AI106" s="81"/>
      <c r="AJ106" s="78"/>
      <c r="AK106" s="92"/>
      <c r="AL106" s="38"/>
      <c r="AM106" s="38"/>
      <c r="AN106" s="38"/>
      <c r="AO106" s="38"/>
      <c r="AP106" s="38"/>
      <c r="AQ106" s="38"/>
      <c r="AR106" s="38"/>
      <c r="AS106" s="38"/>
      <c r="AU106" s="38"/>
      <c r="AV106" s="38"/>
      <c r="AW106" s="38"/>
      <c r="AX106" s="38"/>
    </row>
    <row r="107" spans="1:56" s="37" customFormat="1" ht="12.75" customHeight="1" x14ac:dyDescent="0.2">
      <c r="A107" s="81"/>
      <c r="B107" s="91"/>
      <c r="C107" s="79">
        <v>21</v>
      </c>
      <c r="D107" s="80">
        <f t="shared" si="34"/>
        <v>46069</v>
      </c>
      <c r="E107" s="80">
        <f t="shared" si="38"/>
        <v>46070</v>
      </c>
      <c r="F107" s="80">
        <f t="shared" si="38"/>
        <v>46071</v>
      </c>
      <c r="G107" s="80">
        <f t="shared" si="38"/>
        <v>46072</v>
      </c>
      <c r="H107" s="80">
        <f t="shared" si="38"/>
        <v>46073</v>
      </c>
      <c r="I107" s="80">
        <f t="shared" si="38"/>
        <v>46074</v>
      </c>
      <c r="J107" s="80">
        <f t="shared" si="38"/>
        <v>46075</v>
      </c>
      <c r="K107" s="80">
        <f t="shared" si="38"/>
        <v>46076</v>
      </c>
      <c r="L107" s="80">
        <f t="shared" si="38"/>
        <v>46077</v>
      </c>
      <c r="M107" s="80">
        <f t="shared" si="38"/>
        <v>46078</v>
      </c>
      <c r="N107" s="80">
        <f t="shared" si="38"/>
        <v>46079</v>
      </c>
      <c r="O107" s="80">
        <f t="shared" si="38"/>
        <v>46080</v>
      </c>
      <c r="P107" s="80">
        <f t="shared" si="38"/>
        <v>46081</v>
      </c>
      <c r="Q107" s="80">
        <f t="shared" si="38"/>
        <v>46082</v>
      </c>
      <c r="R107" s="80">
        <f t="shared" si="38"/>
        <v>46083</v>
      </c>
      <c r="S107" s="80">
        <f t="shared" si="38"/>
        <v>46084</v>
      </c>
      <c r="T107" s="80">
        <f t="shared" si="38"/>
        <v>46085</v>
      </c>
      <c r="U107" s="80">
        <f t="shared" si="37"/>
        <v>46086</v>
      </c>
      <c r="V107" s="80">
        <f t="shared" si="37"/>
        <v>46087</v>
      </c>
      <c r="W107" s="80">
        <f t="shared" si="37"/>
        <v>46088</v>
      </c>
      <c r="X107" s="80">
        <f t="shared" si="37"/>
        <v>46089</v>
      </c>
      <c r="Y107" s="80">
        <f t="shared" si="37"/>
        <v>46090</v>
      </c>
      <c r="Z107" s="80">
        <f t="shared" si="37"/>
        <v>46091</v>
      </c>
      <c r="AA107" s="80">
        <f t="shared" si="36"/>
        <v>46092</v>
      </c>
      <c r="AB107" s="80">
        <f t="shared" si="37"/>
        <v>46093</v>
      </c>
      <c r="AC107" s="80">
        <f t="shared" si="37"/>
        <v>46094</v>
      </c>
      <c r="AD107" s="80">
        <f t="shared" si="37"/>
        <v>46095</v>
      </c>
      <c r="AE107" s="80">
        <f t="shared" si="37"/>
        <v>46096</v>
      </c>
      <c r="AF107" s="81"/>
      <c r="AG107" s="81"/>
      <c r="AH107" s="81"/>
      <c r="AI107" s="81"/>
      <c r="AJ107" s="78"/>
      <c r="AK107" s="92"/>
      <c r="AL107" s="38"/>
      <c r="AM107" s="38"/>
      <c r="AN107" s="38"/>
      <c r="AO107" s="38"/>
      <c r="AP107" s="38"/>
      <c r="AQ107" s="38"/>
      <c r="AR107" s="38"/>
      <c r="AS107" s="38"/>
      <c r="AU107" s="38"/>
      <c r="AV107" s="38"/>
      <c r="AW107" s="38"/>
      <c r="AX107" s="38"/>
    </row>
    <row r="108" spans="1:56" s="37" customFormat="1" ht="12.75" customHeight="1" x14ac:dyDescent="0.2">
      <c r="A108" s="78"/>
      <c r="B108" s="91"/>
      <c r="C108" s="79">
        <v>22</v>
      </c>
      <c r="D108" s="80">
        <f t="shared" si="34"/>
        <v>46097</v>
      </c>
      <c r="E108" s="80">
        <f t="shared" si="38"/>
        <v>46098</v>
      </c>
      <c r="F108" s="80">
        <f t="shared" si="38"/>
        <v>46099</v>
      </c>
      <c r="G108" s="80">
        <f t="shared" si="38"/>
        <v>46100</v>
      </c>
      <c r="H108" s="80">
        <f t="shared" si="38"/>
        <v>46101</v>
      </c>
      <c r="I108" s="80">
        <f t="shared" si="38"/>
        <v>46102</v>
      </c>
      <c r="J108" s="80">
        <f t="shared" si="38"/>
        <v>46103</v>
      </c>
      <c r="K108" s="80">
        <f t="shared" si="38"/>
        <v>46104</v>
      </c>
      <c r="L108" s="80">
        <f t="shared" si="38"/>
        <v>46105</v>
      </c>
      <c r="M108" s="80">
        <f t="shared" si="38"/>
        <v>46106</v>
      </c>
      <c r="N108" s="80">
        <f t="shared" si="38"/>
        <v>46107</v>
      </c>
      <c r="O108" s="80">
        <f t="shared" si="38"/>
        <v>46108</v>
      </c>
      <c r="P108" s="80">
        <f t="shared" si="38"/>
        <v>46109</v>
      </c>
      <c r="Q108" s="80">
        <f t="shared" si="38"/>
        <v>46110</v>
      </c>
      <c r="R108" s="80">
        <f t="shared" si="38"/>
        <v>46111</v>
      </c>
      <c r="S108" s="80">
        <f t="shared" si="38"/>
        <v>46112</v>
      </c>
      <c r="T108" s="80">
        <f t="shared" si="38"/>
        <v>46113</v>
      </c>
      <c r="U108" s="80">
        <f t="shared" si="37"/>
        <v>46114</v>
      </c>
      <c r="V108" s="80">
        <f t="shared" si="37"/>
        <v>46115</v>
      </c>
      <c r="W108" s="80">
        <f t="shared" si="37"/>
        <v>46116</v>
      </c>
      <c r="X108" s="80">
        <f t="shared" si="37"/>
        <v>46117</v>
      </c>
      <c r="Y108" s="80">
        <f t="shared" si="37"/>
        <v>46118</v>
      </c>
      <c r="Z108" s="80">
        <f t="shared" si="37"/>
        <v>46119</v>
      </c>
      <c r="AA108" s="80">
        <f t="shared" si="36"/>
        <v>46120</v>
      </c>
      <c r="AB108" s="80">
        <f t="shared" si="37"/>
        <v>46121</v>
      </c>
      <c r="AC108" s="80">
        <f t="shared" si="37"/>
        <v>46122</v>
      </c>
      <c r="AD108" s="80">
        <f t="shared" si="37"/>
        <v>46123</v>
      </c>
      <c r="AE108" s="80">
        <f t="shared" si="37"/>
        <v>46124</v>
      </c>
      <c r="AF108" s="78"/>
      <c r="AG108" s="78"/>
      <c r="AH108" s="78"/>
      <c r="AI108" s="78"/>
      <c r="AJ108" s="78"/>
      <c r="AK108" s="92"/>
      <c r="AL108" s="38"/>
      <c r="AO108" s="38"/>
      <c r="AP108" s="38"/>
      <c r="AQ108" s="38"/>
      <c r="AR108" s="38"/>
      <c r="AS108" s="38"/>
      <c r="AU108" s="38"/>
      <c r="AV108" s="38"/>
      <c r="AW108" s="38"/>
      <c r="AX108" s="38"/>
    </row>
    <row r="109" spans="1:56" s="37" customFormat="1" ht="12.75" customHeight="1" x14ac:dyDescent="0.2">
      <c r="A109" s="78"/>
      <c r="B109" s="91"/>
      <c r="C109" s="79">
        <v>23</v>
      </c>
      <c r="D109" s="80">
        <f t="shared" si="34"/>
        <v>46125</v>
      </c>
      <c r="E109" s="80">
        <f t="shared" si="38"/>
        <v>46126</v>
      </c>
      <c r="F109" s="80">
        <f t="shared" si="38"/>
        <v>46127</v>
      </c>
      <c r="G109" s="80">
        <f t="shared" si="38"/>
        <v>46128</v>
      </c>
      <c r="H109" s="80">
        <f t="shared" si="38"/>
        <v>46129</v>
      </c>
      <c r="I109" s="80">
        <f t="shared" si="38"/>
        <v>46130</v>
      </c>
      <c r="J109" s="80">
        <f t="shared" si="38"/>
        <v>46131</v>
      </c>
      <c r="K109" s="80">
        <f t="shared" si="38"/>
        <v>46132</v>
      </c>
      <c r="L109" s="80">
        <f t="shared" si="38"/>
        <v>46133</v>
      </c>
      <c r="M109" s="80">
        <f t="shared" si="38"/>
        <v>46134</v>
      </c>
      <c r="N109" s="80">
        <f t="shared" si="38"/>
        <v>46135</v>
      </c>
      <c r="O109" s="80">
        <f t="shared" si="38"/>
        <v>46136</v>
      </c>
      <c r="P109" s="80">
        <f t="shared" si="38"/>
        <v>46137</v>
      </c>
      <c r="Q109" s="80">
        <f t="shared" si="37"/>
        <v>46138</v>
      </c>
      <c r="R109" s="80">
        <f t="shared" si="37"/>
        <v>46139</v>
      </c>
      <c r="S109" s="80">
        <f t="shared" si="37"/>
        <v>46140</v>
      </c>
      <c r="T109" s="80">
        <f t="shared" si="37"/>
        <v>46141</v>
      </c>
      <c r="U109" s="80">
        <f t="shared" si="37"/>
        <v>46142</v>
      </c>
      <c r="V109" s="80">
        <f t="shared" si="37"/>
        <v>46143</v>
      </c>
      <c r="W109" s="80">
        <f t="shared" si="37"/>
        <v>46144</v>
      </c>
      <c r="X109" s="80">
        <f t="shared" si="37"/>
        <v>46145</v>
      </c>
      <c r="Y109" s="80">
        <f t="shared" si="37"/>
        <v>46146</v>
      </c>
      <c r="Z109" s="80">
        <f t="shared" si="37"/>
        <v>46147</v>
      </c>
      <c r="AA109" s="80">
        <f t="shared" si="36"/>
        <v>46148</v>
      </c>
      <c r="AB109" s="80">
        <f t="shared" si="37"/>
        <v>46149</v>
      </c>
      <c r="AC109" s="80">
        <f t="shared" si="37"/>
        <v>46150</v>
      </c>
      <c r="AD109" s="80">
        <f t="shared" si="37"/>
        <v>46151</v>
      </c>
      <c r="AE109" s="80">
        <f t="shared" si="37"/>
        <v>46152</v>
      </c>
      <c r="AF109" s="78"/>
      <c r="AG109" s="78"/>
      <c r="AH109" s="78"/>
      <c r="AI109" s="78"/>
      <c r="AJ109" s="78"/>
      <c r="AK109" s="92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</row>
    <row r="110" spans="1:56" s="37" customFormat="1" ht="12.75" customHeight="1" x14ac:dyDescent="0.2">
      <c r="A110" s="78"/>
      <c r="B110" s="91"/>
      <c r="C110" s="79">
        <v>24</v>
      </c>
      <c r="D110" s="80">
        <f t="shared" si="34"/>
        <v>46153</v>
      </c>
      <c r="E110" s="80">
        <f t="shared" si="38"/>
        <v>46154</v>
      </c>
      <c r="F110" s="80">
        <f t="shared" si="38"/>
        <v>46155</v>
      </c>
      <c r="G110" s="80">
        <f t="shared" si="38"/>
        <v>46156</v>
      </c>
      <c r="H110" s="80">
        <f t="shared" si="38"/>
        <v>46157</v>
      </c>
      <c r="I110" s="80">
        <f t="shared" si="38"/>
        <v>46158</v>
      </c>
      <c r="J110" s="80">
        <f t="shared" si="38"/>
        <v>46159</v>
      </c>
      <c r="K110" s="80">
        <f t="shared" si="38"/>
        <v>46160</v>
      </c>
      <c r="L110" s="80">
        <f t="shared" si="38"/>
        <v>46161</v>
      </c>
      <c r="M110" s="80">
        <f t="shared" si="38"/>
        <v>46162</v>
      </c>
      <c r="N110" s="80">
        <f t="shared" si="38"/>
        <v>46163</v>
      </c>
      <c r="O110" s="80">
        <f t="shared" si="38"/>
        <v>46164</v>
      </c>
      <c r="P110" s="80">
        <f t="shared" si="38"/>
        <v>46165</v>
      </c>
      <c r="Q110" s="80">
        <f t="shared" si="37"/>
        <v>46166</v>
      </c>
      <c r="R110" s="80">
        <f t="shared" si="37"/>
        <v>46167</v>
      </c>
      <c r="S110" s="80">
        <f t="shared" si="37"/>
        <v>46168</v>
      </c>
      <c r="T110" s="80">
        <f t="shared" si="37"/>
        <v>46169</v>
      </c>
      <c r="U110" s="80">
        <f t="shared" si="37"/>
        <v>46170</v>
      </c>
      <c r="V110" s="80">
        <f t="shared" si="37"/>
        <v>46171</v>
      </c>
      <c r="W110" s="80">
        <f t="shared" si="37"/>
        <v>46172</v>
      </c>
      <c r="X110" s="80">
        <f t="shared" si="37"/>
        <v>46173</v>
      </c>
      <c r="Y110" s="80">
        <f t="shared" si="37"/>
        <v>46174</v>
      </c>
      <c r="Z110" s="80">
        <f t="shared" si="37"/>
        <v>46175</v>
      </c>
      <c r="AA110" s="80">
        <f t="shared" si="36"/>
        <v>46176</v>
      </c>
      <c r="AB110" s="80">
        <f t="shared" si="37"/>
        <v>46177</v>
      </c>
      <c r="AC110" s="80">
        <f t="shared" si="37"/>
        <v>46178</v>
      </c>
      <c r="AD110" s="80">
        <f t="shared" si="37"/>
        <v>46179</v>
      </c>
      <c r="AE110" s="80">
        <f t="shared" si="37"/>
        <v>46180</v>
      </c>
      <c r="AF110" s="78"/>
      <c r="AG110" s="78"/>
      <c r="AH110" s="78"/>
      <c r="AI110" s="78"/>
      <c r="AJ110" s="78"/>
      <c r="AK110" s="92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</row>
    <row r="111" spans="1:56" s="38" customFormat="1" ht="12.75" customHeight="1" x14ac:dyDescent="0.2">
      <c r="A111" s="78"/>
      <c r="B111" s="91"/>
      <c r="C111" s="79">
        <v>25</v>
      </c>
      <c r="D111" s="80">
        <f t="shared" si="34"/>
        <v>46181</v>
      </c>
      <c r="E111" s="80">
        <f t="shared" si="38"/>
        <v>46182</v>
      </c>
      <c r="F111" s="80">
        <f t="shared" si="38"/>
        <v>46183</v>
      </c>
      <c r="G111" s="80">
        <f t="shared" si="38"/>
        <v>46184</v>
      </c>
      <c r="H111" s="80">
        <f t="shared" si="38"/>
        <v>46185</v>
      </c>
      <c r="I111" s="80">
        <f t="shared" si="38"/>
        <v>46186</v>
      </c>
      <c r="J111" s="80">
        <f t="shared" si="38"/>
        <v>46187</v>
      </c>
      <c r="K111" s="80">
        <f t="shared" si="38"/>
        <v>46188</v>
      </c>
      <c r="L111" s="80">
        <f t="shared" si="38"/>
        <v>46189</v>
      </c>
      <c r="M111" s="80">
        <f t="shared" si="38"/>
        <v>46190</v>
      </c>
      <c r="N111" s="80">
        <f t="shared" si="38"/>
        <v>46191</v>
      </c>
      <c r="O111" s="80">
        <f t="shared" si="38"/>
        <v>46192</v>
      </c>
      <c r="P111" s="80">
        <f t="shared" si="38"/>
        <v>46193</v>
      </c>
      <c r="Q111" s="80">
        <f t="shared" si="37"/>
        <v>46194</v>
      </c>
      <c r="R111" s="80">
        <f t="shared" si="37"/>
        <v>46195</v>
      </c>
      <c r="S111" s="80">
        <f t="shared" si="37"/>
        <v>46196</v>
      </c>
      <c r="T111" s="80">
        <f t="shared" si="37"/>
        <v>46197</v>
      </c>
      <c r="U111" s="80">
        <f t="shared" si="37"/>
        <v>46198</v>
      </c>
      <c r="V111" s="80">
        <f t="shared" si="37"/>
        <v>46199</v>
      </c>
      <c r="W111" s="80">
        <f t="shared" si="37"/>
        <v>46200</v>
      </c>
      <c r="X111" s="80">
        <f t="shared" si="37"/>
        <v>46201</v>
      </c>
      <c r="Y111" s="80">
        <f t="shared" si="37"/>
        <v>46202</v>
      </c>
      <c r="Z111" s="80">
        <f t="shared" si="37"/>
        <v>46203</v>
      </c>
      <c r="AA111" s="80">
        <f t="shared" si="36"/>
        <v>46204</v>
      </c>
      <c r="AB111" s="80">
        <f t="shared" si="37"/>
        <v>46205</v>
      </c>
      <c r="AC111" s="80">
        <f t="shared" si="37"/>
        <v>46206</v>
      </c>
      <c r="AD111" s="80">
        <f t="shared" si="37"/>
        <v>46207</v>
      </c>
      <c r="AE111" s="80">
        <f t="shared" si="37"/>
        <v>46208</v>
      </c>
      <c r="AF111" s="78"/>
      <c r="AG111" s="78"/>
      <c r="AH111" s="78"/>
      <c r="AI111" s="78"/>
      <c r="AJ111" s="78"/>
      <c r="AK111" s="90"/>
      <c r="AL111" s="37"/>
      <c r="AM111" s="37"/>
      <c r="AN111" s="37"/>
      <c r="AO111" s="37"/>
      <c r="AP111" s="37"/>
      <c r="AQ111" s="37"/>
      <c r="AR111" s="37"/>
      <c r="AS111" s="37"/>
    </row>
    <row r="112" spans="1:56" s="38" customFormat="1" ht="12.75" customHeight="1" x14ac:dyDescent="0.2">
      <c r="A112" s="78"/>
      <c r="B112" s="91"/>
      <c r="C112" s="79">
        <v>26</v>
      </c>
      <c r="D112" s="80">
        <f t="shared" si="34"/>
        <v>46209</v>
      </c>
      <c r="E112" s="80">
        <f t="shared" si="38"/>
        <v>46210</v>
      </c>
      <c r="F112" s="80">
        <f t="shared" si="38"/>
        <v>46211</v>
      </c>
      <c r="G112" s="80">
        <f t="shared" si="38"/>
        <v>46212</v>
      </c>
      <c r="H112" s="80">
        <f t="shared" si="38"/>
        <v>46213</v>
      </c>
      <c r="I112" s="80">
        <f t="shared" si="38"/>
        <v>46214</v>
      </c>
      <c r="J112" s="80">
        <f t="shared" si="38"/>
        <v>46215</v>
      </c>
      <c r="K112" s="80">
        <f t="shared" si="38"/>
        <v>46216</v>
      </c>
      <c r="L112" s="80">
        <f t="shared" si="38"/>
        <v>46217</v>
      </c>
      <c r="M112" s="80">
        <f t="shared" si="38"/>
        <v>46218</v>
      </c>
      <c r="N112" s="80">
        <f t="shared" si="38"/>
        <v>46219</v>
      </c>
      <c r="O112" s="80">
        <f t="shared" si="38"/>
        <v>46220</v>
      </c>
      <c r="P112" s="80">
        <f t="shared" si="38"/>
        <v>46221</v>
      </c>
      <c r="Q112" s="80">
        <f t="shared" si="37"/>
        <v>46222</v>
      </c>
      <c r="R112" s="80">
        <f t="shared" si="37"/>
        <v>46223</v>
      </c>
      <c r="S112" s="80">
        <f t="shared" si="37"/>
        <v>46224</v>
      </c>
      <c r="T112" s="80">
        <f t="shared" si="37"/>
        <v>46225</v>
      </c>
      <c r="U112" s="80">
        <f t="shared" si="37"/>
        <v>46226</v>
      </c>
      <c r="V112" s="80">
        <f t="shared" si="37"/>
        <v>46227</v>
      </c>
      <c r="W112" s="80">
        <f t="shared" si="37"/>
        <v>46228</v>
      </c>
      <c r="X112" s="80">
        <f t="shared" si="37"/>
        <v>46229</v>
      </c>
      <c r="Y112" s="80">
        <f t="shared" si="37"/>
        <v>46230</v>
      </c>
      <c r="Z112" s="80">
        <f t="shared" si="37"/>
        <v>46231</v>
      </c>
      <c r="AA112" s="80">
        <f t="shared" si="36"/>
        <v>46232</v>
      </c>
      <c r="AB112" s="80">
        <f t="shared" si="37"/>
        <v>46233</v>
      </c>
      <c r="AC112" s="80">
        <f t="shared" si="37"/>
        <v>46234</v>
      </c>
      <c r="AD112" s="80">
        <f t="shared" si="37"/>
        <v>46235</v>
      </c>
      <c r="AE112" s="80">
        <f t="shared" si="37"/>
        <v>46236</v>
      </c>
      <c r="AF112" s="78"/>
      <c r="AG112" s="78"/>
      <c r="AH112" s="78"/>
      <c r="AI112" s="78"/>
      <c r="AJ112" s="78"/>
      <c r="AK112" s="90"/>
      <c r="AL112" s="37"/>
      <c r="AM112" s="37"/>
      <c r="AN112" s="37"/>
      <c r="AO112" s="37"/>
      <c r="AP112" s="37"/>
      <c r="AQ112" s="37"/>
      <c r="AR112" s="37"/>
      <c r="AS112" s="37"/>
    </row>
    <row r="113" spans="1:50" s="38" customFormat="1" ht="12.75" customHeight="1" x14ac:dyDescent="0.2">
      <c r="A113" s="78"/>
      <c r="B113" s="91"/>
      <c r="C113" s="79">
        <v>27</v>
      </c>
      <c r="D113" s="80">
        <f t="shared" si="34"/>
        <v>46237</v>
      </c>
      <c r="E113" s="80">
        <f t="shared" si="38"/>
        <v>46238</v>
      </c>
      <c r="F113" s="80">
        <f t="shared" si="38"/>
        <v>46239</v>
      </c>
      <c r="G113" s="80">
        <f t="shared" si="38"/>
        <v>46240</v>
      </c>
      <c r="H113" s="80">
        <f t="shared" si="38"/>
        <v>46241</v>
      </c>
      <c r="I113" s="80">
        <f t="shared" si="38"/>
        <v>46242</v>
      </c>
      <c r="J113" s="80">
        <f t="shared" si="38"/>
        <v>46243</v>
      </c>
      <c r="K113" s="80">
        <f t="shared" si="38"/>
        <v>46244</v>
      </c>
      <c r="L113" s="80">
        <f t="shared" si="38"/>
        <v>46245</v>
      </c>
      <c r="M113" s="80">
        <f t="shared" si="38"/>
        <v>46246</v>
      </c>
      <c r="N113" s="80">
        <f t="shared" si="38"/>
        <v>46247</v>
      </c>
      <c r="O113" s="80">
        <f t="shared" si="38"/>
        <v>46248</v>
      </c>
      <c r="P113" s="80">
        <f t="shared" si="38"/>
        <v>46249</v>
      </c>
      <c r="Q113" s="80">
        <f t="shared" si="37"/>
        <v>46250</v>
      </c>
      <c r="R113" s="80">
        <f t="shared" si="37"/>
        <v>46251</v>
      </c>
      <c r="S113" s="80">
        <f t="shared" si="37"/>
        <v>46252</v>
      </c>
      <c r="T113" s="80">
        <f t="shared" si="37"/>
        <v>46253</v>
      </c>
      <c r="U113" s="80">
        <f t="shared" si="37"/>
        <v>46254</v>
      </c>
      <c r="V113" s="80">
        <f t="shared" si="37"/>
        <v>46255</v>
      </c>
      <c r="W113" s="80">
        <f t="shared" si="37"/>
        <v>46256</v>
      </c>
      <c r="X113" s="80">
        <f t="shared" si="37"/>
        <v>46257</v>
      </c>
      <c r="Y113" s="80">
        <f t="shared" si="37"/>
        <v>46258</v>
      </c>
      <c r="Z113" s="80">
        <f t="shared" si="37"/>
        <v>46259</v>
      </c>
      <c r="AA113" s="80">
        <f t="shared" si="36"/>
        <v>46260</v>
      </c>
      <c r="AB113" s="80">
        <f t="shared" si="37"/>
        <v>46261</v>
      </c>
      <c r="AC113" s="80">
        <f t="shared" si="37"/>
        <v>46262</v>
      </c>
      <c r="AD113" s="80">
        <f t="shared" si="37"/>
        <v>46263</v>
      </c>
      <c r="AE113" s="80">
        <f t="shared" si="37"/>
        <v>46264</v>
      </c>
      <c r="AF113" s="78"/>
      <c r="AG113" s="78"/>
      <c r="AH113" s="78"/>
      <c r="AI113" s="78"/>
      <c r="AJ113" s="78"/>
      <c r="AK113" s="90"/>
      <c r="AL113" s="37"/>
      <c r="AM113" s="37"/>
      <c r="AN113" s="37"/>
      <c r="AO113" s="37"/>
      <c r="AP113" s="37"/>
      <c r="AQ113" s="37"/>
      <c r="AR113" s="37"/>
      <c r="AS113" s="37"/>
    </row>
    <row r="114" spans="1:50" s="38" customFormat="1" ht="12.75" customHeight="1" x14ac:dyDescent="0.2">
      <c r="A114" s="78"/>
      <c r="B114" s="91"/>
      <c r="C114" s="79">
        <v>28</v>
      </c>
      <c r="D114" s="80">
        <f t="shared" si="34"/>
        <v>46265</v>
      </c>
      <c r="E114" s="80">
        <f t="shared" si="38"/>
        <v>46266</v>
      </c>
      <c r="F114" s="80">
        <f t="shared" si="38"/>
        <v>46267</v>
      </c>
      <c r="G114" s="80">
        <f t="shared" si="38"/>
        <v>46268</v>
      </c>
      <c r="H114" s="80">
        <f t="shared" si="38"/>
        <v>46269</v>
      </c>
      <c r="I114" s="80">
        <f t="shared" si="38"/>
        <v>46270</v>
      </c>
      <c r="J114" s="80">
        <f t="shared" si="38"/>
        <v>46271</v>
      </c>
      <c r="K114" s="80">
        <f t="shared" si="38"/>
        <v>46272</v>
      </c>
      <c r="L114" s="80">
        <f t="shared" si="38"/>
        <v>46273</v>
      </c>
      <c r="M114" s="80">
        <f t="shared" si="38"/>
        <v>46274</v>
      </c>
      <c r="N114" s="80">
        <f t="shared" si="38"/>
        <v>46275</v>
      </c>
      <c r="O114" s="80">
        <f t="shared" si="38"/>
        <v>46276</v>
      </c>
      <c r="P114" s="80">
        <f t="shared" si="38"/>
        <v>46277</v>
      </c>
      <c r="Q114" s="80">
        <f t="shared" si="37"/>
        <v>46278</v>
      </c>
      <c r="R114" s="80">
        <f t="shared" si="37"/>
        <v>46279</v>
      </c>
      <c r="S114" s="80">
        <f t="shared" si="37"/>
        <v>46280</v>
      </c>
      <c r="T114" s="80">
        <f t="shared" si="37"/>
        <v>46281</v>
      </c>
      <c r="U114" s="80">
        <f t="shared" si="37"/>
        <v>46282</v>
      </c>
      <c r="V114" s="80">
        <f t="shared" si="37"/>
        <v>46283</v>
      </c>
      <c r="W114" s="80">
        <f t="shared" si="37"/>
        <v>46284</v>
      </c>
      <c r="X114" s="80">
        <f t="shared" si="37"/>
        <v>46285</v>
      </c>
      <c r="Y114" s="80">
        <f t="shared" si="37"/>
        <v>46286</v>
      </c>
      <c r="Z114" s="80">
        <f t="shared" si="37"/>
        <v>46287</v>
      </c>
      <c r="AA114" s="80">
        <f t="shared" si="36"/>
        <v>46288</v>
      </c>
      <c r="AB114" s="80">
        <f t="shared" si="37"/>
        <v>46289</v>
      </c>
      <c r="AC114" s="80">
        <f t="shared" si="37"/>
        <v>46290</v>
      </c>
      <c r="AD114" s="80">
        <f t="shared" si="37"/>
        <v>46291</v>
      </c>
      <c r="AE114" s="80">
        <f t="shared" si="37"/>
        <v>46292</v>
      </c>
      <c r="AF114" s="78"/>
      <c r="AG114" s="78"/>
      <c r="AH114" s="78"/>
      <c r="AI114" s="78"/>
      <c r="AJ114" s="78"/>
      <c r="AK114" s="90"/>
      <c r="AL114" s="37"/>
      <c r="AM114" s="37"/>
      <c r="AN114" s="37"/>
      <c r="AO114" s="37"/>
      <c r="AP114" s="37"/>
      <c r="AQ114" s="37"/>
      <c r="AR114" s="37"/>
      <c r="AS114" s="37"/>
    </row>
    <row r="115" spans="1:50" s="38" customFormat="1" ht="12.75" customHeight="1" x14ac:dyDescent="0.2">
      <c r="A115" s="78"/>
      <c r="B115" s="91"/>
      <c r="C115" s="79">
        <v>29</v>
      </c>
      <c r="D115" s="80">
        <f t="shared" si="34"/>
        <v>46293</v>
      </c>
      <c r="E115" s="80">
        <f t="shared" si="38"/>
        <v>46294</v>
      </c>
      <c r="F115" s="80">
        <f t="shared" si="38"/>
        <v>46295</v>
      </c>
      <c r="G115" s="80">
        <f t="shared" si="38"/>
        <v>46296</v>
      </c>
      <c r="H115" s="80">
        <f t="shared" si="38"/>
        <v>46297</v>
      </c>
      <c r="I115" s="80">
        <f t="shared" si="38"/>
        <v>46298</v>
      </c>
      <c r="J115" s="80">
        <f t="shared" si="38"/>
        <v>46299</v>
      </c>
      <c r="K115" s="80">
        <f t="shared" si="38"/>
        <v>46300</v>
      </c>
      <c r="L115" s="80">
        <f t="shared" si="38"/>
        <v>46301</v>
      </c>
      <c r="M115" s="80">
        <f t="shared" si="38"/>
        <v>46302</v>
      </c>
      <c r="N115" s="80">
        <f t="shared" si="38"/>
        <v>46303</v>
      </c>
      <c r="O115" s="80">
        <f t="shared" si="38"/>
        <v>46304</v>
      </c>
      <c r="P115" s="80">
        <f t="shared" si="38"/>
        <v>46305</v>
      </c>
      <c r="Q115" s="80">
        <f t="shared" si="37"/>
        <v>46306</v>
      </c>
      <c r="R115" s="80">
        <f t="shared" si="37"/>
        <v>46307</v>
      </c>
      <c r="S115" s="80">
        <f t="shared" si="37"/>
        <v>46308</v>
      </c>
      <c r="T115" s="80">
        <f t="shared" si="37"/>
        <v>46309</v>
      </c>
      <c r="U115" s="80">
        <f t="shared" si="37"/>
        <v>46310</v>
      </c>
      <c r="V115" s="80">
        <f t="shared" si="37"/>
        <v>46311</v>
      </c>
      <c r="W115" s="80">
        <f t="shared" si="37"/>
        <v>46312</v>
      </c>
      <c r="X115" s="80">
        <f t="shared" si="37"/>
        <v>46313</v>
      </c>
      <c r="Y115" s="80">
        <f t="shared" si="37"/>
        <v>46314</v>
      </c>
      <c r="Z115" s="80">
        <f t="shared" si="37"/>
        <v>46315</v>
      </c>
      <c r="AA115" s="80">
        <f t="shared" si="36"/>
        <v>46316</v>
      </c>
      <c r="AB115" s="80">
        <f t="shared" si="37"/>
        <v>46317</v>
      </c>
      <c r="AC115" s="80">
        <f t="shared" si="37"/>
        <v>46318</v>
      </c>
      <c r="AD115" s="80">
        <f t="shared" si="37"/>
        <v>46319</v>
      </c>
      <c r="AE115" s="80">
        <f t="shared" si="37"/>
        <v>46320</v>
      </c>
      <c r="AF115" s="78"/>
      <c r="AG115" s="78"/>
      <c r="AH115" s="78"/>
      <c r="AI115" s="78"/>
      <c r="AJ115" s="78"/>
      <c r="AK115" s="90"/>
      <c r="AL115" s="37"/>
      <c r="AM115" s="37"/>
      <c r="AN115" s="37"/>
      <c r="AO115" s="37"/>
      <c r="AP115" s="37"/>
      <c r="AQ115" s="37"/>
      <c r="AR115" s="37"/>
      <c r="AS115" s="37"/>
    </row>
    <row r="116" spans="1:50" s="38" customFormat="1" ht="12.75" customHeight="1" x14ac:dyDescent="0.2">
      <c r="A116" s="78"/>
      <c r="B116" s="91"/>
      <c r="C116" s="79">
        <v>30</v>
      </c>
      <c r="D116" s="80">
        <f t="shared" si="34"/>
        <v>46321</v>
      </c>
      <c r="E116" s="80">
        <f t="shared" si="38"/>
        <v>46322</v>
      </c>
      <c r="F116" s="80">
        <f t="shared" si="38"/>
        <v>46323</v>
      </c>
      <c r="G116" s="80">
        <f t="shared" si="38"/>
        <v>46324</v>
      </c>
      <c r="H116" s="80">
        <f t="shared" si="38"/>
        <v>46325</v>
      </c>
      <c r="I116" s="80">
        <f t="shared" si="38"/>
        <v>46326</v>
      </c>
      <c r="J116" s="80">
        <f t="shared" si="38"/>
        <v>46327</v>
      </c>
      <c r="K116" s="80">
        <f t="shared" si="38"/>
        <v>46328</v>
      </c>
      <c r="L116" s="80">
        <f t="shared" si="38"/>
        <v>46329</v>
      </c>
      <c r="M116" s="80">
        <f t="shared" si="38"/>
        <v>46330</v>
      </c>
      <c r="N116" s="80">
        <f t="shared" si="38"/>
        <v>46331</v>
      </c>
      <c r="O116" s="80">
        <f t="shared" si="38"/>
        <v>46332</v>
      </c>
      <c r="P116" s="80">
        <f t="shared" si="38"/>
        <v>46333</v>
      </c>
      <c r="Q116" s="80">
        <f t="shared" si="37"/>
        <v>46334</v>
      </c>
      <c r="R116" s="80">
        <f t="shared" si="37"/>
        <v>46335</v>
      </c>
      <c r="S116" s="80">
        <f t="shared" si="37"/>
        <v>46336</v>
      </c>
      <c r="T116" s="80">
        <f t="shared" si="37"/>
        <v>46337</v>
      </c>
      <c r="U116" s="80">
        <f t="shared" si="37"/>
        <v>46338</v>
      </c>
      <c r="V116" s="80">
        <f t="shared" si="37"/>
        <v>46339</v>
      </c>
      <c r="W116" s="80">
        <f t="shared" si="37"/>
        <v>46340</v>
      </c>
      <c r="X116" s="80">
        <f t="shared" si="37"/>
        <v>46341</v>
      </c>
      <c r="Y116" s="80">
        <f t="shared" si="37"/>
        <v>46342</v>
      </c>
      <c r="Z116" s="80">
        <f t="shared" si="37"/>
        <v>46343</v>
      </c>
      <c r="AA116" s="80">
        <f t="shared" si="36"/>
        <v>46344</v>
      </c>
      <c r="AB116" s="80">
        <f t="shared" si="37"/>
        <v>46345</v>
      </c>
      <c r="AC116" s="80">
        <f t="shared" si="37"/>
        <v>46346</v>
      </c>
      <c r="AD116" s="80">
        <f t="shared" si="37"/>
        <v>46347</v>
      </c>
      <c r="AE116" s="80">
        <f t="shared" si="37"/>
        <v>46348</v>
      </c>
      <c r="AF116" s="78"/>
      <c r="AG116" s="78"/>
      <c r="AH116" s="78"/>
      <c r="AI116" s="78"/>
      <c r="AJ116" s="78"/>
      <c r="AK116" s="90"/>
      <c r="AL116" s="37"/>
      <c r="AM116" s="37"/>
      <c r="AN116" s="37"/>
      <c r="AO116" s="37"/>
      <c r="AP116" s="37"/>
      <c r="AQ116" s="37"/>
      <c r="AR116" s="37"/>
      <c r="AS116" s="37"/>
    </row>
    <row r="117" spans="1:50" s="38" customFormat="1" ht="12.75" customHeight="1" x14ac:dyDescent="0.2">
      <c r="A117" s="78"/>
      <c r="B117" s="91"/>
      <c r="C117" s="79">
        <v>31</v>
      </c>
      <c r="D117" s="80">
        <f t="shared" si="34"/>
        <v>46349</v>
      </c>
      <c r="E117" s="80">
        <f t="shared" si="38"/>
        <v>46350</v>
      </c>
      <c r="F117" s="80">
        <f t="shared" si="38"/>
        <v>46351</v>
      </c>
      <c r="G117" s="80">
        <f t="shared" si="38"/>
        <v>46352</v>
      </c>
      <c r="H117" s="80">
        <f t="shared" si="38"/>
        <v>46353</v>
      </c>
      <c r="I117" s="80">
        <f t="shared" si="38"/>
        <v>46354</v>
      </c>
      <c r="J117" s="80">
        <f t="shared" si="38"/>
        <v>46355</v>
      </c>
      <c r="K117" s="80">
        <f t="shared" si="38"/>
        <v>46356</v>
      </c>
      <c r="L117" s="80">
        <f t="shared" si="38"/>
        <v>46357</v>
      </c>
      <c r="M117" s="80">
        <f t="shared" si="38"/>
        <v>46358</v>
      </c>
      <c r="N117" s="80">
        <f t="shared" si="38"/>
        <v>46359</v>
      </c>
      <c r="O117" s="80">
        <f t="shared" si="38"/>
        <v>46360</v>
      </c>
      <c r="P117" s="80">
        <f t="shared" si="38"/>
        <v>46361</v>
      </c>
      <c r="Q117" s="80">
        <f t="shared" si="37"/>
        <v>46362</v>
      </c>
      <c r="R117" s="80">
        <f t="shared" si="37"/>
        <v>46363</v>
      </c>
      <c r="S117" s="80">
        <f t="shared" si="37"/>
        <v>46364</v>
      </c>
      <c r="T117" s="80">
        <f t="shared" si="37"/>
        <v>46365</v>
      </c>
      <c r="U117" s="80">
        <f t="shared" si="37"/>
        <v>46366</v>
      </c>
      <c r="V117" s="80">
        <f t="shared" si="37"/>
        <v>46367</v>
      </c>
      <c r="W117" s="80">
        <f t="shared" si="37"/>
        <v>46368</v>
      </c>
      <c r="X117" s="80">
        <f t="shared" si="37"/>
        <v>46369</v>
      </c>
      <c r="Y117" s="80">
        <f t="shared" si="37"/>
        <v>46370</v>
      </c>
      <c r="Z117" s="80">
        <f t="shared" si="37"/>
        <v>46371</v>
      </c>
      <c r="AA117" s="80">
        <f t="shared" si="36"/>
        <v>46372</v>
      </c>
      <c r="AB117" s="80">
        <f t="shared" si="37"/>
        <v>46373</v>
      </c>
      <c r="AC117" s="80">
        <f t="shared" si="37"/>
        <v>46374</v>
      </c>
      <c r="AD117" s="80">
        <f t="shared" si="37"/>
        <v>46375</v>
      </c>
      <c r="AE117" s="80">
        <f t="shared" si="37"/>
        <v>46376</v>
      </c>
      <c r="AF117" s="78"/>
      <c r="AG117" s="78"/>
      <c r="AH117" s="78"/>
      <c r="AI117" s="78"/>
      <c r="AJ117" s="78"/>
      <c r="AK117" s="90"/>
      <c r="AL117" s="37"/>
      <c r="AM117" s="37"/>
      <c r="AN117" s="37"/>
      <c r="AO117" s="37"/>
      <c r="AP117" s="37"/>
      <c r="AQ117" s="37"/>
      <c r="AR117" s="37"/>
      <c r="AS117" s="37"/>
    </row>
    <row r="118" spans="1:50" s="38" customFormat="1" ht="12.75" customHeight="1" x14ac:dyDescent="0.2">
      <c r="A118" s="78"/>
      <c r="B118" s="91"/>
      <c r="C118" s="79">
        <v>32</v>
      </c>
      <c r="D118" s="80">
        <f t="shared" si="34"/>
        <v>46377</v>
      </c>
      <c r="E118" s="80">
        <f t="shared" si="38"/>
        <v>46378</v>
      </c>
      <c r="F118" s="80">
        <f t="shared" si="38"/>
        <v>46379</v>
      </c>
      <c r="G118" s="80">
        <f t="shared" si="38"/>
        <v>46380</v>
      </c>
      <c r="H118" s="80">
        <f t="shared" si="38"/>
        <v>46381</v>
      </c>
      <c r="I118" s="80">
        <f t="shared" si="38"/>
        <v>46382</v>
      </c>
      <c r="J118" s="80">
        <f t="shared" si="38"/>
        <v>46383</v>
      </c>
      <c r="K118" s="80">
        <f t="shared" si="38"/>
        <v>46384</v>
      </c>
      <c r="L118" s="80">
        <f t="shared" si="38"/>
        <v>46385</v>
      </c>
      <c r="M118" s="80">
        <f t="shared" si="38"/>
        <v>46386</v>
      </c>
      <c r="N118" s="80">
        <f t="shared" si="38"/>
        <v>46387</v>
      </c>
      <c r="O118" s="80">
        <f t="shared" si="38"/>
        <v>46388</v>
      </c>
      <c r="P118" s="80">
        <f t="shared" si="38"/>
        <v>46389</v>
      </c>
      <c r="Q118" s="80">
        <f t="shared" si="37"/>
        <v>46390</v>
      </c>
      <c r="R118" s="80">
        <f t="shared" si="37"/>
        <v>46391</v>
      </c>
      <c r="S118" s="80">
        <f t="shared" si="37"/>
        <v>46392</v>
      </c>
      <c r="T118" s="80">
        <f t="shared" si="37"/>
        <v>46393</v>
      </c>
      <c r="U118" s="80">
        <f t="shared" si="37"/>
        <v>46394</v>
      </c>
      <c r="V118" s="80">
        <f t="shared" si="37"/>
        <v>46395</v>
      </c>
      <c r="W118" s="80">
        <f t="shared" si="37"/>
        <v>46396</v>
      </c>
      <c r="X118" s="80">
        <f t="shared" si="37"/>
        <v>46397</v>
      </c>
      <c r="Y118" s="80">
        <f t="shared" si="37"/>
        <v>46398</v>
      </c>
      <c r="Z118" s="80">
        <f t="shared" si="37"/>
        <v>46399</v>
      </c>
      <c r="AA118" s="80">
        <f t="shared" si="36"/>
        <v>46400</v>
      </c>
      <c r="AB118" s="80">
        <f t="shared" si="37"/>
        <v>46401</v>
      </c>
      <c r="AC118" s="80">
        <f t="shared" si="37"/>
        <v>46402</v>
      </c>
      <c r="AD118" s="80">
        <f t="shared" si="37"/>
        <v>46403</v>
      </c>
      <c r="AE118" s="80">
        <f t="shared" si="37"/>
        <v>46404</v>
      </c>
      <c r="AF118" s="78"/>
      <c r="AG118" s="78"/>
      <c r="AH118" s="78"/>
      <c r="AI118" s="78"/>
      <c r="AJ118" s="78"/>
      <c r="AK118" s="90"/>
      <c r="AL118" s="37"/>
      <c r="AM118" s="37"/>
      <c r="AN118" s="37"/>
      <c r="AO118" s="37"/>
      <c r="AP118" s="37"/>
      <c r="AQ118" s="37"/>
      <c r="AR118" s="37"/>
      <c r="AS118" s="37"/>
    </row>
    <row r="119" spans="1:50" s="38" customFormat="1" ht="12.75" customHeight="1" x14ac:dyDescent="0.2">
      <c r="A119" s="78"/>
      <c r="B119" s="91"/>
      <c r="C119" s="79">
        <v>33</v>
      </c>
      <c r="D119" s="80">
        <f t="shared" si="34"/>
        <v>46405</v>
      </c>
      <c r="E119" s="80">
        <f t="shared" si="38"/>
        <v>46406</v>
      </c>
      <c r="F119" s="80">
        <f t="shared" si="38"/>
        <v>46407</v>
      </c>
      <c r="G119" s="80">
        <f t="shared" si="38"/>
        <v>46408</v>
      </c>
      <c r="H119" s="80">
        <f t="shared" si="38"/>
        <v>46409</v>
      </c>
      <c r="I119" s="80">
        <f t="shared" si="38"/>
        <v>46410</v>
      </c>
      <c r="J119" s="80">
        <f t="shared" si="38"/>
        <v>46411</v>
      </c>
      <c r="K119" s="80">
        <f t="shared" si="38"/>
        <v>46412</v>
      </c>
      <c r="L119" s="80">
        <f t="shared" si="38"/>
        <v>46413</v>
      </c>
      <c r="M119" s="80">
        <f t="shared" si="38"/>
        <v>46414</v>
      </c>
      <c r="N119" s="80">
        <f t="shared" si="38"/>
        <v>46415</v>
      </c>
      <c r="O119" s="80">
        <f t="shared" si="38"/>
        <v>46416</v>
      </c>
      <c r="P119" s="80">
        <f t="shared" si="38"/>
        <v>46417</v>
      </c>
      <c r="Q119" s="80">
        <f t="shared" si="37"/>
        <v>46418</v>
      </c>
      <c r="R119" s="80">
        <f t="shared" si="37"/>
        <v>46419</v>
      </c>
      <c r="S119" s="80">
        <f t="shared" si="37"/>
        <v>46420</v>
      </c>
      <c r="T119" s="80">
        <f t="shared" si="37"/>
        <v>46421</v>
      </c>
      <c r="U119" s="80">
        <f t="shared" si="37"/>
        <v>46422</v>
      </c>
      <c r="V119" s="80">
        <f t="shared" si="37"/>
        <v>46423</v>
      </c>
      <c r="W119" s="80">
        <f t="shared" si="37"/>
        <v>46424</v>
      </c>
      <c r="X119" s="80">
        <f t="shared" si="37"/>
        <v>46425</v>
      </c>
      <c r="Y119" s="80">
        <f t="shared" si="37"/>
        <v>46426</v>
      </c>
      <c r="Z119" s="80">
        <f t="shared" si="37"/>
        <v>46427</v>
      </c>
      <c r="AA119" s="80">
        <f t="shared" si="37"/>
        <v>46428</v>
      </c>
      <c r="AB119" s="80">
        <f t="shared" si="37"/>
        <v>46429</v>
      </c>
      <c r="AC119" s="80">
        <f t="shared" si="37"/>
        <v>46430</v>
      </c>
      <c r="AD119" s="80">
        <f t="shared" si="37"/>
        <v>46431</v>
      </c>
      <c r="AE119" s="80">
        <f t="shared" si="37"/>
        <v>46432</v>
      </c>
      <c r="AF119" s="78"/>
      <c r="AG119" s="78"/>
      <c r="AH119" s="78"/>
      <c r="AI119" s="78"/>
      <c r="AJ119" s="78"/>
      <c r="AK119" s="90"/>
      <c r="AL119" s="37"/>
      <c r="AM119" s="37"/>
      <c r="AN119" s="37"/>
      <c r="AO119" s="37"/>
      <c r="AP119" s="37"/>
      <c r="AQ119" s="37"/>
      <c r="AR119" s="37"/>
      <c r="AS119" s="37"/>
    </row>
    <row r="120" spans="1:50" s="38" customFormat="1" ht="12.75" customHeight="1" x14ac:dyDescent="0.2">
      <c r="A120" s="78"/>
      <c r="B120" s="91"/>
      <c r="C120" s="79">
        <v>34</v>
      </c>
      <c r="D120" s="80">
        <f t="shared" si="34"/>
        <v>46433</v>
      </c>
      <c r="E120" s="80">
        <f t="shared" si="38"/>
        <v>46434</v>
      </c>
      <c r="F120" s="80">
        <f t="shared" si="38"/>
        <v>46435</v>
      </c>
      <c r="G120" s="80">
        <f t="shared" si="38"/>
        <v>46436</v>
      </c>
      <c r="H120" s="80">
        <f t="shared" si="38"/>
        <v>46437</v>
      </c>
      <c r="I120" s="80">
        <f t="shared" si="38"/>
        <v>46438</v>
      </c>
      <c r="J120" s="80">
        <f t="shared" si="38"/>
        <v>46439</v>
      </c>
      <c r="K120" s="80">
        <f t="shared" si="38"/>
        <v>46440</v>
      </c>
      <c r="L120" s="80">
        <f t="shared" si="38"/>
        <v>46441</v>
      </c>
      <c r="M120" s="80">
        <f t="shared" si="38"/>
        <v>46442</v>
      </c>
      <c r="N120" s="80">
        <f t="shared" si="38"/>
        <v>46443</v>
      </c>
      <c r="O120" s="80">
        <f t="shared" si="38"/>
        <v>46444</v>
      </c>
      <c r="P120" s="80">
        <f t="shared" si="38"/>
        <v>46445</v>
      </c>
      <c r="Q120" s="80">
        <f t="shared" si="38"/>
        <v>46446</v>
      </c>
      <c r="R120" s="80">
        <f t="shared" si="38"/>
        <v>46447</v>
      </c>
      <c r="S120" s="80">
        <f t="shared" si="38"/>
        <v>46448</v>
      </c>
      <c r="T120" s="80">
        <f t="shared" si="38"/>
        <v>46449</v>
      </c>
      <c r="U120" s="80">
        <f t="shared" ref="Q120:AE126" si="39">T120+1</f>
        <v>46450</v>
      </c>
      <c r="V120" s="80">
        <f t="shared" si="39"/>
        <v>46451</v>
      </c>
      <c r="W120" s="80">
        <f t="shared" si="39"/>
        <v>46452</v>
      </c>
      <c r="X120" s="80">
        <f t="shared" si="39"/>
        <v>46453</v>
      </c>
      <c r="Y120" s="80">
        <f t="shared" si="39"/>
        <v>46454</v>
      </c>
      <c r="Z120" s="80">
        <f t="shared" si="39"/>
        <v>46455</v>
      </c>
      <c r="AA120" s="80">
        <f t="shared" si="39"/>
        <v>46456</v>
      </c>
      <c r="AB120" s="80">
        <f t="shared" si="39"/>
        <v>46457</v>
      </c>
      <c r="AC120" s="80">
        <f t="shared" si="39"/>
        <v>46458</v>
      </c>
      <c r="AD120" s="80">
        <f t="shared" si="39"/>
        <v>46459</v>
      </c>
      <c r="AE120" s="80">
        <f t="shared" si="39"/>
        <v>46460</v>
      </c>
      <c r="AF120" s="78"/>
      <c r="AG120" s="78"/>
      <c r="AH120" s="78"/>
      <c r="AI120" s="78"/>
      <c r="AJ120" s="78"/>
      <c r="AK120" s="90"/>
      <c r="AL120" s="37"/>
      <c r="AM120" s="37"/>
      <c r="AN120" s="37"/>
      <c r="AO120" s="37"/>
      <c r="AP120" s="37"/>
      <c r="AQ120" s="37"/>
      <c r="AR120" s="37"/>
      <c r="AS120" s="37"/>
    </row>
    <row r="121" spans="1:50" s="38" customFormat="1" ht="12.75" customHeight="1" x14ac:dyDescent="0.2">
      <c r="A121" s="78"/>
      <c r="B121" s="91"/>
      <c r="C121" s="79">
        <v>35</v>
      </c>
      <c r="D121" s="80">
        <f t="shared" si="34"/>
        <v>46461</v>
      </c>
      <c r="E121" s="80">
        <f t="shared" ref="E121:T126" si="40">D121+1</f>
        <v>46462</v>
      </c>
      <c r="F121" s="80">
        <f t="shared" si="40"/>
        <v>46463</v>
      </c>
      <c r="G121" s="80">
        <f t="shared" si="40"/>
        <v>46464</v>
      </c>
      <c r="H121" s="80">
        <f t="shared" si="40"/>
        <v>46465</v>
      </c>
      <c r="I121" s="80">
        <f t="shared" si="40"/>
        <v>46466</v>
      </c>
      <c r="J121" s="80">
        <f t="shared" si="40"/>
        <v>46467</v>
      </c>
      <c r="K121" s="80">
        <f t="shared" si="40"/>
        <v>46468</v>
      </c>
      <c r="L121" s="80">
        <f t="shared" si="40"/>
        <v>46469</v>
      </c>
      <c r="M121" s="80">
        <f t="shared" si="40"/>
        <v>46470</v>
      </c>
      <c r="N121" s="80">
        <f t="shared" si="40"/>
        <v>46471</v>
      </c>
      <c r="O121" s="80">
        <f t="shared" si="40"/>
        <v>46472</v>
      </c>
      <c r="P121" s="80">
        <f t="shared" si="40"/>
        <v>46473</v>
      </c>
      <c r="Q121" s="80">
        <f t="shared" si="39"/>
        <v>46474</v>
      </c>
      <c r="R121" s="80">
        <f t="shared" si="39"/>
        <v>46475</v>
      </c>
      <c r="S121" s="80">
        <f t="shared" si="39"/>
        <v>46476</v>
      </c>
      <c r="T121" s="80">
        <f t="shared" si="39"/>
        <v>46477</v>
      </c>
      <c r="U121" s="80">
        <f t="shared" si="39"/>
        <v>46478</v>
      </c>
      <c r="V121" s="80">
        <f t="shared" si="39"/>
        <v>46479</v>
      </c>
      <c r="W121" s="80">
        <f t="shared" si="39"/>
        <v>46480</v>
      </c>
      <c r="X121" s="80">
        <f t="shared" si="39"/>
        <v>46481</v>
      </c>
      <c r="Y121" s="80">
        <f t="shared" si="39"/>
        <v>46482</v>
      </c>
      <c r="Z121" s="80">
        <f t="shared" si="39"/>
        <v>46483</v>
      </c>
      <c r="AA121" s="80">
        <f t="shared" si="39"/>
        <v>46484</v>
      </c>
      <c r="AB121" s="80">
        <f t="shared" si="39"/>
        <v>46485</v>
      </c>
      <c r="AC121" s="80">
        <f t="shared" si="39"/>
        <v>46486</v>
      </c>
      <c r="AD121" s="80">
        <f t="shared" si="39"/>
        <v>46487</v>
      </c>
      <c r="AE121" s="80">
        <f t="shared" si="39"/>
        <v>46488</v>
      </c>
      <c r="AF121" s="78"/>
      <c r="AG121" s="78"/>
      <c r="AH121" s="78"/>
      <c r="AI121" s="78"/>
      <c r="AJ121" s="78"/>
      <c r="AK121" s="90"/>
      <c r="AL121" s="37"/>
      <c r="AM121" s="37"/>
      <c r="AN121" s="37"/>
      <c r="AO121" s="37"/>
      <c r="AP121" s="37"/>
      <c r="AQ121" s="37"/>
      <c r="AR121" s="37"/>
      <c r="AS121" s="37"/>
      <c r="AU121" s="37"/>
    </row>
    <row r="122" spans="1:50" s="38" customFormat="1" ht="12.75" customHeight="1" x14ac:dyDescent="0.2">
      <c r="A122" s="78"/>
      <c r="B122" s="91"/>
      <c r="C122" s="79">
        <v>36</v>
      </c>
      <c r="D122" s="80">
        <f t="shared" si="34"/>
        <v>46489</v>
      </c>
      <c r="E122" s="80">
        <f t="shared" si="40"/>
        <v>46490</v>
      </c>
      <c r="F122" s="80">
        <f t="shared" si="40"/>
        <v>46491</v>
      </c>
      <c r="G122" s="80">
        <f t="shared" si="40"/>
        <v>46492</v>
      </c>
      <c r="H122" s="80">
        <f t="shared" si="40"/>
        <v>46493</v>
      </c>
      <c r="I122" s="80">
        <f t="shared" si="40"/>
        <v>46494</v>
      </c>
      <c r="J122" s="80">
        <f t="shared" si="40"/>
        <v>46495</v>
      </c>
      <c r="K122" s="80">
        <f t="shared" si="40"/>
        <v>46496</v>
      </c>
      <c r="L122" s="80">
        <f t="shared" si="40"/>
        <v>46497</v>
      </c>
      <c r="M122" s="80">
        <f t="shared" si="40"/>
        <v>46498</v>
      </c>
      <c r="N122" s="80">
        <f t="shared" si="40"/>
        <v>46499</v>
      </c>
      <c r="O122" s="80">
        <f t="shared" si="40"/>
        <v>46500</v>
      </c>
      <c r="P122" s="80">
        <f t="shared" si="40"/>
        <v>46501</v>
      </c>
      <c r="Q122" s="80">
        <f t="shared" si="39"/>
        <v>46502</v>
      </c>
      <c r="R122" s="80">
        <f t="shared" si="39"/>
        <v>46503</v>
      </c>
      <c r="S122" s="80">
        <f t="shared" si="39"/>
        <v>46504</v>
      </c>
      <c r="T122" s="80">
        <f t="shared" si="39"/>
        <v>46505</v>
      </c>
      <c r="U122" s="80">
        <f t="shared" si="39"/>
        <v>46506</v>
      </c>
      <c r="V122" s="80">
        <f t="shared" si="39"/>
        <v>46507</v>
      </c>
      <c r="W122" s="80">
        <f t="shared" si="39"/>
        <v>46508</v>
      </c>
      <c r="X122" s="80">
        <f t="shared" si="39"/>
        <v>46509</v>
      </c>
      <c r="Y122" s="80">
        <f t="shared" si="39"/>
        <v>46510</v>
      </c>
      <c r="Z122" s="80">
        <f t="shared" si="39"/>
        <v>46511</v>
      </c>
      <c r="AA122" s="80">
        <f t="shared" si="39"/>
        <v>46512</v>
      </c>
      <c r="AB122" s="80">
        <f t="shared" si="39"/>
        <v>46513</v>
      </c>
      <c r="AC122" s="80">
        <f t="shared" si="39"/>
        <v>46514</v>
      </c>
      <c r="AD122" s="80">
        <f t="shared" si="39"/>
        <v>46515</v>
      </c>
      <c r="AE122" s="80">
        <f t="shared" si="39"/>
        <v>46516</v>
      </c>
      <c r="AF122" s="78"/>
      <c r="AG122" s="78"/>
      <c r="AH122" s="78"/>
      <c r="AI122" s="78"/>
      <c r="AJ122" s="78"/>
      <c r="AK122" s="90"/>
      <c r="AL122" s="37"/>
      <c r="AM122" s="37"/>
      <c r="AN122" s="37"/>
      <c r="AO122" s="37"/>
      <c r="AP122" s="37"/>
      <c r="AQ122" s="37"/>
      <c r="AR122" s="37"/>
      <c r="AS122" s="37"/>
      <c r="AU122" s="37"/>
    </row>
    <row r="123" spans="1:50" s="38" customFormat="1" ht="12.75" customHeight="1" x14ac:dyDescent="0.2">
      <c r="A123" s="78"/>
      <c r="B123" s="91"/>
      <c r="C123" s="79">
        <v>37</v>
      </c>
      <c r="D123" s="80">
        <f t="shared" si="34"/>
        <v>46517</v>
      </c>
      <c r="E123" s="80">
        <f t="shared" si="40"/>
        <v>46518</v>
      </c>
      <c r="F123" s="80">
        <f t="shared" si="40"/>
        <v>46519</v>
      </c>
      <c r="G123" s="80">
        <f t="shared" si="40"/>
        <v>46520</v>
      </c>
      <c r="H123" s="80">
        <f t="shared" si="40"/>
        <v>46521</v>
      </c>
      <c r="I123" s="80">
        <f t="shared" si="40"/>
        <v>46522</v>
      </c>
      <c r="J123" s="80">
        <f t="shared" si="40"/>
        <v>46523</v>
      </c>
      <c r="K123" s="80">
        <f t="shared" si="40"/>
        <v>46524</v>
      </c>
      <c r="L123" s="80">
        <f t="shared" si="40"/>
        <v>46525</v>
      </c>
      <c r="M123" s="80">
        <f t="shared" si="40"/>
        <v>46526</v>
      </c>
      <c r="N123" s="80">
        <f t="shared" si="40"/>
        <v>46527</v>
      </c>
      <c r="O123" s="80">
        <f t="shared" si="40"/>
        <v>46528</v>
      </c>
      <c r="P123" s="80">
        <f t="shared" si="40"/>
        <v>46529</v>
      </c>
      <c r="Q123" s="80">
        <f t="shared" si="39"/>
        <v>46530</v>
      </c>
      <c r="R123" s="80">
        <f t="shared" si="39"/>
        <v>46531</v>
      </c>
      <c r="S123" s="80">
        <f t="shared" si="39"/>
        <v>46532</v>
      </c>
      <c r="T123" s="80">
        <f t="shared" si="39"/>
        <v>46533</v>
      </c>
      <c r="U123" s="80">
        <f t="shared" si="39"/>
        <v>46534</v>
      </c>
      <c r="V123" s="80">
        <f t="shared" si="39"/>
        <v>46535</v>
      </c>
      <c r="W123" s="80">
        <f t="shared" si="39"/>
        <v>46536</v>
      </c>
      <c r="X123" s="80">
        <f t="shared" si="39"/>
        <v>46537</v>
      </c>
      <c r="Y123" s="80">
        <f t="shared" si="39"/>
        <v>46538</v>
      </c>
      <c r="Z123" s="80">
        <f t="shared" si="39"/>
        <v>46539</v>
      </c>
      <c r="AA123" s="80">
        <f t="shared" si="39"/>
        <v>46540</v>
      </c>
      <c r="AB123" s="80">
        <f t="shared" si="39"/>
        <v>46541</v>
      </c>
      <c r="AC123" s="80">
        <f t="shared" si="39"/>
        <v>46542</v>
      </c>
      <c r="AD123" s="80">
        <f t="shared" si="39"/>
        <v>46543</v>
      </c>
      <c r="AE123" s="80">
        <f t="shared" si="39"/>
        <v>46544</v>
      </c>
      <c r="AF123" s="78"/>
      <c r="AG123" s="78"/>
      <c r="AH123" s="78"/>
      <c r="AI123" s="78"/>
      <c r="AJ123" s="78"/>
      <c r="AK123" s="90"/>
      <c r="AL123" s="37"/>
      <c r="AM123" s="37"/>
      <c r="AN123" s="37"/>
      <c r="AO123" s="37"/>
      <c r="AP123" s="37"/>
      <c r="AQ123" s="37"/>
      <c r="AR123" s="37"/>
      <c r="AS123" s="37"/>
      <c r="AU123" s="37"/>
    </row>
    <row r="124" spans="1:50" s="38" customFormat="1" ht="12.75" customHeight="1" x14ac:dyDescent="0.2">
      <c r="A124" s="78"/>
      <c r="B124" s="91"/>
      <c r="C124" s="79">
        <v>38</v>
      </c>
      <c r="D124" s="80">
        <f t="shared" si="34"/>
        <v>46545</v>
      </c>
      <c r="E124" s="80">
        <f t="shared" si="40"/>
        <v>46546</v>
      </c>
      <c r="F124" s="80">
        <f t="shared" si="40"/>
        <v>46547</v>
      </c>
      <c r="G124" s="80">
        <f t="shared" si="40"/>
        <v>46548</v>
      </c>
      <c r="H124" s="80">
        <f t="shared" si="40"/>
        <v>46549</v>
      </c>
      <c r="I124" s="80">
        <f t="shared" si="40"/>
        <v>46550</v>
      </c>
      <c r="J124" s="80">
        <f t="shared" si="40"/>
        <v>46551</v>
      </c>
      <c r="K124" s="80">
        <f t="shared" si="40"/>
        <v>46552</v>
      </c>
      <c r="L124" s="80">
        <f t="shared" si="40"/>
        <v>46553</v>
      </c>
      <c r="M124" s="80">
        <f t="shared" si="40"/>
        <v>46554</v>
      </c>
      <c r="N124" s="80">
        <f t="shared" si="40"/>
        <v>46555</v>
      </c>
      <c r="O124" s="80">
        <f t="shared" si="40"/>
        <v>46556</v>
      </c>
      <c r="P124" s="80">
        <f t="shared" si="40"/>
        <v>46557</v>
      </c>
      <c r="Q124" s="80">
        <f t="shared" si="39"/>
        <v>46558</v>
      </c>
      <c r="R124" s="80">
        <f t="shared" si="39"/>
        <v>46559</v>
      </c>
      <c r="S124" s="80">
        <f t="shared" si="39"/>
        <v>46560</v>
      </c>
      <c r="T124" s="80">
        <f t="shared" si="39"/>
        <v>46561</v>
      </c>
      <c r="U124" s="80">
        <f t="shared" si="39"/>
        <v>46562</v>
      </c>
      <c r="V124" s="80">
        <f t="shared" si="39"/>
        <v>46563</v>
      </c>
      <c r="W124" s="80">
        <f t="shared" si="39"/>
        <v>46564</v>
      </c>
      <c r="X124" s="80">
        <f t="shared" si="39"/>
        <v>46565</v>
      </c>
      <c r="Y124" s="80">
        <f t="shared" si="39"/>
        <v>46566</v>
      </c>
      <c r="Z124" s="80">
        <f t="shared" si="39"/>
        <v>46567</v>
      </c>
      <c r="AA124" s="80">
        <f t="shared" si="39"/>
        <v>46568</v>
      </c>
      <c r="AB124" s="80">
        <f t="shared" si="39"/>
        <v>46569</v>
      </c>
      <c r="AC124" s="80">
        <f t="shared" si="39"/>
        <v>46570</v>
      </c>
      <c r="AD124" s="80">
        <f t="shared" si="39"/>
        <v>46571</v>
      </c>
      <c r="AE124" s="80">
        <f t="shared" si="39"/>
        <v>46572</v>
      </c>
      <c r="AF124" s="78"/>
      <c r="AG124" s="78"/>
      <c r="AH124" s="78"/>
      <c r="AI124" s="78"/>
      <c r="AJ124" s="78"/>
      <c r="AK124" s="90"/>
      <c r="AL124" s="37"/>
      <c r="AM124" s="37"/>
      <c r="AN124" s="37"/>
      <c r="AO124" s="37"/>
      <c r="AP124" s="37"/>
      <c r="AQ124" s="37"/>
      <c r="AR124" s="37"/>
      <c r="AS124" s="37"/>
      <c r="AU124" s="37"/>
    </row>
    <row r="125" spans="1:50" s="38" customFormat="1" ht="12.75" customHeight="1" x14ac:dyDescent="0.2">
      <c r="A125" s="78"/>
      <c r="B125" s="91"/>
      <c r="C125" s="79">
        <v>39</v>
      </c>
      <c r="D125" s="80">
        <f t="shared" si="34"/>
        <v>46573</v>
      </c>
      <c r="E125" s="80">
        <f t="shared" si="40"/>
        <v>46574</v>
      </c>
      <c r="F125" s="80">
        <f t="shared" si="40"/>
        <v>46575</v>
      </c>
      <c r="G125" s="80">
        <f t="shared" si="40"/>
        <v>46576</v>
      </c>
      <c r="H125" s="80">
        <f t="shared" si="40"/>
        <v>46577</v>
      </c>
      <c r="I125" s="80">
        <f t="shared" si="40"/>
        <v>46578</v>
      </c>
      <c r="J125" s="80">
        <f t="shared" si="40"/>
        <v>46579</v>
      </c>
      <c r="K125" s="80">
        <f t="shared" si="40"/>
        <v>46580</v>
      </c>
      <c r="L125" s="80">
        <f t="shared" si="40"/>
        <v>46581</v>
      </c>
      <c r="M125" s="80">
        <f t="shared" si="40"/>
        <v>46582</v>
      </c>
      <c r="N125" s="80">
        <f t="shared" si="40"/>
        <v>46583</v>
      </c>
      <c r="O125" s="80">
        <f t="shared" si="40"/>
        <v>46584</v>
      </c>
      <c r="P125" s="80">
        <f t="shared" si="40"/>
        <v>46585</v>
      </c>
      <c r="Q125" s="80">
        <f t="shared" si="40"/>
        <v>46586</v>
      </c>
      <c r="R125" s="80">
        <f t="shared" si="40"/>
        <v>46587</v>
      </c>
      <c r="S125" s="80">
        <f t="shared" si="40"/>
        <v>46588</v>
      </c>
      <c r="T125" s="80">
        <f t="shared" si="40"/>
        <v>46589</v>
      </c>
      <c r="U125" s="80">
        <f t="shared" si="39"/>
        <v>46590</v>
      </c>
      <c r="V125" s="80">
        <f t="shared" si="39"/>
        <v>46591</v>
      </c>
      <c r="W125" s="80">
        <f t="shared" si="39"/>
        <v>46592</v>
      </c>
      <c r="X125" s="80">
        <f t="shared" si="39"/>
        <v>46593</v>
      </c>
      <c r="Y125" s="80">
        <f t="shared" si="39"/>
        <v>46594</v>
      </c>
      <c r="Z125" s="80">
        <f t="shared" si="39"/>
        <v>46595</v>
      </c>
      <c r="AA125" s="80">
        <f t="shared" si="39"/>
        <v>46596</v>
      </c>
      <c r="AB125" s="80">
        <f t="shared" si="39"/>
        <v>46597</v>
      </c>
      <c r="AC125" s="80">
        <f t="shared" si="39"/>
        <v>46598</v>
      </c>
      <c r="AD125" s="80">
        <f t="shared" si="39"/>
        <v>46599</v>
      </c>
      <c r="AE125" s="80">
        <f t="shared" si="39"/>
        <v>46600</v>
      </c>
      <c r="AF125" s="78"/>
      <c r="AG125" s="78"/>
      <c r="AH125" s="78"/>
      <c r="AI125" s="78"/>
      <c r="AJ125" s="83"/>
      <c r="AK125" s="90"/>
      <c r="AL125" s="37"/>
      <c r="AM125" s="37"/>
      <c r="AN125" s="37"/>
      <c r="AO125" s="37"/>
      <c r="AP125" s="37"/>
      <c r="AQ125" s="37"/>
      <c r="AR125" s="37"/>
      <c r="AS125" s="37"/>
      <c r="AU125" s="37"/>
      <c r="AV125" s="37"/>
      <c r="AW125" s="37"/>
    </row>
    <row r="126" spans="1:50" s="38" customFormat="1" ht="12.75" customHeight="1" x14ac:dyDescent="0.2">
      <c r="A126" s="78"/>
      <c r="B126" s="91"/>
      <c r="C126" s="79">
        <v>40</v>
      </c>
      <c r="D126" s="80">
        <f t="shared" si="34"/>
        <v>46601</v>
      </c>
      <c r="E126" s="80">
        <f t="shared" si="40"/>
        <v>46602</v>
      </c>
      <c r="F126" s="80">
        <f t="shared" si="40"/>
        <v>46603</v>
      </c>
      <c r="G126" s="80">
        <f t="shared" si="40"/>
        <v>46604</v>
      </c>
      <c r="H126" s="80">
        <f t="shared" si="40"/>
        <v>46605</v>
      </c>
      <c r="I126" s="80">
        <f t="shared" si="40"/>
        <v>46606</v>
      </c>
      <c r="J126" s="80">
        <f t="shared" si="40"/>
        <v>46607</v>
      </c>
      <c r="K126" s="80">
        <f t="shared" si="40"/>
        <v>46608</v>
      </c>
      <c r="L126" s="80">
        <f t="shared" si="40"/>
        <v>46609</v>
      </c>
      <c r="M126" s="80">
        <f t="shared" si="40"/>
        <v>46610</v>
      </c>
      <c r="N126" s="80">
        <f t="shared" si="40"/>
        <v>46611</v>
      </c>
      <c r="O126" s="80">
        <f t="shared" si="40"/>
        <v>46612</v>
      </c>
      <c r="P126" s="80">
        <f t="shared" si="40"/>
        <v>46613</v>
      </c>
      <c r="Q126" s="80">
        <f t="shared" si="40"/>
        <v>46614</v>
      </c>
      <c r="R126" s="80">
        <f t="shared" si="40"/>
        <v>46615</v>
      </c>
      <c r="S126" s="80">
        <f t="shared" si="40"/>
        <v>46616</v>
      </c>
      <c r="T126" s="80">
        <f t="shared" si="40"/>
        <v>46617</v>
      </c>
      <c r="U126" s="80">
        <f t="shared" si="39"/>
        <v>46618</v>
      </c>
      <c r="V126" s="80">
        <f t="shared" si="39"/>
        <v>46619</v>
      </c>
      <c r="W126" s="80">
        <f t="shared" si="39"/>
        <v>46620</v>
      </c>
      <c r="X126" s="80">
        <f t="shared" si="39"/>
        <v>46621</v>
      </c>
      <c r="Y126" s="80">
        <f t="shared" si="39"/>
        <v>46622</v>
      </c>
      <c r="Z126" s="80">
        <f t="shared" si="39"/>
        <v>46623</v>
      </c>
      <c r="AA126" s="80">
        <f t="shared" si="39"/>
        <v>46624</v>
      </c>
      <c r="AB126" s="80">
        <f t="shared" si="39"/>
        <v>46625</v>
      </c>
      <c r="AC126" s="80">
        <f t="shared" si="39"/>
        <v>46626</v>
      </c>
      <c r="AD126" s="80">
        <f t="shared" si="39"/>
        <v>46627</v>
      </c>
      <c r="AE126" s="80">
        <f t="shared" si="39"/>
        <v>46628</v>
      </c>
      <c r="AF126" s="78"/>
      <c r="AG126" s="78"/>
      <c r="AH126" s="78"/>
      <c r="AI126" s="78"/>
      <c r="AJ126" s="83"/>
      <c r="AK126" s="90"/>
      <c r="AL126" s="37"/>
      <c r="AM126" s="37"/>
      <c r="AN126" s="37"/>
      <c r="AO126" s="37"/>
      <c r="AP126" s="37"/>
      <c r="AQ126" s="37"/>
      <c r="AR126" s="37"/>
      <c r="AS126" s="37"/>
      <c r="AU126" s="37"/>
      <c r="AV126" s="37"/>
      <c r="AW126" s="37"/>
    </row>
    <row r="127" spans="1:50" s="38" customFormat="1" ht="8.25" customHeight="1" x14ac:dyDescent="0.2">
      <c r="A127" s="37"/>
      <c r="B127" s="89"/>
      <c r="C127" s="77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78"/>
      <c r="AG127" s="78"/>
      <c r="AH127" s="78"/>
      <c r="AI127" s="78"/>
      <c r="AJ127" s="83"/>
      <c r="AK127" s="90"/>
      <c r="AL127" s="37"/>
      <c r="AM127" s="37"/>
      <c r="AN127" s="37"/>
      <c r="AO127" s="37"/>
      <c r="AP127" s="37"/>
      <c r="AQ127" s="37"/>
      <c r="AR127" s="37"/>
      <c r="AS127" s="37"/>
      <c r="AU127" s="37"/>
      <c r="AV127" s="37"/>
      <c r="AW127" s="37"/>
      <c r="AX127" s="37"/>
    </row>
    <row r="128" spans="1:50" s="38" customFormat="1" ht="8.25" customHeight="1" thickBot="1" x14ac:dyDescent="0.25">
      <c r="A128" s="37"/>
      <c r="B128" s="93"/>
      <c r="C128" s="94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6"/>
      <c r="AG128" s="96"/>
      <c r="AH128" s="96"/>
      <c r="AI128" s="96"/>
      <c r="AJ128" s="97"/>
      <c r="AK128" s="98"/>
      <c r="AL128" s="37"/>
      <c r="AM128" s="37"/>
      <c r="AN128" s="37"/>
      <c r="AO128" s="37"/>
      <c r="AP128" s="37"/>
      <c r="AQ128" s="37"/>
      <c r="AR128" s="37"/>
      <c r="AS128" s="37"/>
      <c r="AU128" s="37"/>
      <c r="AV128" s="37"/>
      <c r="AW128" s="37"/>
      <c r="AX128" s="37"/>
    </row>
    <row r="129" spans="1:56" s="38" customFormat="1" ht="15" customHeight="1" x14ac:dyDescent="0.2">
      <c r="A12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/>
      <c r="AG129"/>
      <c r="AH129"/>
      <c r="AI129"/>
      <c r="AJ129"/>
      <c r="AK129"/>
      <c r="AL129"/>
      <c r="AM129" s="4"/>
      <c r="AN129" s="4"/>
      <c r="AO129" s="4"/>
      <c r="AP129" s="4"/>
      <c r="AQ129" s="4"/>
      <c r="AR129" s="4"/>
      <c r="AS129"/>
      <c r="AU129" s="37"/>
      <c r="AV129" s="37"/>
      <c r="AW129" s="37"/>
      <c r="AX129" s="37"/>
    </row>
    <row r="130" spans="1:56" s="38" customFormat="1" ht="15" customHeight="1" x14ac:dyDescent="0.2">
      <c r="A130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/>
      <c r="AG130"/>
      <c r="AH130"/>
      <c r="AI130"/>
      <c r="AJ130"/>
      <c r="AK130"/>
      <c r="AL130"/>
      <c r="AM130" s="4"/>
      <c r="AN130" s="4"/>
      <c r="AO130" s="4"/>
      <c r="AP130" s="4"/>
      <c r="AQ130" s="4"/>
      <c r="AR130" s="4"/>
      <c r="AS130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</row>
    <row r="131" spans="1:56" s="3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</row>
    <row r="132" spans="1:56" s="37" customFormat="1" x14ac:dyDescent="0.2">
      <c r="A13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/>
      <c r="AG132"/>
      <c r="AH132"/>
      <c r="AI132"/>
      <c r="AJ132"/>
      <c r="AK132"/>
      <c r="AL132"/>
      <c r="AM132" s="4"/>
      <c r="AN132" s="4"/>
      <c r="AO132" s="4"/>
      <c r="AP132" s="4"/>
      <c r="AQ132" s="4"/>
      <c r="AR132" s="4"/>
      <c r="AS132"/>
    </row>
    <row r="133" spans="1:56" s="37" customFormat="1" x14ac:dyDescent="0.2">
      <c r="A13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/>
      <c r="AG133"/>
      <c r="AH133"/>
      <c r="AI133"/>
      <c r="AJ133"/>
      <c r="AK133"/>
      <c r="AL133"/>
      <c r="AM133" s="4"/>
      <c r="AN133" s="4"/>
      <c r="AO133" s="4"/>
      <c r="AP133" s="4"/>
      <c r="AQ133" s="4"/>
      <c r="AR133" s="4"/>
      <c r="AS133"/>
    </row>
    <row r="134" spans="1:56" s="37" customFormat="1" x14ac:dyDescent="0.2">
      <c r="A13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/>
      <c r="AG134"/>
      <c r="AH134"/>
      <c r="AI134"/>
      <c r="AJ134"/>
      <c r="AK134"/>
      <c r="AL134"/>
      <c r="AM134" s="4"/>
      <c r="AN134" s="4"/>
      <c r="AO134" s="4"/>
      <c r="AP134" s="4"/>
      <c r="AQ134" s="4"/>
      <c r="AR134" s="4"/>
      <c r="AS134"/>
    </row>
    <row r="135" spans="1:56" s="37" customFormat="1" x14ac:dyDescent="0.2">
      <c r="A13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/>
      <c r="AG135"/>
      <c r="AH135"/>
      <c r="AI135"/>
      <c r="AJ135"/>
      <c r="AK135"/>
      <c r="AL135"/>
      <c r="AM135" s="4"/>
      <c r="AN135" s="4"/>
      <c r="AO135" s="4"/>
      <c r="AP135" s="4"/>
      <c r="AQ135" s="4"/>
      <c r="AR135" s="4"/>
      <c r="AS135"/>
    </row>
    <row r="136" spans="1:56" s="37" customFormat="1" x14ac:dyDescent="0.2">
      <c r="A13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/>
      <c r="AG136"/>
      <c r="AH136"/>
      <c r="AI136"/>
      <c r="AJ136"/>
      <c r="AK136"/>
      <c r="AL136"/>
      <c r="AM136" s="4"/>
      <c r="AN136" s="4"/>
      <c r="AO136" s="4"/>
      <c r="AP136" s="4"/>
      <c r="AQ136" s="4"/>
      <c r="AR136" s="4"/>
      <c r="AS136"/>
    </row>
    <row r="137" spans="1:56" s="37" customFormat="1" x14ac:dyDescent="0.2">
      <c r="A1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/>
      <c r="AG137"/>
      <c r="AH137"/>
      <c r="AI137"/>
      <c r="AJ137"/>
      <c r="AK137"/>
      <c r="AL137"/>
      <c r="AM137" s="4"/>
      <c r="AN137" s="4"/>
      <c r="AO137" s="4"/>
      <c r="AP137" s="4"/>
      <c r="AQ137" s="4"/>
      <c r="AR137" s="4"/>
      <c r="AS137"/>
    </row>
    <row r="138" spans="1:56" s="37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7" customFormat="1" x14ac:dyDescent="0.2">
      <c r="A13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/>
      <c r="AG139"/>
      <c r="AH139"/>
      <c r="AI139"/>
      <c r="AJ139"/>
      <c r="AK139"/>
      <c r="AL139"/>
      <c r="AM139" s="4"/>
      <c r="AN139" s="4"/>
      <c r="AO139" s="4"/>
      <c r="AP139" s="4"/>
      <c r="AQ139" s="4"/>
      <c r="AR139" s="4"/>
      <c r="AS139"/>
      <c r="AU139" s="45"/>
    </row>
    <row r="140" spans="1:56" s="37" customFormat="1" x14ac:dyDescent="0.2">
      <c r="A140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/>
      <c r="AG140"/>
      <c r="AH140"/>
      <c r="AI140"/>
      <c r="AJ140"/>
      <c r="AK140"/>
      <c r="AL140"/>
      <c r="AM140" s="4"/>
      <c r="AN140" s="4"/>
      <c r="AO140" s="4"/>
      <c r="AP140" s="4"/>
      <c r="AQ140" s="4"/>
      <c r="AR140" s="4"/>
      <c r="AS140"/>
      <c r="AU140" s="45"/>
    </row>
    <row r="141" spans="1:56" s="37" customFormat="1" x14ac:dyDescent="0.2">
      <c r="A141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/>
      <c r="AG141"/>
      <c r="AH141"/>
      <c r="AI141"/>
      <c r="AJ141"/>
      <c r="AK141"/>
      <c r="AL141"/>
      <c r="AM141" s="4"/>
      <c r="AN141" s="4"/>
      <c r="AO141" s="4"/>
      <c r="AP141" s="4"/>
      <c r="AQ141" s="4"/>
      <c r="AR141" s="4"/>
      <c r="AS141"/>
      <c r="AU141" s="45"/>
    </row>
    <row r="142" spans="1:56" s="37" customFormat="1" x14ac:dyDescent="0.2">
      <c r="A14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/>
      <c r="AG142"/>
      <c r="AH142"/>
      <c r="AI142"/>
      <c r="AJ142"/>
      <c r="AK142"/>
      <c r="AL142"/>
      <c r="AM142" s="4"/>
      <c r="AN142" s="4"/>
      <c r="AO142" s="4"/>
      <c r="AP142" s="4"/>
      <c r="AQ142" s="4"/>
      <c r="AR142" s="4"/>
      <c r="AS142"/>
      <c r="AU142" s="45"/>
    </row>
    <row r="143" spans="1:56" s="37" customFormat="1" x14ac:dyDescent="0.2">
      <c r="A14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/>
      <c r="AG143"/>
      <c r="AH143"/>
      <c r="AI143"/>
      <c r="AJ143"/>
      <c r="AK143"/>
      <c r="AL143"/>
      <c r="AM143" s="4"/>
      <c r="AN143" s="4"/>
      <c r="AO143" s="4"/>
      <c r="AP143" s="4"/>
      <c r="AQ143" s="4"/>
      <c r="AR143" s="4"/>
      <c r="AS143"/>
      <c r="AU143" s="45"/>
      <c r="AV143" s="45"/>
      <c r="AW143" s="45"/>
    </row>
    <row r="144" spans="1:56" s="37" customFormat="1" x14ac:dyDescent="0.2">
      <c r="A14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/>
      <c r="AG144"/>
      <c r="AH144"/>
      <c r="AI144"/>
      <c r="AJ144"/>
      <c r="AK144"/>
      <c r="AL144"/>
      <c r="AM144" s="4"/>
      <c r="AN144" s="4"/>
      <c r="AO144" s="4"/>
      <c r="AP144" s="4"/>
      <c r="AQ144" s="4"/>
      <c r="AR144" s="4"/>
      <c r="AS144"/>
      <c r="AU144" s="45"/>
      <c r="AV144" s="45"/>
      <c r="AW144" s="45"/>
    </row>
    <row r="145" spans="1:66" s="37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45"/>
      <c r="AV145" s="45"/>
      <c r="AW145" s="45"/>
      <c r="AX145" s="45"/>
    </row>
    <row r="146" spans="1:66" s="37" customFormat="1" x14ac:dyDescent="0.2">
      <c r="A14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/>
      <c r="AG146"/>
      <c r="AH146"/>
      <c r="AI146"/>
      <c r="AJ146"/>
      <c r="AK146"/>
      <c r="AL146"/>
      <c r="AM146" s="4"/>
      <c r="AN146" s="4"/>
      <c r="AO146" s="4"/>
      <c r="AP146" s="4"/>
      <c r="AQ146" s="4"/>
      <c r="AR146" s="4"/>
      <c r="AS146"/>
      <c r="AU146" s="45"/>
      <c r="AV146" s="45"/>
      <c r="AW146" s="45"/>
      <c r="AX146" s="45"/>
    </row>
    <row r="147" spans="1:66" s="37" customFormat="1" x14ac:dyDescent="0.2">
      <c r="A14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/>
      <c r="AG147"/>
      <c r="AH147"/>
      <c r="AI147"/>
      <c r="AJ147"/>
      <c r="AK147"/>
      <c r="AL147"/>
      <c r="AM147" s="4"/>
      <c r="AN147" s="4"/>
      <c r="AO147" s="4"/>
      <c r="AP147" s="4"/>
      <c r="AQ147" s="4"/>
      <c r="AR147" s="4"/>
      <c r="AS147"/>
      <c r="AU147" s="45"/>
      <c r="AV147" s="45"/>
      <c r="AW147" s="45"/>
      <c r="AX147" s="45"/>
    </row>
    <row r="148" spans="1:66" s="37" customFormat="1" x14ac:dyDescent="0.2">
      <c r="A14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/>
      <c r="AG148"/>
      <c r="AH148"/>
      <c r="AI148"/>
      <c r="AJ148"/>
      <c r="AK148"/>
      <c r="AL148"/>
      <c r="AM148" s="4"/>
      <c r="AN148" s="4"/>
      <c r="AO148" s="4"/>
      <c r="AP148" s="4"/>
      <c r="AQ148" s="4"/>
      <c r="AR148" s="4"/>
      <c r="AS148"/>
      <c r="AU148" s="45"/>
      <c r="AV148" s="45"/>
      <c r="AW148" s="45"/>
      <c r="AX148" s="45"/>
      <c r="AY148" s="45"/>
      <c r="AZ148" s="45"/>
      <c r="BA148"/>
      <c r="BB148"/>
      <c r="BC148"/>
      <c r="BD148"/>
    </row>
    <row r="149" spans="1:66" s="37" customFormat="1" x14ac:dyDescent="0.2">
      <c r="A14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/>
      <c r="AG149"/>
      <c r="AH149"/>
      <c r="AI149"/>
      <c r="AJ149"/>
      <c r="AK149"/>
      <c r="AL149"/>
      <c r="AM149" s="4"/>
      <c r="AN149" s="4"/>
      <c r="AO149" s="4"/>
      <c r="AP149" s="4"/>
      <c r="AQ149" s="4"/>
      <c r="AR149" s="4"/>
      <c r="AS149"/>
      <c r="AU149" s="45"/>
      <c r="AV149" s="45"/>
      <c r="AW149" s="45"/>
      <c r="AX149" s="45"/>
      <c r="AY149" s="45"/>
      <c r="AZ149" s="45"/>
      <c r="BA149"/>
      <c r="BB149"/>
      <c r="BC149"/>
      <c r="BD149"/>
    </row>
    <row r="150" spans="1:66" x14ac:dyDescent="0.2">
      <c r="AU150" s="45"/>
      <c r="AV150" s="45"/>
      <c r="AW150" s="45"/>
      <c r="AX150" s="45"/>
      <c r="AY150" s="45"/>
      <c r="AZ150" s="45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45"/>
      <c r="AV151" s="45"/>
      <c r="AW151" s="45"/>
      <c r="AX151" s="45"/>
      <c r="AY151" s="45"/>
      <c r="AZ151" s="45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1:66" x14ac:dyDescent="0.2"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1:66" x14ac:dyDescent="0.2"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1:66" x14ac:dyDescent="0.2"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1:66" x14ac:dyDescent="0.2"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1:66" x14ac:dyDescent="0.2"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1:66" x14ac:dyDescent="0.2"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1:66" ht="13.5" customHeight="1" x14ac:dyDescent="0.2"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1:66" x14ac:dyDescent="0.2"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1:59" x14ac:dyDescent="0.2"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1:59" x14ac:dyDescent="0.2"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1:59" x14ac:dyDescent="0.2"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1:59" s="45" customFormat="1" x14ac:dyDescent="0.2">
      <c r="A16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/>
      <c r="AG164"/>
      <c r="AH164"/>
      <c r="AI164"/>
      <c r="AJ164"/>
      <c r="AK164"/>
      <c r="AL164"/>
      <c r="AM164" s="4"/>
      <c r="AN164" s="4"/>
      <c r="AO164" s="4"/>
      <c r="AP164" s="4"/>
      <c r="AQ164" s="4"/>
      <c r="AR164" s="4"/>
      <c r="AS164"/>
      <c r="AT164"/>
      <c r="AU164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1:59" s="45" customFormat="1" x14ac:dyDescent="0.2">
      <c r="A165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/>
      <c r="AG165"/>
      <c r="AH165"/>
      <c r="AI165"/>
      <c r="AJ165"/>
      <c r="AK165"/>
      <c r="AL165"/>
      <c r="AM165" s="4"/>
      <c r="AN165" s="4"/>
      <c r="AO165" s="4"/>
      <c r="AP165" s="4"/>
      <c r="AQ165" s="4"/>
      <c r="AR165" s="4"/>
      <c r="AS165"/>
      <c r="AT165"/>
      <c r="AU165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1:59" s="45" customFormat="1" ht="13.5" customHeight="1" x14ac:dyDescent="0.2">
      <c r="A166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/>
      <c r="AG166"/>
      <c r="AH166"/>
      <c r="AI166"/>
      <c r="AJ166"/>
      <c r="AK166"/>
      <c r="AL166"/>
      <c r="AM166" s="4"/>
      <c r="AN166" s="4"/>
      <c r="AO166" s="4"/>
      <c r="AP166" s="4"/>
      <c r="AQ166" s="4"/>
      <c r="AR166" s="4"/>
      <c r="AS166"/>
      <c r="AT166"/>
      <c r="AU166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1:59" s="45" customFormat="1" x14ac:dyDescent="0.2">
      <c r="A16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/>
      <c r="AG167"/>
      <c r="AH167"/>
      <c r="AI167"/>
      <c r="AJ167"/>
      <c r="AK167"/>
      <c r="AL167"/>
      <c r="AM167" s="4"/>
      <c r="AN167" s="4"/>
      <c r="AO167" s="4"/>
      <c r="AP167" s="4"/>
      <c r="AQ167" s="4"/>
      <c r="AR167" s="4"/>
      <c r="AS167"/>
      <c r="AT167"/>
      <c r="AU167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1:59" s="45" customFormat="1" x14ac:dyDescent="0.2">
      <c r="A168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/>
      <c r="AG168"/>
      <c r="AH168"/>
      <c r="AI168"/>
      <c r="AJ168"/>
      <c r="AK168"/>
      <c r="AL168"/>
      <c r="AM168" s="4"/>
      <c r="AN168" s="4"/>
      <c r="AO168" s="4"/>
      <c r="AP168" s="4"/>
      <c r="AQ168" s="4"/>
      <c r="AR168" s="4"/>
      <c r="AS168"/>
      <c r="AT168"/>
      <c r="AU16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1:59" s="45" customFormat="1" x14ac:dyDescent="0.2">
      <c r="A169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/>
      <c r="AG169"/>
      <c r="AH169"/>
      <c r="AI169"/>
      <c r="AJ169"/>
      <c r="AK169"/>
      <c r="AL169"/>
      <c r="AM169" s="4"/>
      <c r="AN169" s="4"/>
      <c r="AO169" s="4"/>
      <c r="AP169" s="4"/>
      <c r="AQ169" s="4"/>
      <c r="AR169" s="4"/>
      <c r="AS169"/>
      <c r="AT169"/>
      <c r="AU169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1:59" s="45" customFormat="1" x14ac:dyDescent="0.2">
      <c r="A170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/>
      <c r="AG170"/>
      <c r="AH170"/>
      <c r="AI170"/>
      <c r="AJ170"/>
      <c r="AK170"/>
      <c r="AL170"/>
      <c r="AM170" s="4"/>
      <c r="AN170" s="4"/>
      <c r="AO170" s="4"/>
      <c r="AP170" s="4"/>
      <c r="AQ170" s="4"/>
      <c r="AR170" s="4"/>
      <c r="AS170"/>
      <c r="AT170"/>
      <c r="AU170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1:59" s="45" customFormat="1" x14ac:dyDescent="0.2">
      <c r="A171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/>
      <c r="AG171"/>
      <c r="AH171"/>
      <c r="AI171"/>
      <c r="AJ171"/>
      <c r="AK171"/>
      <c r="AL171"/>
      <c r="AM171" s="4"/>
      <c r="AN171" s="4"/>
      <c r="AO171" s="4"/>
      <c r="AP171" s="4"/>
      <c r="AQ171" s="4"/>
      <c r="AR171" s="4"/>
      <c r="AS171"/>
      <c r="AT171"/>
      <c r="AU171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1:59" s="45" customFormat="1" x14ac:dyDescent="0.2">
      <c r="A17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/>
      <c r="AG172"/>
      <c r="AH172"/>
      <c r="AI172"/>
      <c r="AJ172"/>
      <c r="AK172"/>
      <c r="AL172"/>
      <c r="AM172" s="4"/>
      <c r="AN172" s="4"/>
      <c r="AO172" s="4"/>
      <c r="AP172" s="4"/>
      <c r="AQ172" s="4"/>
      <c r="AR172" s="4"/>
      <c r="AS172"/>
      <c r="AT172"/>
      <c r="AU172"/>
      <c r="AV172" s="38"/>
      <c r="AW172" s="37"/>
      <c r="AX172" s="37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1:59" s="45" customFormat="1" ht="13.5" customHeight="1" x14ac:dyDescent="0.2">
      <c r="A17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/>
      <c r="AG173"/>
      <c r="AH173"/>
      <c r="AI173"/>
      <c r="AJ173"/>
      <c r="AK173"/>
      <c r="AL173"/>
      <c r="AM173" s="4"/>
      <c r="AN173" s="4"/>
      <c r="AO173" s="4"/>
      <c r="AP173" s="4"/>
      <c r="AQ173" s="4"/>
      <c r="AR173" s="4"/>
      <c r="AS173"/>
      <c r="AT173"/>
      <c r="AU173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</row>
  </sheetData>
  <mergeCells count="244">
    <mergeCell ref="AA77:AD77"/>
    <mergeCell ref="AE77:AL77"/>
    <mergeCell ref="C79:AM79"/>
    <mergeCell ref="AA70:AF70"/>
    <mergeCell ref="AH70:AI70"/>
    <mergeCell ref="B71:I72"/>
    <mergeCell ref="AA72:AD72"/>
    <mergeCell ref="AE72:AL72"/>
    <mergeCell ref="B75:I76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</mergeCells>
  <phoneticPr fontId="1"/>
  <conditionalFormatting sqref="D12:AE14 D16:AE18">
    <cfRule type="expression" dxfId="284" priority="49">
      <formula>COUNTIF(祝日,D$12)=1</formula>
    </cfRule>
    <cfRule type="expression" dxfId="283" priority="50">
      <formula>WEEKDAY(D$12)=7</formula>
    </cfRule>
    <cfRule type="expression" dxfId="282" priority="51">
      <formula>WEEKDAY(D$12)=1</formula>
    </cfRule>
  </conditionalFormatting>
  <conditionalFormatting sqref="D19:AE21 D23:AE25">
    <cfRule type="expression" dxfId="281" priority="34">
      <formula>COUNTIF(祝日,D$19)=1</formula>
    </cfRule>
    <cfRule type="expression" dxfId="280" priority="35">
      <formula>WEEKDAY(D$19)=7</formula>
    </cfRule>
    <cfRule type="expression" dxfId="279" priority="36">
      <formula>WEEKDAY(D$19)=1</formula>
    </cfRule>
  </conditionalFormatting>
  <conditionalFormatting sqref="D26:AE28 D30:AE32">
    <cfRule type="expression" dxfId="278" priority="31">
      <formula>COUNTIF(祝日,D$26)=1</formula>
    </cfRule>
    <cfRule type="expression" dxfId="277" priority="32">
      <formula>WEEKDAY(D$26)=7</formula>
    </cfRule>
    <cfRule type="expression" dxfId="276" priority="33">
      <formula>WEEKDAY(D$26)=1</formula>
    </cfRule>
  </conditionalFormatting>
  <conditionalFormatting sqref="D33:AE35 D37:AE39">
    <cfRule type="expression" dxfId="275" priority="28">
      <formula>COUNTIF(祝日,D$33)=1</formula>
    </cfRule>
    <cfRule type="expression" dxfId="274" priority="29">
      <formula>WEEKDAY(D$33)=7</formula>
    </cfRule>
    <cfRule type="expression" dxfId="273" priority="30">
      <formula>WEEKDAY(D$33)=1</formula>
    </cfRule>
  </conditionalFormatting>
  <conditionalFormatting sqref="D40:AE42 D44:AE46">
    <cfRule type="expression" dxfId="272" priority="46">
      <formula>COUNTIF(祝日,D$40)=1</formula>
    </cfRule>
    <cfRule type="expression" dxfId="271" priority="47">
      <formula>WEEKDAY(D$40)=7</formula>
    </cfRule>
    <cfRule type="expression" dxfId="270" priority="48">
      <formula>WEEKDAY(D$40)=1</formula>
    </cfRule>
  </conditionalFormatting>
  <conditionalFormatting sqref="D47:AE49 D51:AE53">
    <cfRule type="expression" dxfId="269" priority="43">
      <formula>COUNTIF(祝日,D$47)=1</formula>
    </cfRule>
    <cfRule type="expression" dxfId="268" priority="44">
      <formula>WEEKDAY(D$47)=7</formula>
    </cfRule>
    <cfRule type="expression" dxfId="267" priority="45">
      <formula>WEEKDAY(D$47)=1</formula>
    </cfRule>
  </conditionalFormatting>
  <conditionalFormatting sqref="D54:AE56 D58:AE60">
    <cfRule type="expression" dxfId="266" priority="40">
      <formula>COUNTIF(祝日,D$54)=1</formula>
    </cfRule>
    <cfRule type="expression" dxfId="265" priority="41">
      <formula>WEEKDAY(D$54)=7</formula>
    </cfRule>
    <cfRule type="expression" dxfId="264" priority="42">
      <formula>WEEKDAY(D$54)=1</formula>
    </cfRule>
  </conditionalFormatting>
  <conditionalFormatting sqref="D61:AE63 D65:AE67">
    <cfRule type="expression" dxfId="263" priority="37">
      <formula>COUNTIF(祝日,D$61)=1</formula>
    </cfRule>
    <cfRule type="expression" dxfId="262" priority="38">
      <formula>WEEKDAY(D$61)=7</formula>
    </cfRule>
    <cfRule type="expression" dxfId="261" priority="39">
      <formula>WEEKDAY(D$61)=1</formula>
    </cfRule>
  </conditionalFormatting>
  <conditionalFormatting sqref="D15:AE15">
    <cfRule type="expression" dxfId="260" priority="25">
      <formula>COUNTIF(祝日,D$12)=1</formula>
    </cfRule>
    <cfRule type="expression" dxfId="259" priority="26">
      <formula>WEEKDAY(D$12)=7</formula>
    </cfRule>
    <cfRule type="expression" dxfId="258" priority="27">
      <formula>WEEKDAY(D$12)=1</formula>
    </cfRule>
  </conditionalFormatting>
  <conditionalFormatting sqref="D22:AE22">
    <cfRule type="expression" dxfId="257" priority="22">
      <formula>COUNTIF(祝日,D$19)=1</formula>
    </cfRule>
    <cfRule type="expression" dxfId="256" priority="23">
      <formula>WEEKDAY(D$19)=7</formula>
    </cfRule>
    <cfRule type="expression" dxfId="255" priority="24">
      <formula>WEEKDAY(D$19)=1</formula>
    </cfRule>
  </conditionalFormatting>
  <conditionalFormatting sqref="D29:AE29">
    <cfRule type="expression" dxfId="254" priority="19">
      <formula>COUNTIF(祝日,D$26)=1</formula>
    </cfRule>
    <cfRule type="expression" dxfId="253" priority="20">
      <formula>WEEKDAY(D$26)=7</formula>
    </cfRule>
    <cfRule type="expression" dxfId="252" priority="21">
      <formula>WEEKDAY(D$26)=1</formula>
    </cfRule>
  </conditionalFormatting>
  <conditionalFormatting sqref="D36:AE36">
    <cfRule type="expression" dxfId="251" priority="13">
      <formula>COUNTIF(祝日,D$33)=1</formula>
    </cfRule>
    <cfRule type="expression" dxfId="250" priority="14">
      <formula>WEEKDAY(D$33)=7</formula>
    </cfRule>
    <cfRule type="expression" dxfId="249" priority="15">
      <formula>WEEKDAY(D$33)=1</formula>
    </cfRule>
  </conditionalFormatting>
  <conditionalFormatting sqref="D43:AE43">
    <cfRule type="expression" dxfId="248" priority="10">
      <formula>COUNTIF(祝日,D$40)=1</formula>
    </cfRule>
    <cfRule type="expression" dxfId="247" priority="11">
      <formula>WEEKDAY(D$40)=7</formula>
    </cfRule>
    <cfRule type="expression" dxfId="246" priority="12">
      <formula>WEEKDAY(D$40)=1</formula>
    </cfRule>
  </conditionalFormatting>
  <conditionalFormatting sqref="D50:AE50">
    <cfRule type="expression" dxfId="245" priority="7">
      <formula>COUNTIF(祝日,D$47)=1</formula>
    </cfRule>
    <cfRule type="expression" dxfId="244" priority="8">
      <formula>WEEKDAY(D$47)=7</formula>
    </cfRule>
    <cfRule type="expression" dxfId="243" priority="9">
      <formula>WEEKDAY(D$47)=1</formula>
    </cfRule>
  </conditionalFormatting>
  <conditionalFormatting sqref="D57:AE57">
    <cfRule type="expression" dxfId="242" priority="4">
      <formula>COUNTIF(祝日,D$54)=1</formula>
    </cfRule>
    <cfRule type="expression" dxfId="241" priority="5">
      <formula>WEEKDAY(D$54)=7</formula>
    </cfRule>
    <cfRule type="expression" dxfId="240" priority="6">
      <formula>WEEKDAY(D$54)=1</formula>
    </cfRule>
  </conditionalFormatting>
  <conditionalFormatting sqref="D64:AE64">
    <cfRule type="expression" dxfId="239" priority="1">
      <formula>COUNTIF(祝日,D$61)=1</formula>
    </cfRule>
    <cfRule type="expression" dxfId="238" priority="2">
      <formula>WEEKDAY(D$61)=7</formula>
    </cfRule>
    <cfRule type="expression" dxfId="237" priority="3">
      <formula>WEEKDAY(D$61)=1</formula>
    </cfRule>
  </conditionalFormatting>
  <dataValidations count="4">
    <dataValidation type="list" allowBlank="1" showInputMessage="1" showErrorMessage="1" sqref="E18 D31:AE31 D38:AE38 D45:AE45 D52:AE52 D59:AE59 D66:AE66 D24:AE24 I18:K18 P18:Q18 W18:X18 D17:AE17 AD18:AE18" xr:uid="{58489720-B403-482F-AE4A-2010D50C12B1}">
      <formula1>"－,○,対象外"</formula1>
    </dataValidation>
    <dataValidation type="list" allowBlank="1" showInputMessage="1" showErrorMessage="1" sqref="D25:AE25 D32:AE32 D39:AE39 D46:AE46 D53:AE53 D60:AE60 Y18:AC18 D18 F18:H18 L18:O18 R18:V18 D67:AE67" xr:uid="{D4208FFD-A8C5-4C33-801C-4CC8FB1CBCE0}">
      <formula1>"○"</formula1>
    </dataValidation>
    <dataValidation type="list" allowBlank="1" showInputMessage="1" showErrorMessage="1" sqref="AJ17:AJ18 AJ24:AJ25 AJ31:AJ32 AJ38:AJ39 AJ45:AJ46 AJ52:AJ53 AJ59:AJ60 AJ66:AJ67" xr:uid="{62BF349C-E849-44B5-A14B-4DC929354655}">
      <formula1>"－,該当"</formula1>
    </dataValidation>
    <dataValidation type="list" allowBlank="1" showInputMessage="1" showErrorMessage="1" sqref="D15:AE15 D22:AE22 D29:AE29 D36:AE36 D43:AE43 D50:AE50 D57:AE57 D64:AE64" xr:uid="{9A7787D4-BDB2-411F-A69F-EA1C5E09CD55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7788C-8E29-4355-AF01-2BA440708BB2}">
  <sheetPr>
    <tabColor rgb="FFFFFF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3" customWidth="1"/>
    <col min="3" max="3" width="5.109375" style="3" customWidth="1"/>
    <col min="4" max="31" width="4.109375" style="3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4" customWidth="1"/>
    <col min="48" max="49" width="9" style="37" customWidth="1"/>
    <col min="50" max="59" width="9" style="37"/>
    <col min="60" max="66" width="9" style="45"/>
  </cols>
  <sheetData>
    <row r="1" spans="2:66" ht="23.4" x14ac:dyDescent="0.2">
      <c r="B1" s="2"/>
      <c r="C1" s="2"/>
      <c r="M1" s="2"/>
      <c r="AC1" s="2"/>
      <c r="AH1" s="123"/>
      <c r="AI1" s="123"/>
      <c r="AJ1" s="124"/>
      <c r="AK1" s="123"/>
      <c r="AL1" s="125"/>
    </row>
    <row r="2" spans="2:66" ht="23.4" x14ac:dyDescent="0.2">
      <c r="B2" s="2" t="s">
        <v>151</v>
      </c>
      <c r="C2" s="2"/>
      <c r="M2" s="2"/>
      <c r="AC2" s="2"/>
      <c r="AH2" s="123"/>
      <c r="AI2" s="123"/>
      <c r="AJ2" s="124"/>
      <c r="AK2" s="126"/>
      <c r="AL2" s="127"/>
    </row>
    <row r="3" spans="2:66" ht="23.4" x14ac:dyDescent="0.2">
      <c r="AH3" s="30"/>
      <c r="AI3" s="30"/>
      <c r="AJ3" s="215" t="s">
        <v>29</v>
      </c>
      <c r="AK3" s="215"/>
      <c r="AL3" s="215"/>
    </row>
    <row r="4" spans="2:66" x14ac:dyDescent="0.2">
      <c r="C4" s="110"/>
      <c r="D4" s="111" t="s">
        <v>128</v>
      </c>
      <c r="E4" s="216" t="str">
        <f>'別紙１ (24ヶ月以内シート１)'!E4</f>
        <v>〇〇〇新築工事</v>
      </c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S4" s="57"/>
      <c r="T4" s="57"/>
      <c r="AM4" s="5"/>
      <c r="AN4" s="5"/>
      <c r="AV4" s="48"/>
    </row>
    <row r="5" spans="2:66" x14ac:dyDescent="0.2">
      <c r="C5" s="110"/>
      <c r="D5" s="111" t="s">
        <v>94</v>
      </c>
      <c r="E5" s="217">
        <f>'別紙１ (24ヶ月以内シート１)'!E5</f>
        <v>2024</v>
      </c>
      <c r="F5" s="217"/>
      <c r="G5" s="218">
        <f>'別紙１ (24ヶ月以内シート１)'!G5</f>
        <v>6</v>
      </c>
      <c r="H5" s="218"/>
      <c r="I5" s="219">
        <f>'別紙１ (24ヶ月以内シート１)'!I5</f>
        <v>15</v>
      </c>
      <c r="J5" s="219"/>
      <c r="K5" s="57" t="s">
        <v>1</v>
      </c>
      <c r="L5" s="217">
        <f>'別紙１ (24ヶ月以内シート１)'!L5</f>
        <v>2026</v>
      </c>
      <c r="M5" s="217"/>
      <c r="N5" s="218">
        <f>'別紙１ (24ヶ月以内シート１)'!N5</f>
        <v>5</v>
      </c>
      <c r="O5" s="218"/>
      <c r="P5" s="219">
        <f>'別紙１ (24ヶ月以内シート１)'!P5</f>
        <v>29</v>
      </c>
      <c r="Q5" s="219"/>
      <c r="S5" s="57"/>
      <c r="T5" s="57"/>
      <c r="AM5" s="5"/>
      <c r="AN5" s="5"/>
      <c r="AV5" s="48"/>
    </row>
    <row r="6" spans="2:66" ht="15.6" x14ac:dyDescent="0.2">
      <c r="C6" s="110"/>
      <c r="D6" s="111" t="s">
        <v>127</v>
      </c>
      <c r="E6" s="217">
        <f>'別紙１ (24ヶ月以内シート１)'!E6</f>
        <v>2024</v>
      </c>
      <c r="F6" s="217"/>
      <c r="G6" s="218">
        <f>'別紙１ (24ヶ月以内シート１)'!G6</f>
        <v>8</v>
      </c>
      <c r="H6" s="218"/>
      <c r="I6" s="219">
        <f>'別紙１ (24ヶ月以内シート１)'!I6</f>
        <v>5</v>
      </c>
      <c r="J6" s="219"/>
      <c r="K6" s="57" t="s">
        <v>1</v>
      </c>
      <c r="L6" s="217">
        <f>'別紙１ (24ヶ月以内シート１)'!L6</f>
        <v>2026</v>
      </c>
      <c r="M6" s="217"/>
      <c r="N6" s="218">
        <f>'別紙１ (24ヶ月以内シート１)'!N6</f>
        <v>4</v>
      </c>
      <c r="O6" s="218"/>
      <c r="P6" s="219">
        <f>'別紙１ (24ヶ月以内シート１)'!P6</f>
        <v>28</v>
      </c>
      <c r="Q6" s="219"/>
      <c r="S6" s="49"/>
      <c r="T6" s="49"/>
      <c r="W6" s="115"/>
      <c r="X6" s="115"/>
      <c r="AF6" s="32"/>
      <c r="AG6" s="24"/>
      <c r="AH6" s="24"/>
      <c r="AI6" s="24"/>
      <c r="AJ6" s="24"/>
      <c r="AK6" s="24"/>
      <c r="AL6" s="59"/>
    </row>
    <row r="7" spans="2:66" ht="14.25" customHeight="1" x14ac:dyDescent="0.2">
      <c r="B7" s="112" t="s">
        <v>129</v>
      </c>
    </row>
    <row r="8" spans="2:66" ht="14.25" customHeight="1" x14ac:dyDescent="0.2">
      <c r="B8" s="112"/>
      <c r="D8" s="111" t="s">
        <v>147</v>
      </c>
      <c r="E8" s="213">
        <f>D103</f>
        <v>45957</v>
      </c>
      <c r="F8" s="213"/>
      <c r="G8" s="211">
        <f>D103</f>
        <v>45957</v>
      </c>
      <c r="H8" s="211"/>
      <c r="I8" s="212">
        <f>D103</f>
        <v>45957</v>
      </c>
      <c r="J8" s="212"/>
      <c r="K8" s="3" t="s">
        <v>1</v>
      </c>
      <c r="L8" s="213">
        <f>AE110</f>
        <v>46180</v>
      </c>
      <c r="M8" s="213"/>
      <c r="N8" s="211">
        <f>AE110</f>
        <v>46180</v>
      </c>
      <c r="O8" s="211"/>
      <c r="P8" s="212">
        <f>AE110</f>
        <v>46180</v>
      </c>
      <c r="Q8" s="212"/>
    </row>
    <row r="9" spans="2:66" ht="14.25" customHeight="1" thickBot="1" x14ac:dyDescent="0.25"/>
    <row r="10" spans="2:66" ht="13.5" customHeight="1" x14ac:dyDescent="0.2">
      <c r="B10" s="170"/>
      <c r="C10" s="170"/>
      <c r="D10" s="173" t="s">
        <v>90</v>
      </c>
      <c r="E10" s="174"/>
      <c r="F10" s="174"/>
      <c r="G10" s="174"/>
      <c r="H10" s="174"/>
      <c r="I10" s="174"/>
      <c r="J10" s="175"/>
      <c r="K10" s="173" t="s">
        <v>91</v>
      </c>
      <c r="L10" s="174"/>
      <c r="M10" s="174"/>
      <c r="N10" s="174"/>
      <c r="O10" s="174"/>
      <c r="P10" s="174"/>
      <c r="Q10" s="175"/>
      <c r="R10" s="173" t="s">
        <v>92</v>
      </c>
      <c r="S10" s="174"/>
      <c r="T10" s="174"/>
      <c r="U10" s="174"/>
      <c r="V10" s="174"/>
      <c r="W10" s="174"/>
      <c r="X10" s="175"/>
      <c r="Y10" s="176" t="s">
        <v>93</v>
      </c>
      <c r="Z10" s="176"/>
      <c r="AA10" s="176"/>
      <c r="AB10" s="176"/>
      <c r="AC10" s="176"/>
      <c r="AD10" s="176"/>
      <c r="AE10" s="176"/>
      <c r="AF10" s="135"/>
      <c r="AG10" s="136"/>
      <c r="AH10" s="136"/>
      <c r="AI10" s="136"/>
      <c r="AJ10" s="136"/>
      <c r="AK10" s="136"/>
      <c r="AL10" s="137"/>
      <c r="AM10"/>
      <c r="AN10"/>
      <c r="AO10"/>
      <c r="AP10"/>
      <c r="AQ10"/>
      <c r="AR10"/>
    </row>
    <row r="11" spans="2:66" ht="13.5" customHeight="1" thickBot="1" x14ac:dyDescent="0.25">
      <c r="B11" s="171"/>
      <c r="C11" s="172"/>
      <c r="D11" s="50">
        <v>1</v>
      </c>
      <c r="E11" s="51">
        <v>2</v>
      </c>
      <c r="F11" s="51">
        <v>3</v>
      </c>
      <c r="G11" s="51">
        <v>4</v>
      </c>
      <c r="H11" s="51">
        <v>5</v>
      </c>
      <c r="I11" s="51">
        <v>6</v>
      </c>
      <c r="J11" s="52">
        <v>7</v>
      </c>
      <c r="K11" s="51">
        <v>8</v>
      </c>
      <c r="L11" s="51">
        <v>9</v>
      </c>
      <c r="M11" s="51">
        <v>10</v>
      </c>
      <c r="N11" s="51">
        <v>11</v>
      </c>
      <c r="O11" s="51">
        <v>12</v>
      </c>
      <c r="P11" s="51">
        <v>13</v>
      </c>
      <c r="Q11" s="53">
        <v>14</v>
      </c>
      <c r="R11" s="51">
        <v>15</v>
      </c>
      <c r="S11" s="51">
        <v>16</v>
      </c>
      <c r="T11" s="51">
        <v>17</v>
      </c>
      <c r="U11" s="51">
        <v>18</v>
      </c>
      <c r="V11" s="51">
        <v>19</v>
      </c>
      <c r="W11" s="51">
        <v>20</v>
      </c>
      <c r="X11" s="53">
        <v>21</v>
      </c>
      <c r="Y11" s="68">
        <v>22</v>
      </c>
      <c r="Z11" s="68">
        <v>23</v>
      </c>
      <c r="AA11" s="68">
        <v>24</v>
      </c>
      <c r="AB11" s="68">
        <v>25</v>
      </c>
      <c r="AC11" s="68">
        <v>26</v>
      </c>
      <c r="AD11" s="68">
        <v>27</v>
      </c>
      <c r="AE11" s="68">
        <v>28</v>
      </c>
      <c r="AF11" s="138"/>
      <c r="AG11" s="139"/>
      <c r="AH11" s="139"/>
      <c r="AI11" s="139"/>
      <c r="AJ11" s="139"/>
      <c r="AK11" s="139"/>
      <c r="AL11" s="140"/>
      <c r="AM11"/>
      <c r="AN11"/>
      <c r="AO11"/>
      <c r="AP11"/>
      <c r="AQ11"/>
      <c r="AR11"/>
    </row>
    <row r="12" spans="2:66" ht="13.5" customHeight="1" x14ac:dyDescent="0.2">
      <c r="B12" s="141" t="s">
        <v>131</v>
      </c>
      <c r="C12" s="6" t="s">
        <v>2</v>
      </c>
      <c r="D12" s="54">
        <f>D103</f>
        <v>45957</v>
      </c>
      <c r="E12" s="54">
        <f t="shared" ref="E12:AE12" si="0">E103</f>
        <v>45958</v>
      </c>
      <c r="F12" s="54">
        <f t="shared" si="0"/>
        <v>45959</v>
      </c>
      <c r="G12" s="54">
        <f t="shared" si="0"/>
        <v>45960</v>
      </c>
      <c r="H12" s="54">
        <f t="shared" si="0"/>
        <v>45961</v>
      </c>
      <c r="I12" s="54">
        <f t="shared" si="0"/>
        <v>45962</v>
      </c>
      <c r="J12" s="54">
        <f t="shared" si="0"/>
        <v>45963</v>
      </c>
      <c r="K12" s="54">
        <f t="shared" si="0"/>
        <v>45964</v>
      </c>
      <c r="L12" s="54">
        <f t="shared" si="0"/>
        <v>45965</v>
      </c>
      <c r="M12" s="54">
        <f t="shared" si="0"/>
        <v>45966</v>
      </c>
      <c r="N12" s="54">
        <f t="shared" si="0"/>
        <v>45967</v>
      </c>
      <c r="O12" s="54">
        <f t="shared" si="0"/>
        <v>45968</v>
      </c>
      <c r="P12" s="54">
        <f t="shared" si="0"/>
        <v>45969</v>
      </c>
      <c r="Q12" s="54">
        <f t="shared" si="0"/>
        <v>45970</v>
      </c>
      <c r="R12" s="54">
        <f t="shared" si="0"/>
        <v>45971</v>
      </c>
      <c r="S12" s="54">
        <f t="shared" si="0"/>
        <v>45972</v>
      </c>
      <c r="T12" s="54">
        <f t="shared" si="0"/>
        <v>45973</v>
      </c>
      <c r="U12" s="54">
        <f t="shared" si="0"/>
        <v>45974</v>
      </c>
      <c r="V12" s="54">
        <f t="shared" si="0"/>
        <v>45975</v>
      </c>
      <c r="W12" s="54">
        <f t="shared" si="0"/>
        <v>45976</v>
      </c>
      <c r="X12" s="54">
        <f t="shared" si="0"/>
        <v>45977</v>
      </c>
      <c r="Y12" s="54">
        <f t="shared" si="0"/>
        <v>45978</v>
      </c>
      <c r="Z12" s="54">
        <f t="shared" si="0"/>
        <v>45979</v>
      </c>
      <c r="AA12" s="54">
        <f t="shared" si="0"/>
        <v>45980</v>
      </c>
      <c r="AB12" s="54">
        <f t="shared" si="0"/>
        <v>45981</v>
      </c>
      <c r="AC12" s="54">
        <f t="shared" si="0"/>
        <v>45982</v>
      </c>
      <c r="AD12" s="54">
        <f t="shared" si="0"/>
        <v>45983</v>
      </c>
      <c r="AE12" s="54">
        <f t="shared" si="0"/>
        <v>45984</v>
      </c>
      <c r="AF12" s="144" t="s">
        <v>3</v>
      </c>
      <c r="AG12" s="146" t="s">
        <v>4</v>
      </c>
      <c r="AH12" s="147"/>
      <c r="AI12" s="147"/>
      <c r="AJ12" s="148"/>
      <c r="AK12" s="152" t="s">
        <v>5</v>
      </c>
      <c r="AL12" s="153"/>
      <c r="AM12" s="156" t="s">
        <v>6</v>
      </c>
      <c r="AN12" s="133" t="s">
        <v>7</v>
      </c>
      <c r="AO12" s="133" t="s">
        <v>8</v>
      </c>
      <c r="AP12" s="133" t="s">
        <v>9</v>
      </c>
      <c r="AQ12" s="133" t="s">
        <v>10</v>
      </c>
      <c r="AR12" s="133" t="s">
        <v>11</v>
      </c>
      <c r="AS12" s="133" t="s">
        <v>12</v>
      </c>
    </row>
    <row r="13" spans="2:66" ht="13.5" customHeight="1" x14ac:dyDescent="0.2">
      <c r="B13" s="142"/>
      <c r="C13" s="7" t="s">
        <v>13</v>
      </c>
      <c r="D13" s="44">
        <f>D103</f>
        <v>45957</v>
      </c>
      <c r="E13" s="44">
        <f t="shared" ref="E13:AE13" si="1">E103</f>
        <v>45958</v>
      </c>
      <c r="F13" s="44">
        <f t="shared" si="1"/>
        <v>45959</v>
      </c>
      <c r="G13" s="44">
        <f t="shared" si="1"/>
        <v>45960</v>
      </c>
      <c r="H13" s="44">
        <f t="shared" si="1"/>
        <v>45961</v>
      </c>
      <c r="I13" s="44">
        <f t="shared" si="1"/>
        <v>45962</v>
      </c>
      <c r="J13" s="44">
        <f t="shared" si="1"/>
        <v>45963</v>
      </c>
      <c r="K13" s="44">
        <f t="shared" si="1"/>
        <v>45964</v>
      </c>
      <c r="L13" s="44">
        <f t="shared" si="1"/>
        <v>45965</v>
      </c>
      <c r="M13" s="44">
        <f t="shared" si="1"/>
        <v>45966</v>
      </c>
      <c r="N13" s="44">
        <f t="shared" si="1"/>
        <v>45967</v>
      </c>
      <c r="O13" s="44">
        <f t="shared" si="1"/>
        <v>45968</v>
      </c>
      <c r="P13" s="44">
        <f t="shared" si="1"/>
        <v>45969</v>
      </c>
      <c r="Q13" s="44">
        <f t="shared" si="1"/>
        <v>45970</v>
      </c>
      <c r="R13" s="44">
        <f t="shared" si="1"/>
        <v>45971</v>
      </c>
      <c r="S13" s="44">
        <f t="shared" si="1"/>
        <v>45972</v>
      </c>
      <c r="T13" s="44">
        <f t="shared" si="1"/>
        <v>45973</v>
      </c>
      <c r="U13" s="44">
        <f t="shared" si="1"/>
        <v>45974</v>
      </c>
      <c r="V13" s="44">
        <f t="shared" si="1"/>
        <v>45975</v>
      </c>
      <c r="W13" s="44">
        <f t="shared" si="1"/>
        <v>45976</v>
      </c>
      <c r="X13" s="44">
        <f t="shared" si="1"/>
        <v>45977</v>
      </c>
      <c r="Y13" s="44">
        <f t="shared" si="1"/>
        <v>45978</v>
      </c>
      <c r="Z13" s="44">
        <f t="shared" si="1"/>
        <v>45979</v>
      </c>
      <c r="AA13" s="44">
        <f t="shared" si="1"/>
        <v>45980</v>
      </c>
      <c r="AB13" s="44">
        <f t="shared" si="1"/>
        <v>45981</v>
      </c>
      <c r="AC13" s="44">
        <f t="shared" si="1"/>
        <v>45982</v>
      </c>
      <c r="AD13" s="44">
        <f t="shared" si="1"/>
        <v>45983</v>
      </c>
      <c r="AE13" s="44">
        <f t="shared" si="1"/>
        <v>45984</v>
      </c>
      <c r="AF13" s="145"/>
      <c r="AG13" s="149"/>
      <c r="AH13" s="150"/>
      <c r="AI13" s="150"/>
      <c r="AJ13" s="151"/>
      <c r="AK13" s="154"/>
      <c r="AL13" s="155"/>
      <c r="AM13" s="157"/>
      <c r="AN13" s="134"/>
      <c r="AO13" s="134"/>
      <c r="AP13" s="134"/>
      <c r="AQ13" s="134"/>
      <c r="AR13" s="134"/>
      <c r="AS13" s="134"/>
    </row>
    <row r="14" spans="2:66" ht="13.5" customHeight="1" x14ac:dyDescent="0.2">
      <c r="B14" s="142"/>
      <c r="C14" s="7" t="s">
        <v>14</v>
      </c>
      <c r="D14" s="42">
        <f>D103</f>
        <v>45957</v>
      </c>
      <c r="E14" s="42">
        <f t="shared" ref="E14:AE14" si="2">E103</f>
        <v>45958</v>
      </c>
      <c r="F14" s="42">
        <f t="shared" si="2"/>
        <v>45959</v>
      </c>
      <c r="G14" s="42">
        <f t="shared" si="2"/>
        <v>45960</v>
      </c>
      <c r="H14" s="42">
        <f t="shared" si="2"/>
        <v>45961</v>
      </c>
      <c r="I14" s="42">
        <f t="shared" si="2"/>
        <v>45962</v>
      </c>
      <c r="J14" s="42">
        <f t="shared" si="2"/>
        <v>45963</v>
      </c>
      <c r="K14" s="42">
        <f t="shared" si="2"/>
        <v>45964</v>
      </c>
      <c r="L14" s="42">
        <f t="shared" si="2"/>
        <v>45965</v>
      </c>
      <c r="M14" s="42">
        <f t="shared" si="2"/>
        <v>45966</v>
      </c>
      <c r="N14" s="42">
        <f t="shared" si="2"/>
        <v>45967</v>
      </c>
      <c r="O14" s="42">
        <f t="shared" si="2"/>
        <v>45968</v>
      </c>
      <c r="P14" s="42">
        <f t="shared" si="2"/>
        <v>45969</v>
      </c>
      <c r="Q14" s="42">
        <f t="shared" si="2"/>
        <v>45970</v>
      </c>
      <c r="R14" s="42">
        <f t="shared" si="2"/>
        <v>45971</v>
      </c>
      <c r="S14" s="42">
        <f t="shared" si="2"/>
        <v>45972</v>
      </c>
      <c r="T14" s="42">
        <f t="shared" si="2"/>
        <v>45973</v>
      </c>
      <c r="U14" s="42">
        <f t="shared" si="2"/>
        <v>45974</v>
      </c>
      <c r="V14" s="42">
        <f t="shared" si="2"/>
        <v>45975</v>
      </c>
      <c r="W14" s="42">
        <f t="shared" si="2"/>
        <v>45976</v>
      </c>
      <c r="X14" s="42">
        <f t="shared" si="2"/>
        <v>45977</v>
      </c>
      <c r="Y14" s="42">
        <f t="shared" si="2"/>
        <v>45978</v>
      </c>
      <c r="Z14" s="42">
        <f t="shared" si="2"/>
        <v>45979</v>
      </c>
      <c r="AA14" s="42">
        <f t="shared" si="2"/>
        <v>45980</v>
      </c>
      <c r="AB14" s="42">
        <f t="shared" si="2"/>
        <v>45981</v>
      </c>
      <c r="AC14" s="42">
        <f t="shared" si="2"/>
        <v>45982</v>
      </c>
      <c r="AD14" s="42">
        <f t="shared" si="2"/>
        <v>45983</v>
      </c>
      <c r="AE14" s="42">
        <f t="shared" si="2"/>
        <v>45984</v>
      </c>
      <c r="AF14" s="158">
        <f>COUNTIF(D17:AE17,"－")+COUNTIF(D17:AE17,"対象外")</f>
        <v>0</v>
      </c>
      <c r="AG14" s="161" t="s">
        <v>15</v>
      </c>
      <c r="AH14" s="164" t="s">
        <v>16</v>
      </c>
      <c r="AI14" s="167" t="s">
        <v>97</v>
      </c>
      <c r="AJ14" s="180" t="s">
        <v>110</v>
      </c>
      <c r="AK14" s="183" t="s">
        <v>15</v>
      </c>
      <c r="AL14" s="186" t="s">
        <v>17</v>
      </c>
      <c r="AM14" s="156">
        <f>COUNT(D13:AE13)</f>
        <v>28</v>
      </c>
      <c r="AN14" s="133">
        <f>AM14-AF14</f>
        <v>28</v>
      </c>
      <c r="AO14" s="133">
        <f>'別紙１ (24ヶ月以内シート２)'!AO63+SUM(AN$12:AN18)</f>
        <v>476</v>
      </c>
      <c r="AP14" s="133">
        <f>COUNTIF(D17:AE17,"○")</f>
        <v>0</v>
      </c>
      <c r="AQ14" s="133">
        <f>'別紙１ (24ヶ月以内シート２)'!AQ63+SUM(AP$12:AP18)</f>
        <v>0</v>
      </c>
      <c r="AR14" s="133">
        <f>COUNTIF(D18:AE18,"○")</f>
        <v>0</v>
      </c>
      <c r="AS14" s="133">
        <f>'別紙１ (24ヶ月以内シート２)'!AS63+SUM(AR$12:AR18)</f>
        <v>0</v>
      </c>
    </row>
    <row r="15" spans="2:66" ht="35.25" customHeight="1" x14ac:dyDescent="0.2">
      <c r="B15" s="142"/>
      <c r="C15" s="177" t="s">
        <v>18</v>
      </c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59"/>
      <c r="AG15" s="162"/>
      <c r="AH15" s="165"/>
      <c r="AI15" s="168"/>
      <c r="AJ15" s="181"/>
      <c r="AK15" s="184"/>
      <c r="AL15" s="187"/>
      <c r="AM15" s="189"/>
      <c r="AN15" s="190"/>
      <c r="AO15" s="190"/>
      <c r="AP15" s="190"/>
      <c r="AQ15" s="190"/>
      <c r="AR15" s="190"/>
      <c r="AS15" s="190"/>
      <c r="AU15" s="45"/>
      <c r="AV15" s="45"/>
      <c r="AW15" s="45"/>
      <c r="AX15" s="45"/>
      <c r="AY15" s="45"/>
      <c r="AZ15" s="4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8" customFormat="1" ht="50.25" customHeight="1" x14ac:dyDescent="0.2">
      <c r="B16" s="142"/>
      <c r="C16" s="178"/>
      <c r="D16" s="25" t="str">
        <f t="shared" ref="D16:AE16" si="3">IFERROR(VLOOKUP(D13,祝日,3,FALSE),"")</f>
        <v/>
      </c>
      <c r="E16" s="25" t="str">
        <f t="shared" si="3"/>
        <v/>
      </c>
      <c r="F16" s="25" t="str">
        <f t="shared" si="3"/>
        <v/>
      </c>
      <c r="G16" s="27" t="str">
        <f t="shared" si="3"/>
        <v/>
      </c>
      <c r="H16" s="25" t="str">
        <f t="shared" si="3"/>
        <v/>
      </c>
      <c r="I16" s="25" t="str">
        <f t="shared" si="3"/>
        <v/>
      </c>
      <c r="J16" s="25" t="str">
        <f t="shared" si="3"/>
        <v/>
      </c>
      <c r="K16" s="25" t="str">
        <f t="shared" si="3"/>
        <v>文化の日</v>
      </c>
      <c r="L16" s="25" t="str">
        <f t="shared" si="3"/>
        <v/>
      </c>
      <c r="M16" s="25" t="str">
        <f t="shared" si="3"/>
        <v/>
      </c>
      <c r="N16" s="25" t="str">
        <f t="shared" si="3"/>
        <v/>
      </c>
      <c r="O16" s="25" t="str">
        <f t="shared" si="3"/>
        <v/>
      </c>
      <c r="P16" s="25" t="str">
        <f t="shared" si="3"/>
        <v/>
      </c>
      <c r="Q16" s="25" t="str">
        <f t="shared" si="3"/>
        <v/>
      </c>
      <c r="R16" s="25" t="str">
        <f t="shared" si="3"/>
        <v/>
      </c>
      <c r="S16" s="25" t="str">
        <f t="shared" si="3"/>
        <v/>
      </c>
      <c r="T16" s="25" t="str">
        <f t="shared" si="3"/>
        <v/>
      </c>
      <c r="U16" s="25" t="str">
        <f t="shared" si="3"/>
        <v/>
      </c>
      <c r="V16" s="25" t="str">
        <f t="shared" si="3"/>
        <v/>
      </c>
      <c r="W16" s="25" t="str">
        <f t="shared" si="3"/>
        <v/>
      </c>
      <c r="X16" s="25" t="str">
        <f t="shared" si="3"/>
        <v/>
      </c>
      <c r="Y16" s="25" t="str">
        <f t="shared" si="3"/>
        <v/>
      </c>
      <c r="Z16" s="25" t="str">
        <f t="shared" si="3"/>
        <v/>
      </c>
      <c r="AA16" s="27" t="str">
        <f t="shared" si="3"/>
        <v/>
      </c>
      <c r="AB16" s="25" t="str">
        <f t="shared" si="3"/>
        <v/>
      </c>
      <c r="AC16" s="25" t="str">
        <f t="shared" si="3"/>
        <v/>
      </c>
      <c r="AD16" s="25" t="str">
        <f>IFERROR(VLOOKUP(AD13,祝日,3,FALSE),"")</f>
        <v/>
      </c>
      <c r="AE16" s="25" t="str">
        <f t="shared" si="3"/>
        <v>勤労感謝の日</v>
      </c>
      <c r="AF16" s="159"/>
      <c r="AG16" s="163"/>
      <c r="AH16" s="166"/>
      <c r="AI16" s="169"/>
      <c r="AJ16" s="182"/>
      <c r="AK16" s="185"/>
      <c r="AL16" s="188"/>
      <c r="AM16" s="189"/>
      <c r="AN16" s="190"/>
      <c r="AO16" s="190"/>
      <c r="AP16" s="190"/>
      <c r="AQ16" s="190"/>
      <c r="AR16" s="190"/>
      <c r="AS16" s="190"/>
      <c r="AU16" s="46"/>
      <c r="AV16" s="46"/>
      <c r="AW16" s="46"/>
      <c r="AX16" s="46"/>
      <c r="AY16" s="46"/>
      <c r="AZ16" s="46"/>
    </row>
    <row r="17" spans="1:66" s="9" customFormat="1" ht="13.5" customHeight="1" x14ac:dyDescent="0.2">
      <c r="B17" s="142"/>
      <c r="C17" s="7" t="s">
        <v>19</v>
      </c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59"/>
      <c r="AG17" s="73">
        <f>AP14</f>
        <v>0</v>
      </c>
      <c r="AH17" s="74">
        <f>IF(AN14=0,"－",AG17/AN14)</f>
        <v>0</v>
      </c>
      <c r="AI17" s="74" t="str">
        <f>IF(AH17=0,"",IF(AH17&gt;=0.285,"達成",IF(AJ17="該当","達成","未達成")))</f>
        <v/>
      </c>
      <c r="AJ17" s="116" t="s">
        <v>150</v>
      </c>
      <c r="AK17" s="69">
        <f>AQ14</f>
        <v>0</v>
      </c>
      <c r="AL17" s="70">
        <f>IF(AO14=0,"－",AK17/AO14)</f>
        <v>0</v>
      </c>
      <c r="AM17" s="189"/>
      <c r="AN17" s="190"/>
      <c r="AO17" s="190"/>
      <c r="AP17" s="190"/>
      <c r="AQ17" s="190"/>
      <c r="AR17" s="190"/>
      <c r="AS17" s="190"/>
      <c r="AU17" s="47"/>
      <c r="AV17" s="47"/>
      <c r="AW17" s="47"/>
      <c r="AX17" s="47"/>
      <c r="AY17" s="47"/>
      <c r="AZ17" s="47"/>
    </row>
    <row r="18" spans="1:66" s="9" customFormat="1" ht="13.5" customHeight="1" thickBot="1" x14ac:dyDescent="0.25">
      <c r="B18" s="143"/>
      <c r="C18" s="10" t="s">
        <v>20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60"/>
      <c r="AG18" s="75">
        <f>AR14</f>
        <v>0</v>
      </c>
      <c r="AH18" s="76">
        <f>IF(AN14=0,"－",AG18/AN14)</f>
        <v>0</v>
      </c>
      <c r="AI18" s="76" t="str">
        <f>IF(AH18=0,"",IF(AH18&gt;=0.285,"達成",IF(AJ18="該当","達成","未達成")))</f>
        <v/>
      </c>
      <c r="AJ18" s="117" t="s">
        <v>34</v>
      </c>
      <c r="AK18" s="71">
        <f>AS14</f>
        <v>0</v>
      </c>
      <c r="AL18" s="72">
        <f>IF(AO14=0,"－",AK18/AO14)</f>
        <v>0</v>
      </c>
      <c r="AM18" s="157"/>
      <c r="AN18" s="134"/>
      <c r="AO18" s="134"/>
      <c r="AP18" s="134"/>
      <c r="AQ18" s="134"/>
      <c r="AR18" s="134"/>
      <c r="AS18" s="134"/>
      <c r="AU18" s="47"/>
      <c r="AV18" s="47"/>
      <c r="AW18" s="47"/>
      <c r="AX18" s="47"/>
      <c r="AY18" s="47"/>
      <c r="AZ18" s="47"/>
    </row>
    <row r="19" spans="1:66" ht="13.5" customHeight="1" x14ac:dyDescent="0.2">
      <c r="B19" s="141" t="s">
        <v>132</v>
      </c>
      <c r="C19" s="55" t="s">
        <v>2</v>
      </c>
      <c r="D19" s="56">
        <f>D104</f>
        <v>45985</v>
      </c>
      <c r="E19" s="56">
        <f t="shared" ref="E19:AE19" si="4">E104</f>
        <v>45986</v>
      </c>
      <c r="F19" s="56">
        <f t="shared" si="4"/>
        <v>45987</v>
      </c>
      <c r="G19" s="56">
        <f t="shared" si="4"/>
        <v>45988</v>
      </c>
      <c r="H19" s="56">
        <f t="shared" si="4"/>
        <v>45989</v>
      </c>
      <c r="I19" s="56">
        <f t="shared" si="4"/>
        <v>45990</v>
      </c>
      <c r="J19" s="56">
        <f t="shared" si="4"/>
        <v>45991</v>
      </c>
      <c r="K19" s="56">
        <f t="shared" si="4"/>
        <v>45992</v>
      </c>
      <c r="L19" s="56">
        <f t="shared" si="4"/>
        <v>45993</v>
      </c>
      <c r="M19" s="56">
        <f t="shared" si="4"/>
        <v>45994</v>
      </c>
      <c r="N19" s="56">
        <f t="shared" si="4"/>
        <v>45995</v>
      </c>
      <c r="O19" s="56">
        <f t="shared" si="4"/>
        <v>45996</v>
      </c>
      <c r="P19" s="56">
        <f t="shared" si="4"/>
        <v>45997</v>
      </c>
      <c r="Q19" s="56">
        <f t="shared" si="4"/>
        <v>45998</v>
      </c>
      <c r="R19" s="56">
        <f t="shared" si="4"/>
        <v>45999</v>
      </c>
      <c r="S19" s="56">
        <f t="shared" si="4"/>
        <v>46000</v>
      </c>
      <c r="T19" s="56">
        <f t="shared" si="4"/>
        <v>46001</v>
      </c>
      <c r="U19" s="56">
        <f t="shared" si="4"/>
        <v>46002</v>
      </c>
      <c r="V19" s="56">
        <f t="shared" si="4"/>
        <v>46003</v>
      </c>
      <c r="W19" s="56">
        <f t="shared" si="4"/>
        <v>46004</v>
      </c>
      <c r="X19" s="56">
        <f t="shared" si="4"/>
        <v>46005</v>
      </c>
      <c r="Y19" s="56">
        <f t="shared" si="4"/>
        <v>46006</v>
      </c>
      <c r="Z19" s="56">
        <f t="shared" si="4"/>
        <v>46007</v>
      </c>
      <c r="AA19" s="56">
        <f t="shared" si="4"/>
        <v>46008</v>
      </c>
      <c r="AB19" s="56">
        <f t="shared" si="4"/>
        <v>46009</v>
      </c>
      <c r="AC19" s="56">
        <f t="shared" si="4"/>
        <v>46010</v>
      </c>
      <c r="AD19" s="56">
        <f t="shared" si="4"/>
        <v>46011</v>
      </c>
      <c r="AE19" s="56">
        <f t="shared" si="4"/>
        <v>46012</v>
      </c>
      <c r="AF19" s="179" t="s">
        <v>3</v>
      </c>
      <c r="AG19" s="146" t="s">
        <v>4</v>
      </c>
      <c r="AH19" s="147"/>
      <c r="AI19" s="147"/>
      <c r="AJ19" s="148"/>
      <c r="AK19" s="152" t="s">
        <v>5</v>
      </c>
      <c r="AL19" s="153"/>
      <c r="AM19" s="156" t="s">
        <v>6</v>
      </c>
      <c r="AN19" s="133" t="s">
        <v>7</v>
      </c>
      <c r="AO19" s="133" t="s">
        <v>8</v>
      </c>
      <c r="AP19" s="133" t="s">
        <v>9</v>
      </c>
      <c r="AQ19" s="133" t="s">
        <v>10</v>
      </c>
      <c r="AR19" s="133" t="s">
        <v>11</v>
      </c>
      <c r="AS19" s="133" t="s">
        <v>12</v>
      </c>
      <c r="AU19" s="45"/>
      <c r="AV19" s="45"/>
      <c r="AW19" s="45"/>
      <c r="AX19" s="45"/>
      <c r="AY19" s="45"/>
      <c r="AZ19" s="45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2"/>
      <c r="C20" s="7" t="s">
        <v>13</v>
      </c>
      <c r="D20" s="44">
        <f>D104</f>
        <v>45985</v>
      </c>
      <c r="E20" s="44">
        <f t="shared" ref="E20:AE20" si="5">E104</f>
        <v>45986</v>
      </c>
      <c r="F20" s="44">
        <f t="shared" si="5"/>
        <v>45987</v>
      </c>
      <c r="G20" s="44">
        <f t="shared" si="5"/>
        <v>45988</v>
      </c>
      <c r="H20" s="44">
        <f t="shared" si="5"/>
        <v>45989</v>
      </c>
      <c r="I20" s="44">
        <f t="shared" si="5"/>
        <v>45990</v>
      </c>
      <c r="J20" s="44">
        <f t="shared" si="5"/>
        <v>45991</v>
      </c>
      <c r="K20" s="44">
        <f t="shared" si="5"/>
        <v>45992</v>
      </c>
      <c r="L20" s="44">
        <f t="shared" si="5"/>
        <v>45993</v>
      </c>
      <c r="M20" s="44">
        <f t="shared" si="5"/>
        <v>45994</v>
      </c>
      <c r="N20" s="44">
        <f t="shared" si="5"/>
        <v>45995</v>
      </c>
      <c r="O20" s="44">
        <f t="shared" si="5"/>
        <v>45996</v>
      </c>
      <c r="P20" s="44">
        <f t="shared" si="5"/>
        <v>45997</v>
      </c>
      <c r="Q20" s="44">
        <f t="shared" si="5"/>
        <v>45998</v>
      </c>
      <c r="R20" s="44">
        <f t="shared" si="5"/>
        <v>45999</v>
      </c>
      <c r="S20" s="44">
        <f t="shared" si="5"/>
        <v>46000</v>
      </c>
      <c r="T20" s="44">
        <f t="shared" si="5"/>
        <v>46001</v>
      </c>
      <c r="U20" s="44">
        <f t="shared" si="5"/>
        <v>46002</v>
      </c>
      <c r="V20" s="44">
        <f t="shared" si="5"/>
        <v>46003</v>
      </c>
      <c r="W20" s="44">
        <f t="shared" si="5"/>
        <v>46004</v>
      </c>
      <c r="X20" s="44">
        <f t="shared" si="5"/>
        <v>46005</v>
      </c>
      <c r="Y20" s="44">
        <f t="shared" si="5"/>
        <v>46006</v>
      </c>
      <c r="Z20" s="44">
        <f t="shared" si="5"/>
        <v>46007</v>
      </c>
      <c r="AA20" s="44">
        <f t="shared" si="5"/>
        <v>46008</v>
      </c>
      <c r="AB20" s="44">
        <f t="shared" si="5"/>
        <v>46009</v>
      </c>
      <c r="AC20" s="44">
        <f t="shared" si="5"/>
        <v>46010</v>
      </c>
      <c r="AD20" s="44">
        <f t="shared" si="5"/>
        <v>46011</v>
      </c>
      <c r="AE20" s="44">
        <f t="shared" si="5"/>
        <v>46012</v>
      </c>
      <c r="AF20" s="145"/>
      <c r="AG20" s="149"/>
      <c r="AH20" s="150"/>
      <c r="AI20" s="150"/>
      <c r="AJ20" s="151"/>
      <c r="AK20" s="154"/>
      <c r="AL20" s="155"/>
      <c r="AM20" s="157"/>
      <c r="AN20" s="134"/>
      <c r="AO20" s="134"/>
      <c r="AP20" s="134"/>
      <c r="AQ20" s="134"/>
      <c r="AR20" s="134"/>
      <c r="AS20" s="134"/>
      <c r="AU20" s="45"/>
      <c r="AV20" s="45"/>
      <c r="AW20" s="45"/>
      <c r="AX20" s="45"/>
      <c r="AY20" s="45"/>
      <c r="AZ20" s="45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2"/>
      <c r="C21" s="7" t="s">
        <v>14</v>
      </c>
      <c r="D21" s="42">
        <f>D104</f>
        <v>45985</v>
      </c>
      <c r="E21" s="42">
        <f t="shared" ref="E21:AE21" si="6">E104</f>
        <v>45986</v>
      </c>
      <c r="F21" s="42">
        <f t="shared" si="6"/>
        <v>45987</v>
      </c>
      <c r="G21" s="42">
        <f t="shared" si="6"/>
        <v>45988</v>
      </c>
      <c r="H21" s="42">
        <f t="shared" si="6"/>
        <v>45989</v>
      </c>
      <c r="I21" s="42">
        <f t="shared" si="6"/>
        <v>45990</v>
      </c>
      <c r="J21" s="42">
        <f t="shared" si="6"/>
        <v>45991</v>
      </c>
      <c r="K21" s="42">
        <f t="shared" si="6"/>
        <v>45992</v>
      </c>
      <c r="L21" s="42">
        <f t="shared" si="6"/>
        <v>45993</v>
      </c>
      <c r="M21" s="42">
        <f t="shared" si="6"/>
        <v>45994</v>
      </c>
      <c r="N21" s="42">
        <f t="shared" si="6"/>
        <v>45995</v>
      </c>
      <c r="O21" s="42">
        <f t="shared" si="6"/>
        <v>45996</v>
      </c>
      <c r="P21" s="42">
        <f t="shared" si="6"/>
        <v>45997</v>
      </c>
      <c r="Q21" s="42">
        <f t="shared" si="6"/>
        <v>45998</v>
      </c>
      <c r="R21" s="42">
        <f t="shared" si="6"/>
        <v>45999</v>
      </c>
      <c r="S21" s="42">
        <f t="shared" si="6"/>
        <v>46000</v>
      </c>
      <c r="T21" s="42">
        <f t="shared" si="6"/>
        <v>46001</v>
      </c>
      <c r="U21" s="42">
        <f t="shared" si="6"/>
        <v>46002</v>
      </c>
      <c r="V21" s="42">
        <f t="shared" si="6"/>
        <v>46003</v>
      </c>
      <c r="W21" s="42">
        <f t="shared" si="6"/>
        <v>46004</v>
      </c>
      <c r="X21" s="42">
        <f t="shared" si="6"/>
        <v>46005</v>
      </c>
      <c r="Y21" s="42">
        <f t="shared" si="6"/>
        <v>46006</v>
      </c>
      <c r="Z21" s="42">
        <f t="shared" si="6"/>
        <v>46007</v>
      </c>
      <c r="AA21" s="42">
        <f t="shared" si="6"/>
        <v>46008</v>
      </c>
      <c r="AB21" s="42">
        <f t="shared" si="6"/>
        <v>46009</v>
      </c>
      <c r="AC21" s="42">
        <f t="shared" si="6"/>
        <v>46010</v>
      </c>
      <c r="AD21" s="42">
        <f t="shared" si="6"/>
        <v>46011</v>
      </c>
      <c r="AE21" s="42">
        <f t="shared" si="6"/>
        <v>46012</v>
      </c>
      <c r="AF21" s="158">
        <f>COUNTIF(D24:AE24,"－")+COUNTIF(D24:AE24,"対象外")</f>
        <v>0</v>
      </c>
      <c r="AG21" s="161" t="s">
        <v>15</v>
      </c>
      <c r="AH21" s="164" t="s">
        <v>16</v>
      </c>
      <c r="AI21" s="167" t="s">
        <v>97</v>
      </c>
      <c r="AJ21" s="180" t="s">
        <v>110</v>
      </c>
      <c r="AK21" s="183" t="s">
        <v>15</v>
      </c>
      <c r="AL21" s="186" t="s">
        <v>17</v>
      </c>
      <c r="AM21" s="156">
        <f>COUNT(D20:AE20)</f>
        <v>28</v>
      </c>
      <c r="AN21" s="133">
        <f>AM21-AF21</f>
        <v>28</v>
      </c>
      <c r="AO21" s="133">
        <f>'別紙１ (24ヶ月以内シート２)'!AO63+SUM(AN$12:AN25)</f>
        <v>504</v>
      </c>
      <c r="AP21" s="133">
        <f>COUNTIF(D24:AE24,"○")</f>
        <v>0</v>
      </c>
      <c r="AQ21" s="133">
        <f>'別紙１ (24ヶ月以内シート２)'!AQ63+SUM(AP$12:AP25)</f>
        <v>0</v>
      </c>
      <c r="AR21" s="133">
        <f>COUNTIF(D25:AE25,"○")</f>
        <v>0</v>
      </c>
      <c r="AS21" s="133">
        <f>'別紙１ (24ヶ月以内シート２)'!AS63+SUM(AR$12:AR25)</f>
        <v>0</v>
      </c>
      <c r="AU21" s="45"/>
      <c r="AV21" s="45"/>
      <c r="AW21" s="45"/>
      <c r="AX21" s="45"/>
      <c r="AY21" s="45"/>
      <c r="AZ21" s="45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2"/>
      <c r="C22" s="177" t="s">
        <v>18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59"/>
      <c r="AG22" s="162"/>
      <c r="AH22" s="165"/>
      <c r="AI22" s="168"/>
      <c r="AJ22" s="181"/>
      <c r="AK22" s="184"/>
      <c r="AL22" s="187"/>
      <c r="AM22" s="189"/>
      <c r="AN22" s="190"/>
      <c r="AO22" s="190"/>
      <c r="AP22" s="190"/>
      <c r="AQ22" s="190"/>
      <c r="AR22" s="190"/>
      <c r="AS22" s="190"/>
      <c r="AU22" s="45"/>
      <c r="AV22" s="45"/>
      <c r="AW22" s="45"/>
      <c r="AX22" s="45"/>
      <c r="AY22" s="45"/>
      <c r="AZ22" s="45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8"/>
      <c r="B23" s="142"/>
      <c r="C23" s="178"/>
      <c r="D23" s="27" t="str">
        <f t="shared" ref="D23:AE23" si="7">IFERROR(VLOOKUP(D20,祝日,3,FALSE),"")</f>
        <v>振替休日</v>
      </c>
      <c r="E23" s="27" t="str">
        <f t="shared" si="7"/>
        <v/>
      </c>
      <c r="F23" s="27" t="str">
        <f t="shared" si="7"/>
        <v/>
      </c>
      <c r="G23" s="27" t="str">
        <f t="shared" si="7"/>
        <v/>
      </c>
      <c r="H23" s="27" t="str">
        <f t="shared" si="7"/>
        <v/>
      </c>
      <c r="I23" s="27" t="str">
        <f t="shared" si="7"/>
        <v/>
      </c>
      <c r="J23" s="27" t="str">
        <f t="shared" si="7"/>
        <v/>
      </c>
      <c r="K23" s="27" t="str">
        <f t="shared" si="7"/>
        <v/>
      </c>
      <c r="L23" s="27" t="str">
        <f t="shared" si="7"/>
        <v/>
      </c>
      <c r="M23" s="27" t="str">
        <f t="shared" si="7"/>
        <v/>
      </c>
      <c r="N23" s="27" t="str">
        <f t="shared" si="7"/>
        <v/>
      </c>
      <c r="O23" s="27" t="str">
        <f t="shared" si="7"/>
        <v/>
      </c>
      <c r="P23" s="27" t="str">
        <f>IFERROR(VLOOKUP(P20,祝日,3,FALSE),"")</f>
        <v/>
      </c>
      <c r="Q23" s="27" t="str">
        <f t="shared" si="7"/>
        <v/>
      </c>
      <c r="R23" s="27" t="str">
        <f t="shared" si="7"/>
        <v/>
      </c>
      <c r="S23" s="27" t="str">
        <f t="shared" si="7"/>
        <v/>
      </c>
      <c r="T23" s="27" t="str">
        <f t="shared" si="7"/>
        <v/>
      </c>
      <c r="U23" s="27" t="str">
        <f t="shared" si="7"/>
        <v/>
      </c>
      <c r="V23" s="27" t="str">
        <f t="shared" si="7"/>
        <v/>
      </c>
      <c r="W23" s="27" t="str">
        <f t="shared" si="7"/>
        <v/>
      </c>
      <c r="X23" s="27" t="str">
        <f t="shared" si="7"/>
        <v/>
      </c>
      <c r="Y23" s="27" t="str">
        <f t="shared" si="7"/>
        <v/>
      </c>
      <c r="Z23" s="27" t="str">
        <f t="shared" si="7"/>
        <v/>
      </c>
      <c r="AA23" s="27" t="str">
        <f t="shared" si="7"/>
        <v/>
      </c>
      <c r="AB23" s="27" t="str">
        <f t="shared" si="7"/>
        <v/>
      </c>
      <c r="AC23" s="27" t="str">
        <f t="shared" si="7"/>
        <v/>
      </c>
      <c r="AD23" s="27" t="str">
        <f t="shared" si="7"/>
        <v/>
      </c>
      <c r="AE23" s="27" t="str">
        <f t="shared" si="7"/>
        <v/>
      </c>
      <c r="AF23" s="159"/>
      <c r="AG23" s="163"/>
      <c r="AH23" s="166"/>
      <c r="AI23" s="169"/>
      <c r="AJ23" s="182"/>
      <c r="AK23" s="185"/>
      <c r="AL23" s="188"/>
      <c r="AM23" s="189"/>
      <c r="AN23" s="190"/>
      <c r="AO23" s="190"/>
      <c r="AP23" s="190"/>
      <c r="AQ23" s="190"/>
      <c r="AR23" s="190"/>
      <c r="AS23" s="190"/>
      <c r="AU23" s="45"/>
      <c r="AV23" s="45"/>
      <c r="AW23" s="45"/>
      <c r="AX23" s="45"/>
      <c r="AY23" s="45"/>
      <c r="AZ23" s="45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9"/>
      <c r="B24" s="142"/>
      <c r="C24" s="7" t="s">
        <v>19</v>
      </c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59"/>
      <c r="AG24" s="73">
        <f>AP21</f>
        <v>0</v>
      </c>
      <c r="AH24" s="74">
        <f>IF(AN21=0,"－",AG24/AN21)</f>
        <v>0</v>
      </c>
      <c r="AI24" s="74" t="str">
        <f>IF(AH24=0,"",IF(AH24&gt;=0.285,"達成",IF(AJ24="該当","達成","未達成")))</f>
        <v/>
      </c>
      <c r="AJ24" s="116" t="s">
        <v>34</v>
      </c>
      <c r="AK24" s="69">
        <f>AQ21</f>
        <v>0</v>
      </c>
      <c r="AL24" s="70">
        <f>IF(AO21=0,"－",AK24/AO21)</f>
        <v>0</v>
      </c>
      <c r="AM24" s="189"/>
      <c r="AN24" s="190"/>
      <c r="AO24" s="190"/>
      <c r="AP24" s="190"/>
      <c r="AQ24" s="190"/>
      <c r="AR24" s="190"/>
      <c r="AS24" s="190"/>
      <c r="AU24" s="46"/>
      <c r="AV24" s="46"/>
      <c r="AW24" s="46"/>
      <c r="AX24" s="46"/>
      <c r="AY24" s="46"/>
      <c r="AZ24" s="46"/>
      <c r="BA24" s="8"/>
      <c r="BB24" s="8"/>
      <c r="BC24" s="8"/>
      <c r="BD24" s="8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9"/>
      <c r="B25" s="143"/>
      <c r="C25" s="10" t="s">
        <v>20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60"/>
      <c r="AG25" s="75">
        <f>AR21</f>
        <v>0</v>
      </c>
      <c r="AH25" s="76">
        <f>IF(AN21=0,"－",AG25/AN21)</f>
        <v>0</v>
      </c>
      <c r="AI25" s="76" t="str">
        <f>IF(AH25=0,"",IF(AH25&gt;=0.285,"達成",IF(AJ25="該当","達成","未達成")))</f>
        <v/>
      </c>
      <c r="AJ25" s="117" t="s">
        <v>34</v>
      </c>
      <c r="AK25" s="71">
        <f>AS21</f>
        <v>0</v>
      </c>
      <c r="AL25" s="72">
        <f>IF(AO21=0,"－",AK25/AO21)</f>
        <v>0</v>
      </c>
      <c r="AM25" s="157"/>
      <c r="AN25" s="134"/>
      <c r="AO25" s="134"/>
      <c r="AP25" s="134"/>
      <c r="AQ25" s="134"/>
      <c r="AR25" s="134"/>
      <c r="AS25" s="134"/>
      <c r="AU25" s="47"/>
      <c r="AV25" s="47"/>
      <c r="AW25" s="47"/>
      <c r="AX25" s="47"/>
      <c r="AY25" s="47"/>
      <c r="AZ25" s="47"/>
      <c r="BA25" s="9"/>
      <c r="BB25" s="9"/>
      <c r="BC25" s="9"/>
      <c r="BD25" s="9"/>
      <c r="BE25"/>
      <c r="BF25"/>
      <c r="BG25"/>
      <c r="BH25"/>
      <c r="BI25"/>
      <c r="BJ25"/>
      <c r="BK25"/>
      <c r="BL25"/>
      <c r="BM25"/>
      <c r="BN25"/>
    </row>
    <row r="26" spans="1:66" s="8" customFormat="1" ht="12.75" customHeight="1" x14ac:dyDescent="0.2">
      <c r="A26"/>
      <c r="B26" s="141" t="s">
        <v>133</v>
      </c>
      <c r="C26" s="6" t="s">
        <v>2</v>
      </c>
      <c r="D26" s="43">
        <f>D105</f>
        <v>46013</v>
      </c>
      <c r="E26" s="43">
        <f t="shared" ref="E26:AE26" si="8">E105</f>
        <v>46014</v>
      </c>
      <c r="F26" s="43">
        <f t="shared" si="8"/>
        <v>46015</v>
      </c>
      <c r="G26" s="43">
        <f t="shared" si="8"/>
        <v>46016</v>
      </c>
      <c r="H26" s="43">
        <f t="shared" si="8"/>
        <v>46017</v>
      </c>
      <c r="I26" s="43">
        <f t="shared" si="8"/>
        <v>46018</v>
      </c>
      <c r="J26" s="43">
        <f t="shared" si="8"/>
        <v>46019</v>
      </c>
      <c r="K26" s="43">
        <f t="shared" si="8"/>
        <v>46020</v>
      </c>
      <c r="L26" s="43">
        <f t="shared" si="8"/>
        <v>46021</v>
      </c>
      <c r="M26" s="43">
        <f t="shared" si="8"/>
        <v>46022</v>
      </c>
      <c r="N26" s="43">
        <f t="shared" si="8"/>
        <v>46023</v>
      </c>
      <c r="O26" s="43">
        <f t="shared" si="8"/>
        <v>46024</v>
      </c>
      <c r="P26" s="43">
        <f t="shared" si="8"/>
        <v>46025</v>
      </c>
      <c r="Q26" s="43">
        <f t="shared" si="8"/>
        <v>46026</v>
      </c>
      <c r="R26" s="43">
        <f t="shared" si="8"/>
        <v>46027</v>
      </c>
      <c r="S26" s="43">
        <f t="shared" si="8"/>
        <v>46028</v>
      </c>
      <c r="T26" s="43">
        <f t="shared" si="8"/>
        <v>46029</v>
      </c>
      <c r="U26" s="43">
        <f t="shared" si="8"/>
        <v>46030</v>
      </c>
      <c r="V26" s="43">
        <f t="shared" si="8"/>
        <v>46031</v>
      </c>
      <c r="W26" s="43">
        <f t="shared" si="8"/>
        <v>46032</v>
      </c>
      <c r="X26" s="43">
        <f t="shared" si="8"/>
        <v>46033</v>
      </c>
      <c r="Y26" s="43">
        <f t="shared" si="8"/>
        <v>46034</v>
      </c>
      <c r="Z26" s="43">
        <f t="shared" si="8"/>
        <v>46035</v>
      </c>
      <c r="AA26" s="43">
        <f t="shared" si="8"/>
        <v>46036</v>
      </c>
      <c r="AB26" s="43">
        <f t="shared" si="8"/>
        <v>46037</v>
      </c>
      <c r="AC26" s="43">
        <f t="shared" si="8"/>
        <v>46038</v>
      </c>
      <c r="AD26" s="43">
        <f t="shared" si="8"/>
        <v>46039</v>
      </c>
      <c r="AE26" s="43">
        <f t="shared" si="8"/>
        <v>46040</v>
      </c>
      <c r="AF26" s="191" t="s">
        <v>3</v>
      </c>
      <c r="AG26" s="146" t="s">
        <v>4</v>
      </c>
      <c r="AH26" s="147"/>
      <c r="AI26" s="147"/>
      <c r="AJ26" s="148"/>
      <c r="AK26" s="152" t="s">
        <v>5</v>
      </c>
      <c r="AL26" s="153"/>
      <c r="AM26" s="156" t="s">
        <v>6</v>
      </c>
      <c r="AN26" s="133" t="s">
        <v>7</v>
      </c>
      <c r="AO26" s="133" t="s">
        <v>8</v>
      </c>
      <c r="AP26" s="133" t="s">
        <v>9</v>
      </c>
      <c r="AQ26" s="133" t="s">
        <v>10</v>
      </c>
      <c r="AR26" s="133" t="s">
        <v>11</v>
      </c>
      <c r="AS26" s="133" t="s">
        <v>12</v>
      </c>
      <c r="AU26" s="47"/>
      <c r="AV26" s="47"/>
      <c r="AW26" s="47"/>
      <c r="AX26" s="47"/>
      <c r="AY26" s="47"/>
      <c r="AZ26" s="47"/>
      <c r="BA26" s="9"/>
      <c r="BB26" s="9"/>
      <c r="BC26" s="9"/>
      <c r="BD26" s="9"/>
    </row>
    <row r="27" spans="1:66" s="9" customFormat="1" ht="12.75" customHeight="1" x14ac:dyDescent="0.2">
      <c r="A27"/>
      <c r="B27" s="142"/>
      <c r="C27" s="7" t="s">
        <v>13</v>
      </c>
      <c r="D27" s="44">
        <f>D105</f>
        <v>46013</v>
      </c>
      <c r="E27" s="44">
        <f t="shared" ref="E27:AE27" si="9">E105</f>
        <v>46014</v>
      </c>
      <c r="F27" s="44">
        <f t="shared" si="9"/>
        <v>46015</v>
      </c>
      <c r="G27" s="44">
        <f t="shared" si="9"/>
        <v>46016</v>
      </c>
      <c r="H27" s="44">
        <f t="shared" si="9"/>
        <v>46017</v>
      </c>
      <c r="I27" s="44">
        <f t="shared" si="9"/>
        <v>46018</v>
      </c>
      <c r="J27" s="44">
        <f t="shared" si="9"/>
        <v>46019</v>
      </c>
      <c r="K27" s="44">
        <f t="shared" si="9"/>
        <v>46020</v>
      </c>
      <c r="L27" s="44">
        <f t="shared" si="9"/>
        <v>46021</v>
      </c>
      <c r="M27" s="44">
        <f t="shared" si="9"/>
        <v>46022</v>
      </c>
      <c r="N27" s="44">
        <f t="shared" si="9"/>
        <v>46023</v>
      </c>
      <c r="O27" s="44">
        <f t="shared" si="9"/>
        <v>46024</v>
      </c>
      <c r="P27" s="44">
        <f t="shared" si="9"/>
        <v>46025</v>
      </c>
      <c r="Q27" s="44">
        <f t="shared" si="9"/>
        <v>46026</v>
      </c>
      <c r="R27" s="44">
        <f t="shared" si="9"/>
        <v>46027</v>
      </c>
      <c r="S27" s="44">
        <f t="shared" si="9"/>
        <v>46028</v>
      </c>
      <c r="T27" s="44">
        <f t="shared" si="9"/>
        <v>46029</v>
      </c>
      <c r="U27" s="44">
        <f t="shared" si="9"/>
        <v>46030</v>
      </c>
      <c r="V27" s="44">
        <f t="shared" si="9"/>
        <v>46031</v>
      </c>
      <c r="W27" s="44">
        <f t="shared" si="9"/>
        <v>46032</v>
      </c>
      <c r="X27" s="44">
        <f t="shared" si="9"/>
        <v>46033</v>
      </c>
      <c r="Y27" s="44">
        <f t="shared" si="9"/>
        <v>46034</v>
      </c>
      <c r="Z27" s="44">
        <f t="shared" si="9"/>
        <v>46035</v>
      </c>
      <c r="AA27" s="44">
        <f t="shared" si="9"/>
        <v>46036</v>
      </c>
      <c r="AB27" s="44">
        <f t="shared" si="9"/>
        <v>46037</v>
      </c>
      <c r="AC27" s="44">
        <f t="shared" si="9"/>
        <v>46038</v>
      </c>
      <c r="AD27" s="44">
        <f t="shared" si="9"/>
        <v>46039</v>
      </c>
      <c r="AE27" s="44">
        <f t="shared" si="9"/>
        <v>46040</v>
      </c>
      <c r="AF27" s="192"/>
      <c r="AG27" s="149"/>
      <c r="AH27" s="150"/>
      <c r="AI27" s="150"/>
      <c r="AJ27" s="151"/>
      <c r="AK27" s="154"/>
      <c r="AL27" s="155"/>
      <c r="AM27" s="157"/>
      <c r="AN27" s="134"/>
      <c r="AO27" s="134"/>
      <c r="AP27" s="134"/>
      <c r="AQ27" s="134"/>
      <c r="AR27" s="134"/>
      <c r="AS27" s="134"/>
      <c r="AU27" s="45"/>
      <c r="AV27" s="45"/>
      <c r="AW27" s="45"/>
      <c r="AX27" s="45"/>
      <c r="AY27" s="45"/>
      <c r="AZ27" s="45"/>
      <c r="BA27"/>
      <c r="BB27"/>
      <c r="BC27"/>
      <c r="BD27"/>
    </row>
    <row r="28" spans="1:66" s="9" customFormat="1" ht="12.75" customHeight="1" x14ac:dyDescent="0.2">
      <c r="A28"/>
      <c r="B28" s="142"/>
      <c r="C28" s="7" t="s">
        <v>14</v>
      </c>
      <c r="D28" s="42">
        <f>D105</f>
        <v>46013</v>
      </c>
      <c r="E28" s="42">
        <f t="shared" ref="E28:AE28" si="10">E105</f>
        <v>46014</v>
      </c>
      <c r="F28" s="42">
        <f t="shared" si="10"/>
        <v>46015</v>
      </c>
      <c r="G28" s="42">
        <f t="shared" si="10"/>
        <v>46016</v>
      </c>
      <c r="H28" s="42">
        <f t="shared" si="10"/>
        <v>46017</v>
      </c>
      <c r="I28" s="42">
        <f t="shared" si="10"/>
        <v>46018</v>
      </c>
      <c r="J28" s="42">
        <f t="shared" si="10"/>
        <v>46019</v>
      </c>
      <c r="K28" s="42">
        <f t="shared" si="10"/>
        <v>46020</v>
      </c>
      <c r="L28" s="42">
        <f t="shared" si="10"/>
        <v>46021</v>
      </c>
      <c r="M28" s="42">
        <f t="shared" si="10"/>
        <v>46022</v>
      </c>
      <c r="N28" s="42">
        <f t="shared" si="10"/>
        <v>46023</v>
      </c>
      <c r="O28" s="42">
        <f t="shared" si="10"/>
        <v>46024</v>
      </c>
      <c r="P28" s="42">
        <f t="shared" si="10"/>
        <v>46025</v>
      </c>
      <c r="Q28" s="42">
        <f t="shared" si="10"/>
        <v>46026</v>
      </c>
      <c r="R28" s="42">
        <f t="shared" si="10"/>
        <v>46027</v>
      </c>
      <c r="S28" s="42">
        <f t="shared" si="10"/>
        <v>46028</v>
      </c>
      <c r="T28" s="42">
        <f t="shared" si="10"/>
        <v>46029</v>
      </c>
      <c r="U28" s="42">
        <f t="shared" si="10"/>
        <v>46030</v>
      </c>
      <c r="V28" s="42">
        <f t="shared" si="10"/>
        <v>46031</v>
      </c>
      <c r="W28" s="42">
        <f t="shared" si="10"/>
        <v>46032</v>
      </c>
      <c r="X28" s="42">
        <f t="shared" si="10"/>
        <v>46033</v>
      </c>
      <c r="Y28" s="42">
        <f t="shared" si="10"/>
        <v>46034</v>
      </c>
      <c r="Z28" s="42">
        <f t="shared" si="10"/>
        <v>46035</v>
      </c>
      <c r="AA28" s="42">
        <f t="shared" si="10"/>
        <v>46036</v>
      </c>
      <c r="AB28" s="42">
        <f t="shared" si="10"/>
        <v>46037</v>
      </c>
      <c r="AC28" s="42">
        <f t="shared" si="10"/>
        <v>46038</v>
      </c>
      <c r="AD28" s="42">
        <f t="shared" si="10"/>
        <v>46039</v>
      </c>
      <c r="AE28" s="42">
        <f t="shared" si="10"/>
        <v>46040</v>
      </c>
      <c r="AF28" s="158">
        <f>COUNTIF(D31:AE31,"－")+COUNTIF(D31:AE31,"対象外")</f>
        <v>0</v>
      </c>
      <c r="AG28" s="161" t="s">
        <v>15</v>
      </c>
      <c r="AH28" s="164" t="s">
        <v>16</v>
      </c>
      <c r="AI28" s="167" t="s">
        <v>97</v>
      </c>
      <c r="AJ28" s="180" t="s">
        <v>110</v>
      </c>
      <c r="AK28" s="183" t="s">
        <v>15</v>
      </c>
      <c r="AL28" s="186" t="s">
        <v>17</v>
      </c>
      <c r="AM28" s="156">
        <f>COUNT(D27:AE27)</f>
        <v>28</v>
      </c>
      <c r="AN28" s="133">
        <f>AM28-AF28</f>
        <v>28</v>
      </c>
      <c r="AO28" s="133">
        <f>'別紙１ (24ヶ月以内シート２)'!AO63+SUM(AN$12:AN32)</f>
        <v>532</v>
      </c>
      <c r="AP28" s="133">
        <f>COUNTIF(D31:AE31,"○")</f>
        <v>0</v>
      </c>
      <c r="AQ28" s="133">
        <f>'別紙１ (24ヶ月以内シート２)'!AQ63+SUM(AP$12:AP32)</f>
        <v>0</v>
      </c>
      <c r="AR28" s="133">
        <f>COUNTIF(D32:AE32,"○")</f>
        <v>0</v>
      </c>
      <c r="AS28" s="133">
        <f>'別紙１ (24ヶ月以内シート２)'!AS63+SUM(AR$12:AR32)</f>
        <v>0</v>
      </c>
      <c r="AU28" s="45"/>
      <c r="AV28" s="45"/>
      <c r="AW28" s="45"/>
      <c r="AX28" s="45"/>
      <c r="AY28" s="45"/>
      <c r="AZ28" s="45"/>
      <c r="BA28"/>
      <c r="BB28"/>
      <c r="BC28"/>
      <c r="BD28"/>
    </row>
    <row r="29" spans="1:66" ht="35.25" customHeight="1" x14ac:dyDescent="0.2">
      <c r="B29" s="142"/>
      <c r="C29" s="177" t="s">
        <v>18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59"/>
      <c r="AG29" s="162"/>
      <c r="AH29" s="165"/>
      <c r="AI29" s="168"/>
      <c r="AJ29" s="181"/>
      <c r="AK29" s="184"/>
      <c r="AL29" s="187"/>
      <c r="AM29" s="189"/>
      <c r="AN29" s="190"/>
      <c r="AO29" s="190"/>
      <c r="AP29" s="190"/>
      <c r="AQ29" s="190"/>
      <c r="AR29" s="190"/>
      <c r="AS29" s="190"/>
      <c r="AU29" s="45"/>
      <c r="AV29" s="45"/>
      <c r="AW29" s="45"/>
      <c r="AX29" s="45"/>
      <c r="AY29" s="45"/>
      <c r="AZ29" s="45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8"/>
      <c r="B30" s="142"/>
      <c r="C30" s="178"/>
      <c r="D30" s="25" t="str">
        <f t="shared" ref="D30:AE30" si="11">IFERROR(VLOOKUP(D27,祝日,3,FALSE),"")</f>
        <v/>
      </c>
      <c r="E30" s="25" t="str">
        <f t="shared" si="11"/>
        <v/>
      </c>
      <c r="F30" s="25" t="str">
        <f t="shared" si="11"/>
        <v/>
      </c>
      <c r="G30" s="26" t="str">
        <f t="shared" si="11"/>
        <v/>
      </c>
      <c r="H30" s="25" t="str">
        <f t="shared" si="11"/>
        <v/>
      </c>
      <c r="I30" s="25" t="str">
        <f t="shared" si="11"/>
        <v/>
      </c>
      <c r="J30" s="25" t="str">
        <f t="shared" si="11"/>
        <v/>
      </c>
      <c r="K30" s="25" t="str">
        <f t="shared" si="11"/>
        <v/>
      </c>
      <c r="L30" s="25" t="str">
        <f t="shared" si="11"/>
        <v/>
      </c>
      <c r="M30" s="25" t="str">
        <f t="shared" si="11"/>
        <v/>
      </c>
      <c r="N30" s="25" t="str">
        <f t="shared" si="11"/>
        <v>元日</v>
      </c>
      <c r="O30" s="25" t="str">
        <f t="shared" si="11"/>
        <v/>
      </c>
      <c r="P30" s="25" t="str">
        <f t="shared" si="11"/>
        <v/>
      </c>
      <c r="Q30" s="25" t="str">
        <f t="shared" si="11"/>
        <v/>
      </c>
      <c r="R30" s="25" t="str">
        <f t="shared" si="11"/>
        <v/>
      </c>
      <c r="S30" s="27" t="str">
        <f t="shared" si="11"/>
        <v/>
      </c>
      <c r="T30" s="25" t="str">
        <f t="shared" si="11"/>
        <v/>
      </c>
      <c r="U30" s="25" t="str">
        <f t="shared" si="11"/>
        <v/>
      </c>
      <c r="V30" s="25" t="str">
        <f t="shared" si="11"/>
        <v/>
      </c>
      <c r="W30" s="25" t="str">
        <f t="shared" si="11"/>
        <v/>
      </c>
      <c r="X30" s="25" t="str">
        <f t="shared" si="11"/>
        <v/>
      </c>
      <c r="Y30" s="25" t="str">
        <f t="shared" si="11"/>
        <v>成人の日</v>
      </c>
      <c r="Z30" s="25" t="str">
        <f t="shared" si="11"/>
        <v/>
      </c>
      <c r="AA30" s="25" t="str">
        <f t="shared" si="11"/>
        <v/>
      </c>
      <c r="AB30" s="25" t="str">
        <f t="shared" si="11"/>
        <v/>
      </c>
      <c r="AC30" s="25" t="str">
        <f t="shared" si="11"/>
        <v/>
      </c>
      <c r="AD30" s="25" t="str">
        <f t="shared" si="11"/>
        <v/>
      </c>
      <c r="AE30" s="25" t="str">
        <f t="shared" si="11"/>
        <v/>
      </c>
      <c r="AF30" s="159"/>
      <c r="AG30" s="163"/>
      <c r="AH30" s="166"/>
      <c r="AI30" s="169"/>
      <c r="AJ30" s="182"/>
      <c r="AK30" s="185"/>
      <c r="AL30" s="188"/>
      <c r="AM30" s="189"/>
      <c r="AN30" s="190"/>
      <c r="AO30" s="190"/>
      <c r="AP30" s="190"/>
      <c r="AQ30" s="190"/>
      <c r="AR30" s="190"/>
      <c r="AS30" s="190"/>
      <c r="AU30" s="45"/>
      <c r="AV30" s="45"/>
      <c r="AW30" s="45"/>
      <c r="AX30" s="45"/>
      <c r="AY30" s="45"/>
      <c r="AZ30" s="45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9"/>
      <c r="B31" s="142"/>
      <c r="C31" s="7" t="s">
        <v>19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59"/>
      <c r="AG31" s="73">
        <f>AP28</f>
        <v>0</v>
      </c>
      <c r="AH31" s="74">
        <f>IF(AN28=0,"－",AG31/AN28)</f>
        <v>0</v>
      </c>
      <c r="AI31" s="74" t="str">
        <f>IF(AH31=0,"",IF(AH31&gt;=0.285,"達成",IF(AJ31="該当","達成","未達成")))</f>
        <v/>
      </c>
      <c r="AJ31" s="116" t="s">
        <v>34</v>
      </c>
      <c r="AK31" s="69">
        <f>AQ28</f>
        <v>0</v>
      </c>
      <c r="AL31" s="70">
        <f>IF(AO28=0,"－",AK31/AO28)</f>
        <v>0</v>
      </c>
      <c r="AM31" s="189"/>
      <c r="AN31" s="190"/>
      <c r="AO31" s="190"/>
      <c r="AP31" s="190"/>
      <c r="AQ31" s="190"/>
      <c r="AR31" s="190"/>
      <c r="AS31" s="190"/>
      <c r="AU31" s="45"/>
      <c r="AV31" s="45"/>
      <c r="AW31" s="45"/>
      <c r="AX31" s="45"/>
      <c r="AY31" s="45"/>
      <c r="AZ31" s="45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9"/>
      <c r="B32" s="143"/>
      <c r="C32" s="10" t="s">
        <v>20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60"/>
      <c r="AG32" s="75">
        <f>AR28</f>
        <v>0</v>
      </c>
      <c r="AH32" s="76">
        <f>IF(AN28=0,"－",AG32/AN28)</f>
        <v>0</v>
      </c>
      <c r="AI32" s="76" t="str">
        <f>IF(AH32=0,"",IF(AH32&gt;=0.285,"達成",IF(AJ32="該当","達成","未達成")))</f>
        <v/>
      </c>
      <c r="AJ32" s="117" t="s">
        <v>34</v>
      </c>
      <c r="AK32" s="71">
        <f>AS28</f>
        <v>0</v>
      </c>
      <c r="AL32" s="72">
        <f>IF(AO28=0,"－",AK32/AO28)</f>
        <v>0</v>
      </c>
      <c r="AM32" s="157"/>
      <c r="AN32" s="134"/>
      <c r="AO32" s="134"/>
      <c r="AP32" s="134"/>
      <c r="AQ32" s="134"/>
      <c r="AR32" s="134"/>
      <c r="AS32" s="134"/>
      <c r="AU32" s="45"/>
      <c r="AV32" s="45"/>
      <c r="AW32" s="45"/>
      <c r="AX32" s="45"/>
      <c r="AY32" s="45"/>
      <c r="AZ32" s="45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1" t="s">
        <v>134</v>
      </c>
      <c r="C33" s="6" t="s">
        <v>2</v>
      </c>
      <c r="D33" s="43">
        <f>D106</f>
        <v>46041</v>
      </c>
      <c r="E33" s="43">
        <f t="shared" ref="E33:AE33" si="12">E106</f>
        <v>46042</v>
      </c>
      <c r="F33" s="43">
        <f t="shared" si="12"/>
        <v>46043</v>
      </c>
      <c r="G33" s="43">
        <f t="shared" si="12"/>
        <v>46044</v>
      </c>
      <c r="H33" s="43">
        <f t="shared" si="12"/>
        <v>46045</v>
      </c>
      <c r="I33" s="43">
        <f t="shared" si="12"/>
        <v>46046</v>
      </c>
      <c r="J33" s="43">
        <f t="shared" si="12"/>
        <v>46047</v>
      </c>
      <c r="K33" s="43">
        <f t="shared" si="12"/>
        <v>46048</v>
      </c>
      <c r="L33" s="43">
        <f t="shared" si="12"/>
        <v>46049</v>
      </c>
      <c r="M33" s="43">
        <f t="shared" si="12"/>
        <v>46050</v>
      </c>
      <c r="N33" s="43">
        <f t="shared" si="12"/>
        <v>46051</v>
      </c>
      <c r="O33" s="43">
        <f t="shared" si="12"/>
        <v>46052</v>
      </c>
      <c r="P33" s="43">
        <f t="shared" si="12"/>
        <v>46053</v>
      </c>
      <c r="Q33" s="43">
        <f t="shared" si="12"/>
        <v>46054</v>
      </c>
      <c r="R33" s="43">
        <f t="shared" si="12"/>
        <v>46055</v>
      </c>
      <c r="S33" s="43">
        <f t="shared" si="12"/>
        <v>46056</v>
      </c>
      <c r="T33" s="43">
        <f t="shared" si="12"/>
        <v>46057</v>
      </c>
      <c r="U33" s="43">
        <f t="shared" si="12"/>
        <v>46058</v>
      </c>
      <c r="V33" s="43">
        <f t="shared" si="12"/>
        <v>46059</v>
      </c>
      <c r="W33" s="43">
        <f t="shared" si="12"/>
        <v>46060</v>
      </c>
      <c r="X33" s="43">
        <f t="shared" si="12"/>
        <v>46061</v>
      </c>
      <c r="Y33" s="43">
        <f t="shared" si="12"/>
        <v>46062</v>
      </c>
      <c r="Z33" s="43">
        <f t="shared" si="12"/>
        <v>46063</v>
      </c>
      <c r="AA33" s="43">
        <f t="shared" si="12"/>
        <v>46064</v>
      </c>
      <c r="AB33" s="43">
        <f t="shared" si="12"/>
        <v>46065</v>
      </c>
      <c r="AC33" s="43">
        <f t="shared" si="12"/>
        <v>46066</v>
      </c>
      <c r="AD33" s="43">
        <f t="shared" si="12"/>
        <v>46067</v>
      </c>
      <c r="AE33" s="43">
        <f t="shared" si="12"/>
        <v>46068</v>
      </c>
      <c r="AF33" s="191" t="s">
        <v>3</v>
      </c>
      <c r="AG33" s="146" t="s">
        <v>4</v>
      </c>
      <c r="AH33" s="147"/>
      <c r="AI33" s="147"/>
      <c r="AJ33" s="148"/>
      <c r="AK33" s="152" t="s">
        <v>5</v>
      </c>
      <c r="AL33" s="153"/>
      <c r="AM33" s="156" t="s">
        <v>6</v>
      </c>
      <c r="AN33" s="133" t="s">
        <v>7</v>
      </c>
      <c r="AO33" s="133" t="s">
        <v>8</v>
      </c>
      <c r="AP33" s="133" t="s">
        <v>9</v>
      </c>
      <c r="AQ33" s="133" t="s">
        <v>10</v>
      </c>
      <c r="AR33" s="133" t="s">
        <v>11</v>
      </c>
      <c r="AS33" s="133" t="s">
        <v>12</v>
      </c>
      <c r="AU33" s="45"/>
      <c r="AV33" s="45"/>
      <c r="AW33" s="45"/>
      <c r="AX33" s="45"/>
      <c r="AY33" s="45"/>
      <c r="AZ33" s="45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2"/>
      <c r="C34" s="7" t="s">
        <v>13</v>
      </c>
      <c r="D34" s="44">
        <f>D106</f>
        <v>46041</v>
      </c>
      <c r="E34" s="44">
        <f t="shared" ref="E34:AE34" si="13">E106</f>
        <v>46042</v>
      </c>
      <c r="F34" s="44">
        <f t="shared" si="13"/>
        <v>46043</v>
      </c>
      <c r="G34" s="44">
        <f t="shared" si="13"/>
        <v>46044</v>
      </c>
      <c r="H34" s="44">
        <f t="shared" si="13"/>
        <v>46045</v>
      </c>
      <c r="I34" s="44">
        <f t="shared" si="13"/>
        <v>46046</v>
      </c>
      <c r="J34" s="44">
        <f t="shared" si="13"/>
        <v>46047</v>
      </c>
      <c r="K34" s="44">
        <f t="shared" si="13"/>
        <v>46048</v>
      </c>
      <c r="L34" s="44">
        <f t="shared" si="13"/>
        <v>46049</v>
      </c>
      <c r="M34" s="44">
        <f t="shared" si="13"/>
        <v>46050</v>
      </c>
      <c r="N34" s="44">
        <f t="shared" si="13"/>
        <v>46051</v>
      </c>
      <c r="O34" s="44">
        <f t="shared" si="13"/>
        <v>46052</v>
      </c>
      <c r="P34" s="44">
        <f t="shared" si="13"/>
        <v>46053</v>
      </c>
      <c r="Q34" s="44">
        <f t="shared" si="13"/>
        <v>46054</v>
      </c>
      <c r="R34" s="44">
        <f t="shared" si="13"/>
        <v>46055</v>
      </c>
      <c r="S34" s="44">
        <f t="shared" si="13"/>
        <v>46056</v>
      </c>
      <c r="T34" s="44">
        <f t="shared" si="13"/>
        <v>46057</v>
      </c>
      <c r="U34" s="44">
        <f t="shared" si="13"/>
        <v>46058</v>
      </c>
      <c r="V34" s="44">
        <f t="shared" si="13"/>
        <v>46059</v>
      </c>
      <c r="W34" s="44">
        <f t="shared" si="13"/>
        <v>46060</v>
      </c>
      <c r="X34" s="44">
        <f t="shared" si="13"/>
        <v>46061</v>
      </c>
      <c r="Y34" s="44">
        <f t="shared" si="13"/>
        <v>46062</v>
      </c>
      <c r="Z34" s="44">
        <f t="shared" si="13"/>
        <v>46063</v>
      </c>
      <c r="AA34" s="44">
        <f t="shared" si="13"/>
        <v>46064</v>
      </c>
      <c r="AB34" s="44">
        <f t="shared" si="13"/>
        <v>46065</v>
      </c>
      <c r="AC34" s="44">
        <f t="shared" si="13"/>
        <v>46066</v>
      </c>
      <c r="AD34" s="44">
        <f t="shared" si="13"/>
        <v>46067</v>
      </c>
      <c r="AE34" s="44">
        <f t="shared" si="13"/>
        <v>46068</v>
      </c>
      <c r="AF34" s="192"/>
      <c r="AG34" s="149"/>
      <c r="AH34" s="150"/>
      <c r="AI34" s="150"/>
      <c r="AJ34" s="151"/>
      <c r="AK34" s="154"/>
      <c r="AL34" s="155"/>
      <c r="AM34" s="157"/>
      <c r="AN34" s="134"/>
      <c r="AO34" s="134"/>
      <c r="AP34" s="134"/>
      <c r="AQ34" s="134"/>
      <c r="AR34" s="134"/>
      <c r="AS34" s="134"/>
      <c r="AU34" s="46"/>
      <c r="AV34" s="46"/>
      <c r="AW34" s="46"/>
      <c r="AX34" s="46"/>
      <c r="AY34" s="46"/>
      <c r="AZ34" s="46"/>
      <c r="BA34" s="8"/>
      <c r="BB34" s="8"/>
      <c r="BC34" s="8"/>
      <c r="BD34" s="8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2"/>
      <c r="C35" s="7" t="s">
        <v>14</v>
      </c>
      <c r="D35" s="42">
        <f>D106</f>
        <v>46041</v>
      </c>
      <c r="E35" s="42">
        <f t="shared" ref="E35:AE35" si="14">E106</f>
        <v>46042</v>
      </c>
      <c r="F35" s="42">
        <f t="shared" si="14"/>
        <v>46043</v>
      </c>
      <c r="G35" s="42">
        <f t="shared" si="14"/>
        <v>46044</v>
      </c>
      <c r="H35" s="42">
        <f t="shared" si="14"/>
        <v>46045</v>
      </c>
      <c r="I35" s="42">
        <f t="shared" si="14"/>
        <v>46046</v>
      </c>
      <c r="J35" s="42">
        <f t="shared" si="14"/>
        <v>46047</v>
      </c>
      <c r="K35" s="42">
        <f t="shared" si="14"/>
        <v>46048</v>
      </c>
      <c r="L35" s="42">
        <f t="shared" si="14"/>
        <v>46049</v>
      </c>
      <c r="M35" s="42">
        <f t="shared" si="14"/>
        <v>46050</v>
      </c>
      <c r="N35" s="42">
        <f t="shared" si="14"/>
        <v>46051</v>
      </c>
      <c r="O35" s="42">
        <f t="shared" si="14"/>
        <v>46052</v>
      </c>
      <c r="P35" s="42">
        <f t="shared" si="14"/>
        <v>46053</v>
      </c>
      <c r="Q35" s="42">
        <f t="shared" si="14"/>
        <v>46054</v>
      </c>
      <c r="R35" s="42">
        <f t="shared" si="14"/>
        <v>46055</v>
      </c>
      <c r="S35" s="42">
        <f t="shared" si="14"/>
        <v>46056</v>
      </c>
      <c r="T35" s="42">
        <f t="shared" si="14"/>
        <v>46057</v>
      </c>
      <c r="U35" s="42">
        <f t="shared" si="14"/>
        <v>46058</v>
      </c>
      <c r="V35" s="42">
        <f t="shared" si="14"/>
        <v>46059</v>
      </c>
      <c r="W35" s="42">
        <f t="shared" si="14"/>
        <v>46060</v>
      </c>
      <c r="X35" s="42">
        <f t="shared" si="14"/>
        <v>46061</v>
      </c>
      <c r="Y35" s="42">
        <f t="shared" si="14"/>
        <v>46062</v>
      </c>
      <c r="Z35" s="42">
        <f t="shared" si="14"/>
        <v>46063</v>
      </c>
      <c r="AA35" s="42">
        <f t="shared" si="14"/>
        <v>46064</v>
      </c>
      <c r="AB35" s="42">
        <f t="shared" si="14"/>
        <v>46065</v>
      </c>
      <c r="AC35" s="42">
        <f t="shared" si="14"/>
        <v>46066</v>
      </c>
      <c r="AD35" s="42">
        <f t="shared" si="14"/>
        <v>46067</v>
      </c>
      <c r="AE35" s="42">
        <f t="shared" si="14"/>
        <v>46068</v>
      </c>
      <c r="AF35" s="158">
        <f>COUNTIF(D38:AE38,"－")+COUNTIF(D38:AE38,"対象外")</f>
        <v>0</v>
      </c>
      <c r="AG35" s="161" t="s">
        <v>15</v>
      </c>
      <c r="AH35" s="164" t="s">
        <v>16</v>
      </c>
      <c r="AI35" s="167" t="s">
        <v>97</v>
      </c>
      <c r="AJ35" s="180" t="s">
        <v>110</v>
      </c>
      <c r="AK35" s="183" t="s">
        <v>15</v>
      </c>
      <c r="AL35" s="186" t="s">
        <v>17</v>
      </c>
      <c r="AM35" s="156">
        <f>COUNT(D34:AE34)</f>
        <v>28</v>
      </c>
      <c r="AN35" s="133">
        <f>AM35-AF35</f>
        <v>28</v>
      </c>
      <c r="AO35" s="133">
        <f>'別紙１ (24ヶ月以内シート２)'!AO63+SUM(AN$12:AN39)</f>
        <v>560</v>
      </c>
      <c r="AP35" s="133">
        <f>COUNTIF(D38:AE38,"○")</f>
        <v>0</v>
      </c>
      <c r="AQ35" s="133">
        <f>'別紙１ (24ヶ月以内シート２)'!AQ63+SUM(AP$12:AP39)</f>
        <v>0</v>
      </c>
      <c r="AR35" s="133">
        <f>COUNTIF(D39:AE39,"○")</f>
        <v>0</v>
      </c>
      <c r="AS35" s="133">
        <f>'別紙１ (24ヶ月以内シート２)'!AS63+SUM(AR$12:AR39)</f>
        <v>0</v>
      </c>
      <c r="AU35" s="47"/>
      <c r="AV35" s="47"/>
      <c r="AW35" s="47"/>
      <c r="AX35" s="47"/>
      <c r="AY35" s="47"/>
      <c r="AZ35" s="47"/>
      <c r="BA35" s="9"/>
      <c r="BB35" s="9"/>
      <c r="BC35" s="9"/>
      <c r="BD35" s="9"/>
      <c r="BE35"/>
      <c r="BF35"/>
      <c r="BG35"/>
      <c r="BH35"/>
      <c r="BI35"/>
      <c r="BJ35"/>
      <c r="BK35"/>
      <c r="BL35"/>
      <c r="BM35"/>
      <c r="BN35"/>
    </row>
    <row r="36" spans="1:66" s="8" customFormat="1" ht="35.25" customHeight="1" x14ac:dyDescent="0.2">
      <c r="A36"/>
      <c r="B36" s="142"/>
      <c r="C36" s="177" t="s">
        <v>18</v>
      </c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59"/>
      <c r="AG36" s="162"/>
      <c r="AH36" s="165"/>
      <c r="AI36" s="168"/>
      <c r="AJ36" s="181"/>
      <c r="AK36" s="184"/>
      <c r="AL36" s="187"/>
      <c r="AM36" s="189"/>
      <c r="AN36" s="190"/>
      <c r="AO36" s="190"/>
      <c r="AP36" s="190"/>
      <c r="AQ36" s="190"/>
      <c r="AR36" s="190"/>
      <c r="AS36" s="190"/>
      <c r="AU36" s="47"/>
      <c r="AV36" s="47"/>
      <c r="AW36" s="47"/>
      <c r="AX36" s="47"/>
      <c r="AY36" s="47"/>
      <c r="AZ36" s="47"/>
      <c r="BA36" s="9"/>
      <c r="BB36" s="9"/>
      <c r="BC36" s="9"/>
      <c r="BD36" s="9"/>
    </row>
    <row r="37" spans="1:66" s="9" customFormat="1" ht="50.25" customHeight="1" x14ac:dyDescent="0.2">
      <c r="A37" s="8"/>
      <c r="B37" s="142"/>
      <c r="C37" s="178"/>
      <c r="D37" s="25" t="str">
        <f t="shared" ref="D37:AE37" si="15">IFERROR(VLOOKUP(D34,祝日,3,FALSE),"")</f>
        <v/>
      </c>
      <c r="E37" s="25" t="str">
        <f t="shared" si="15"/>
        <v/>
      </c>
      <c r="F37" s="25" t="str">
        <f t="shared" si="15"/>
        <v/>
      </c>
      <c r="G37" s="26" t="str">
        <f t="shared" si="15"/>
        <v/>
      </c>
      <c r="H37" s="25" t="str">
        <f t="shared" si="15"/>
        <v/>
      </c>
      <c r="I37" s="25" t="str">
        <f t="shared" si="15"/>
        <v/>
      </c>
      <c r="J37" s="25" t="str">
        <f t="shared" si="15"/>
        <v/>
      </c>
      <c r="K37" s="25" t="str">
        <f t="shared" si="15"/>
        <v/>
      </c>
      <c r="L37" s="25" t="str">
        <f t="shared" si="15"/>
        <v/>
      </c>
      <c r="M37" s="25" t="str">
        <f t="shared" si="15"/>
        <v/>
      </c>
      <c r="N37" s="25" t="str">
        <f t="shared" si="15"/>
        <v/>
      </c>
      <c r="O37" s="25" t="str">
        <f t="shared" si="15"/>
        <v/>
      </c>
      <c r="P37" s="25" t="str">
        <f t="shared" si="15"/>
        <v/>
      </c>
      <c r="Q37" s="25" t="str">
        <f t="shared" si="15"/>
        <v/>
      </c>
      <c r="R37" s="25" t="str">
        <f t="shared" si="15"/>
        <v/>
      </c>
      <c r="S37" s="27" t="str">
        <f t="shared" si="15"/>
        <v/>
      </c>
      <c r="T37" s="25" t="str">
        <f t="shared" si="15"/>
        <v/>
      </c>
      <c r="U37" s="25" t="str">
        <f t="shared" si="15"/>
        <v/>
      </c>
      <c r="V37" s="25" t="str">
        <f t="shared" si="15"/>
        <v/>
      </c>
      <c r="W37" s="25" t="str">
        <f t="shared" si="15"/>
        <v/>
      </c>
      <c r="X37" s="25" t="str">
        <f t="shared" si="15"/>
        <v/>
      </c>
      <c r="Y37" s="25" t="str">
        <f t="shared" si="15"/>
        <v/>
      </c>
      <c r="Z37" s="25" t="str">
        <f t="shared" si="15"/>
        <v/>
      </c>
      <c r="AA37" s="25" t="str">
        <f t="shared" si="15"/>
        <v>建国記念の日</v>
      </c>
      <c r="AB37" s="25" t="str">
        <f t="shared" si="15"/>
        <v/>
      </c>
      <c r="AC37" s="25" t="str">
        <f t="shared" si="15"/>
        <v/>
      </c>
      <c r="AD37" s="25" t="str">
        <f t="shared" si="15"/>
        <v/>
      </c>
      <c r="AE37" s="25" t="str">
        <f t="shared" si="15"/>
        <v/>
      </c>
      <c r="AF37" s="159"/>
      <c r="AG37" s="163"/>
      <c r="AH37" s="166"/>
      <c r="AI37" s="169"/>
      <c r="AJ37" s="182"/>
      <c r="AK37" s="185"/>
      <c r="AL37" s="188"/>
      <c r="AM37" s="189"/>
      <c r="AN37" s="190"/>
      <c r="AO37" s="190"/>
      <c r="AP37" s="190"/>
      <c r="AQ37" s="190"/>
      <c r="AR37" s="190"/>
      <c r="AS37" s="190"/>
      <c r="AU37" s="45"/>
      <c r="AV37" s="45"/>
      <c r="AW37" s="45"/>
      <c r="AX37" s="45"/>
      <c r="AY37" s="45"/>
      <c r="AZ37" s="45"/>
      <c r="BA37"/>
      <c r="BB37"/>
      <c r="BC37"/>
      <c r="BD37"/>
    </row>
    <row r="38" spans="1:66" s="9" customFormat="1" ht="13.5" customHeight="1" x14ac:dyDescent="0.2">
      <c r="B38" s="142"/>
      <c r="C38" s="7" t="s">
        <v>19</v>
      </c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59"/>
      <c r="AG38" s="73">
        <f>AP35</f>
        <v>0</v>
      </c>
      <c r="AH38" s="74">
        <f>IF(AN35=0,"－",AG38/AN35)</f>
        <v>0</v>
      </c>
      <c r="AI38" s="74" t="str">
        <f>IF(AH38=0,"",IF(AH38&gt;=0.285,"達成",IF(AJ38="該当","達成","未達成")))</f>
        <v/>
      </c>
      <c r="AJ38" s="116" t="s">
        <v>34</v>
      </c>
      <c r="AK38" s="69">
        <f>AQ35</f>
        <v>0</v>
      </c>
      <c r="AL38" s="70">
        <f>IF(AO35=0,"－",AK38/AO35)</f>
        <v>0</v>
      </c>
      <c r="AM38" s="189"/>
      <c r="AN38" s="190"/>
      <c r="AO38" s="190"/>
      <c r="AP38" s="190"/>
      <c r="AQ38" s="190"/>
      <c r="AR38" s="190"/>
      <c r="AS38" s="190"/>
      <c r="AU38" s="45"/>
      <c r="AV38" s="45"/>
      <c r="AW38" s="45"/>
      <c r="AX38" s="45"/>
      <c r="AY38" s="45"/>
      <c r="AZ38" s="45"/>
      <c r="BA38"/>
      <c r="BB38"/>
      <c r="BC38"/>
      <c r="BD38"/>
    </row>
    <row r="39" spans="1:66" ht="13.5" customHeight="1" thickBot="1" x14ac:dyDescent="0.25">
      <c r="A39" s="9"/>
      <c r="B39" s="143"/>
      <c r="C39" s="10" t="s">
        <v>20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60"/>
      <c r="AG39" s="75">
        <f>AR35</f>
        <v>0</v>
      </c>
      <c r="AH39" s="76">
        <f>IF(AN35=0,"－",AG39/AN35)</f>
        <v>0</v>
      </c>
      <c r="AI39" s="76" t="str">
        <f>IF(AH39=0,"",IF(AH39&gt;=0.285,"達成",IF(AJ39="該当","達成","未達成")))</f>
        <v/>
      </c>
      <c r="AJ39" s="117" t="s">
        <v>34</v>
      </c>
      <c r="AK39" s="71">
        <f>AS35</f>
        <v>0</v>
      </c>
      <c r="AL39" s="72">
        <f>IF(AO35=0,"－",AK39/AO35)</f>
        <v>0</v>
      </c>
      <c r="AM39" s="157"/>
      <c r="AN39" s="134"/>
      <c r="AO39" s="134"/>
      <c r="AP39" s="134"/>
      <c r="AQ39" s="134"/>
      <c r="AR39" s="134"/>
      <c r="AS39" s="134"/>
      <c r="AU39" s="45"/>
      <c r="AV39" s="45"/>
      <c r="AW39" s="45"/>
      <c r="AX39" s="45"/>
      <c r="AY39" s="45"/>
      <c r="AZ39" s="45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1" t="s">
        <v>135</v>
      </c>
      <c r="C40" s="6" t="s">
        <v>2</v>
      </c>
      <c r="D40" s="43">
        <f>D107</f>
        <v>46069</v>
      </c>
      <c r="E40" s="43">
        <f t="shared" ref="E40:AE40" si="16">E107</f>
        <v>46070</v>
      </c>
      <c r="F40" s="43">
        <f t="shared" si="16"/>
        <v>46071</v>
      </c>
      <c r="G40" s="43">
        <f t="shared" si="16"/>
        <v>46072</v>
      </c>
      <c r="H40" s="43">
        <f t="shared" si="16"/>
        <v>46073</v>
      </c>
      <c r="I40" s="43">
        <f t="shared" si="16"/>
        <v>46074</v>
      </c>
      <c r="J40" s="43">
        <f t="shared" si="16"/>
        <v>46075</v>
      </c>
      <c r="K40" s="43">
        <f t="shared" si="16"/>
        <v>46076</v>
      </c>
      <c r="L40" s="43">
        <f t="shared" si="16"/>
        <v>46077</v>
      </c>
      <c r="M40" s="43">
        <f t="shared" si="16"/>
        <v>46078</v>
      </c>
      <c r="N40" s="43">
        <f t="shared" si="16"/>
        <v>46079</v>
      </c>
      <c r="O40" s="43">
        <f t="shared" si="16"/>
        <v>46080</v>
      </c>
      <c r="P40" s="43">
        <f t="shared" si="16"/>
        <v>46081</v>
      </c>
      <c r="Q40" s="43">
        <f t="shared" si="16"/>
        <v>46082</v>
      </c>
      <c r="R40" s="43">
        <f t="shared" si="16"/>
        <v>46083</v>
      </c>
      <c r="S40" s="43">
        <f t="shared" si="16"/>
        <v>46084</v>
      </c>
      <c r="T40" s="43">
        <f t="shared" si="16"/>
        <v>46085</v>
      </c>
      <c r="U40" s="43">
        <f t="shared" si="16"/>
        <v>46086</v>
      </c>
      <c r="V40" s="43">
        <f t="shared" si="16"/>
        <v>46087</v>
      </c>
      <c r="W40" s="43">
        <f t="shared" si="16"/>
        <v>46088</v>
      </c>
      <c r="X40" s="43">
        <f t="shared" si="16"/>
        <v>46089</v>
      </c>
      <c r="Y40" s="43">
        <f t="shared" si="16"/>
        <v>46090</v>
      </c>
      <c r="Z40" s="43">
        <f t="shared" si="16"/>
        <v>46091</v>
      </c>
      <c r="AA40" s="43">
        <f t="shared" si="16"/>
        <v>46092</v>
      </c>
      <c r="AB40" s="43">
        <f t="shared" si="16"/>
        <v>46093</v>
      </c>
      <c r="AC40" s="43">
        <f t="shared" si="16"/>
        <v>46094</v>
      </c>
      <c r="AD40" s="43">
        <f t="shared" si="16"/>
        <v>46095</v>
      </c>
      <c r="AE40" s="43">
        <f t="shared" si="16"/>
        <v>46096</v>
      </c>
      <c r="AF40" s="191" t="s">
        <v>3</v>
      </c>
      <c r="AG40" s="146" t="s">
        <v>4</v>
      </c>
      <c r="AH40" s="147"/>
      <c r="AI40" s="147"/>
      <c r="AJ40" s="148"/>
      <c r="AK40" s="152" t="s">
        <v>5</v>
      </c>
      <c r="AL40" s="153"/>
      <c r="AM40" s="156" t="s">
        <v>6</v>
      </c>
      <c r="AN40" s="133" t="s">
        <v>7</v>
      </c>
      <c r="AO40" s="133" t="s">
        <v>8</v>
      </c>
      <c r="AP40" s="133" t="s">
        <v>9</v>
      </c>
      <c r="AQ40" s="133" t="s">
        <v>10</v>
      </c>
      <c r="AR40" s="133" t="s">
        <v>11</v>
      </c>
      <c r="AS40" s="133" t="s">
        <v>12</v>
      </c>
      <c r="AU40" s="45"/>
      <c r="AV40" s="45"/>
      <c r="AW40" s="45"/>
      <c r="AX40" s="45"/>
      <c r="AY40" s="45"/>
      <c r="AZ40" s="45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2"/>
      <c r="C41" s="7" t="s">
        <v>13</v>
      </c>
      <c r="D41" s="44">
        <f>D107</f>
        <v>46069</v>
      </c>
      <c r="E41" s="44">
        <f t="shared" ref="E41:AE41" si="17">E107</f>
        <v>46070</v>
      </c>
      <c r="F41" s="44">
        <f t="shared" si="17"/>
        <v>46071</v>
      </c>
      <c r="G41" s="44">
        <f t="shared" si="17"/>
        <v>46072</v>
      </c>
      <c r="H41" s="44">
        <f t="shared" si="17"/>
        <v>46073</v>
      </c>
      <c r="I41" s="44">
        <f t="shared" si="17"/>
        <v>46074</v>
      </c>
      <c r="J41" s="44">
        <f t="shared" si="17"/>
        <v>46075</v>
      </c>
      <c r="K41" s="44">
        <f t="shared" si="17"/>
        <v>46076</v>
      </c>
      <c r="L41" s="44">
        <f t="shared" si="17"/>
        <v>46077</v>
      </c>
      <c r="M41" s="44">
        <f t="shared" si="17"/>
        <v>46078</v>
      </c>
      <c r="N41" s="44">
        <f t="shared" si="17"/>
        <v>46079</v>
      </c>
      <c r="O41" s="44">
        <f t="shared" si="17"/>
        <v>46080</v>
      </c>
      <c r="P41" s="44">
        <f t="shared" si="17"/>
        <v>46081</v>
      </c>
      <c r="Q41" s="44">
        <f t="shared" si="17"/>
        <v>46082</v>
      </c>
      <c r="R41" s="44">
        <f t="shared" si="17"/>
        <v>46083</v>
      </c>
      <c r="S41" s="44">
        <f t="shared" si="17"/>
        <v>46084</v>
      </c>
      <c r="T41" s="44">
        <f t="shared" si="17"/>
        <v>46085</v>
      </c>
      <c r="U41" s="44">
        <f t="shared" si="17"/>
        <v>46086</v>
      </c>
      <c r="V41" s="44">
        <f t="shared" si="17"/>
        <v>46087</v>
      </c>
      <c r="W41" s="44">
        <f t="shared" si="17"/>
        <v>46088</v>
      </c>
      <c r="X41" s="44">
        <f t="shared" si="17"/>
        <v>46089</v>
      </c>
      <c r="Y41" s="44">
        <f t="shared" si="17"/>
        <v>46090</v>
      </c>
      <c r="Z41" s="44">
        <f t="shared" si="17"/>
        <v>46091</v>
      </c>
      <c r="AA41" s="44">
        <f t="shared" si="17"/>
        <v>46092</v>
      </c>
      <c r="AB41" s="44">
        <f t="shared" si="17"/>
        <v>46093</v>
      </c>
      <c r="AC41" s="44">
        <f t="shared" si="17"/>
        <v>46094</v>
      </c>
      <c r="AD41" s="44">
        <f t="shared" si="17"/>
        <v>46095</v>
      </c>
      <c r="AE41" s="44">
        <f t="shared" si="17"/>
        <v>46096</v>
      </c>
      <c r="AF41" s="192"/>
      <c r="AG41" s="149"/>
      <c r="AH41" s="150"/>
      <c r="AI41" s="150"/>
      <c r="AJ41" s="151"/>
      <c r="AK41" s="154"/>
      <c r="AL41" s="155"/>
      <c r="AM41" s="157"/>
      <c r="AN41" s="134"/>
      <c r="AO41" s="134"/>
      <c r="AP41" s="134"/>
      <c r="AQ41" s="134"/>
      <c r="AR41" s="134"/>
      <c r="AS41" s="134"/>
      <c r="AU41" s="46"/>
      <c r="AV41" s="46"/>
      <c r="AW41" s="46"/>
      <c r="AX41" s="46"/>
      <c r="AY41" s="45"/>
      <c r="AZ41" s="45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2"/>
      <c r="C42" s="7" t="s">
        <v>14</v>
      </c>
      <c r="D42" s="42">
        <f>D107</f>
        <v>46069</v>
      </c>
      <c r="E42" s="42">
        <f t="shared" ref="E42:AE42" si="18">E107</f>
        <v>46070</v>
      </c>
      <c r="F42" s="42">
        <f t="shared" si="18"/>
        <v>46071</v>
      </c>
      <c r="G42" s="42">
        <f t="shared" si="18"/>
        <v>46072</v>
      </c>
      <c r="H42" s="42">
        <f t="shared" si="18"/>
        <v>46073</v>
      </c>
      <c r="I42" s="42">
        <f t="shared" si="18"/>
        <v>46074</v>
      </c>
      <c r="J42" s="42">
        <f t="shared" si="18"/>
        <v>46075</v>
      </c>
      <c r="K42" s="42">
        <f t="shared" si="18"/>
        <v>46076</v>
      </c>
      <c r="L42" s="42">
        <f t="shared" si="18"/>
        <v>46077</v>
      </c>
      <c r="M42" s="42">
        <f t="shared" si="18"/>
        <v>46078</v>
      </c>
      <c r="N42" s="42">
        <f t="shared" si="18"/>
        <v>46079</v>
      </c>
      <c r="O42" s="42">
        <f t="shared" si="18"/>
        <v>46080</v>
      </c>
      <c r="P42" s="42">
        <f t="shared" si="18"/>
        <v>46081</v>
      </c>
      <c r="Q42" s="42">
        <f t="shared" si="18"/>
        <v>46082</v>
      </c>
      <c r="R42" s="42">
        <f t="shared" si="18"/>
        <v>46083</v>
      </c>
      <c r="S42" s="42">
        <f t="shared" si="18"/>
        <v>46084</v>
      </c>
      <c r="T42" s="42">
        <f t="shared" si="18"/>
        <v>46085</v>
      </c>
      <c r="U42" s="42">
        <f t="shared" si="18"/>
        <v>46086</v>
      </c>
      <c r="V42" s="42">
        <f t="shared" si="18"/>
        <v>46087</v>
      </c>
      <c r="W42" s="42">
        <f t="shared" si="18"/>
        <v>46088</v>
      </c>
      <c r="X42" s="42">
        <f t="shared" si="18"/>
        <v>46089</v>
      </c>
      <c r="Y42" s="42">
        <f t="shared" si="18"/>
        <v>46090</v>
      </c>
      <c r="Z42" s="42">
        <f t="shared" si="18"/>
        <v>46091</v>
      </c>
      <c r="AA42" s="42">
        <f t="shared" si="18"/>
        <v>46092</v>
      </c>
      <c r="AB42" s="42">
        <f t="shared" si="18"/>
        <v>46093</v>
      </c>
      <c r="AC42" s="42">
        <f t="shared" si="18"/>
        <v>46094</v>
      </c>
      <c r="AD42" s="42">
        <f t="shared" si="18"/>
        <v>46095</v>
      </c>
      <c r="AE42" s="42">
        <f t="shared" si="18"/>
        <v>46096</v>
      </c>
      <c r="AF42" s="158">
        <f>COUNTIF(D45:AE45,"－")+COUNTIF(D45:AE45,"対象外")</f>
        <v>0</v>
      </c>
      <c r="AG42" s="161" t="s">
        <v>15</v>
      </c>
      <c r="AH42" s="164" t="s">
        <v>16</v>
      </c>
      <c r="AI42" s="167" t="s">
        <v>97</v>
      </c>
      <c r="AJ42" s="180" t="s">
        <v>110</v>
      </c>
      <c r="AK42" s="183" t="s">
        <v>15</v>
      </c>
      <c r="AL42" s="186" t="s">
        <v>17</v>
      </c>
      <c r="AM42" s="156">
        <f>COUNT(D41:AE41)</f>
        <v>28</v>
      </c>
      <c r="AN42" s="133">
        <f>AM42-AF42</f>
        <v>28</v>
      </c>
      <c r="AO42" s="133">
        <f>'別紙１ (24ヶ月以内シート２)'!AO63+SUM(AN$12:AN46)</f>
        <v>588</v>
      </c>
      <c r="AP42" s="133">
        <f>COUNTIF(D45:AE45,"○")</f>
        <v>0</v>
      </c>
      <c r="AQ42" s="133">
        <f>'別紙１ (24ヶ月以内シート２)'!AQ63+SUM(AP$12:AP46)</f>
        <v>0</v>
      </c>
      <c r="AR42" s="133">
        <f>COUNTIF(D46:AE46,"○")</f>
        <v>0</v>
      </c>
      <c r="AS42" s="133">
        <f>'別紙１ (24ヶ月以内シート２)'!AS63+SUM(AR$12:AR46)</f>
        <v>0</v>
      </c>
      <c r="AU42" s="47"/>
      <c r="AV42" s="47"/>
      <c r="AW42" s="47"/>
      <c r="AX42" s="47"/>
      <c r="AY42" s="45"/>
      <c r="AZ42" s="45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2"/>
      <c r="C43" s="177" t="s">
        <v>18</v>
      </c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59"/>
      <c r="AG43" s="162"/>
      <c r="AH43" s="165"/>
      <c r="AI43" s="168"/>
      <c r="AJ43" s="181"/>
      <c r="AK43" s="184"/>
      <c r="AL43" s="187"/>
      <c r="AM43" s="189"/>
      <c r="AN43" s="190"/>
      <c r="AO43" s="190"/>
      <c r="AP43" s="190"/>
      <c r="AQ43" s="190"/>
      <c r="AR43" s="190"/>
      <c r="AS43" s="190"/>
      <c r="AU43" s="47"/>
      <c r="AV43" s="47"/>
      <c r="AW43" s="47"/>
      <c r="AX43" s="47"/>
      <c r="AY43" s="45"/>
      <c r="AZ43" s="45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8"/>
      <c r="B44" s="142"/>
      <c r="C44" s="178"/>
      <c r="D44" s="25" t="str">
        <f t="shared" ref="D44:AE44" si="19">IFERROR(VLOOKUP(D41,祝日,3,FALSE),"")</f>
        <v/>
      </c>
      <c r="E44" s="25" t="str">
        <f t="shared" si="19"/>
        <v/>
      </c>
      <c r="F44" s="25" t="str">
        <f t="shared" si="19"/>
        <v/>
      </c>
      <c r="G44" s="26" t="str">
        <f t="shared" si="19"/>
        <v/>
      </c>
      <c r="H44" s="25" t="str">
        <f t="shared" si="19"/>
        <v/>
      </c>
      <c r="I44" s="25" t="str">
        <f t="shared" si="19"/>
        <v/>
      </c>
      <c r="J44" s="25" t="str">
        <f t="shared" si="19"/>
        <v/>
      </c>
      <c r="K44" s="25" t="str">
        <f t="shared" si="19"/>
        <v>天皇誕生日</v>
      </c>
      <c r="L44" s="25" t="str">
        <f t="shared" si="19"/>
        <v/>
      </c>
      <c r="M44" s="25" t="str">
        <f t="shared" si="19"/>
        <v/>
      </c>
      <c r="N44" s="25" t="str">
        <f t="shared" si="19"/>
        <v/>
      </c>
      <c r="O44" s="25" t="str">
        <f t="shared" si="19"/>
        <v/>
      </c>
      <c r="P44" s="25" t="str">
        <f t="shared" si="19"/>
        <v/>
      </c>
      <c r="Q44" s="25" t="str">
        <f t="shared" si="19"/>
        <v/>
      </c>
      <c r="R44" s="25" t="str">
        <f t="shared" si="19"/>
        <v/>
      </c>
      <c r="S44" s="27" t="str">
        <f t="shared" si="19"/>
        <v/>
      </c>
      <c r="T44" s="25" t="str">
        <f t="shared" si="19"/>
        <v/>
      </c>
      <c r="U44" s="25" t="str">
        <f t="shared" si="19"/>
        <v/>
      </c>
      <c r="V44" s="25" t="str">
        <f t="shared" si="19"/>
        <v/>
      </c>
      <c r="W44" s="25" t="str">
        <f t="shared" si="19"/>
        <v/>
      </c>
      <c r="X44" s="25" t="str">
        <f t="shared" si="19"/>
        <v/>
      </c>
      <c r="Y44" s="25" t="str">
        <f t="shared" si="19"/>
        <v/>
      </c>
      <c r="Z44" s="25" t="str">
        <f t="shared" si="19"/>
        <v/>
      </c>
      <c r="AA44" s="25" t="str">
        <f t="shared" si="19"/>
        <v/>
      </c>
      <c r="AB44" s="25" t="str">
        <f t="shared" si="19"/>
        <v/>
      </c>
      <c r="AC44" s="25" t="str">
        <f t="shared" si="19"/>
        <v/>
      </c>
      <c r="AD44" s="25" t="str">
        <f t="shared" si="19"/>
        <v/>
      </c>
      <c r="AE44" s="25" t="str">
        <f t="shared" si="19"/>
        <v/>
      </c>
      <c r="AF44" s="159"/>
      <c r="AG44" s="163"/>
      <c r="AH44" s="166"/>
      <c r="AI44" s="169"/>
      <c r="AJ44" s="182"/>
      <c r="AK44" s="185"/>
      <c r="AL44" s="188"/>
      <c r="AM44" s="189"/>
      <c r="AN44" s="190"/>
      <c r="AO44" s="190"/>
      <c r="AP44" s="190"/>
      <c r="AQ44" s="190"/>
      <c r="AR44" s="190"/>
      <c r="AS44" s="190"/>
      <c r="AU44" s="45"/>
      <c r="AV44" s="45"/>
      <c r="AW44" s="45"/>
      <c r="AX44" s="45"/>
      <c r="AY44" s="46"/>
      <c r="AZ44" s="46"/>
      <c r="BA44" s="8"/>
      <c r="BB44" s="8"/>
      <c r="BC44" s="8"/>
      <c r="BD44" s="8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9"/>
      <c r="B45" s="142"/>
      <c r="C45" s="7" t="s">
        <v>19</v>
      </c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59"/>
      <c r="AG45" s="73">
        <f>AP42</f>
        <v>0</v>
      </c>
      <c r="AH45" s="74">
        <f>IF(AN42=0,"－",AG45/AN42)</f>
        <v>0</v>
      </c>
      <c r="AI45" s="74" t="str">
        <f>IF(AH45=0,"",IF(AH45&gt;=0.285,"達成",IF(AJ45="該当","達成","未達成")))</f>
        <v/>
      </c>
      <c r="AJ45" s="116" t="s">
        <v>34</v>
      </c>
      <c r="AK45" s="69">
        <f>AQ42</f>
        <v>0</v>
      </c>
      <c r="AL45" s="70">
        <f>IF(AO42=0,"－",AK45/AO42)</f>
        <v>0</v>
      </c>
      <c r="AM45" s="189"/>
      <c r="AN45" s="190"/>
      <c r="AO45" s="190"/>
      <c r="AP45" s="190"/>
      <c r="AQ45" s="190"/>
      <c r="AR45" s="190"/>
      <c r="AS45" s="190"/>
      <c r="AU45" s="45"/>
      <c r="AV45" s="45"/>
      <c r="AW45" s="45"/>
      <c r="AX45" s="45"/>
      <c r="AY45" s="47"/>
      <c r="AZ45" s="47"/>
      <c r="BA45" s="9"/>
      <c r="BB45" s="9"/>
      <c r="BC45" s="9"/>
      <c r="BD45" s="9"/>
      <c r="BE45"/>
      <c r="BF45"/>
      <c r="BG45"/>
      <c r="BH45"/>
      <c r="BI45"/>
      <c r="BJ45"/>
      <c r="BK45"/>
      <c r="BL45"/>
      <c r="BM45"/>
      <c r="BN45"/>
    </row>
    <row r="46" spans="1:66" s="8" customFormat="1" ht="12.75" customHeight="1" thickBot="1" x14ac:dyDescent="0.25">
      <c r="A46" s="9"/>
      <c r="B46" s="143"/>
      <c r="C46" s="10" t="s">
        <v>20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60"/>
      <c r="AG46" s="75">
        <f>AR42</f>
        <v>0</v>
      </c>
      <c r="AH46" s="76">
        <f>IF(AN42=0,"－",AG46/AN42)</f>
        <v>0</v>
      </c>
      <c r="AI46" s="76" t="str">
        <f>IF(AH46=0,"",IF(AH46&gt;=0.285,"達成",IF(AJ46="該当","達成","未達成")))</f>
        <v/>
      </c>
      <c r="AJ46" s="117" t="s">
        <v>34</v>
      </c>
      <c r="AK46" s="71">
        <f>AS42</f>
        <v>0</v>
      </c>
      <c r="AL46" s="72">
        <f>IF(AO42=0,"－",AK46/AO42)</f>
        <v>0</v>
      </c>
      <c r="AM46" s="157"/>
      <c r="AN46" s="134"/>
      <c r="AO46" s="134"/>
      <c r="AP46" s="134"/>
      <c r="AQ46" s="134"/>
      <c r="AR46" s="134"/>
      <c r="AS46" s="134"/>
      <c r="AU46" s="45"/>
      <c r="AV46" s="45"/>
      <c r="AW46" s="45"/>
      <c r="AX46" s="45"/>
      <c r="AY46" s="47"/>
      <c r="AZ46" s="47"/>
      <c r="BA46" s="9"/>
      <c r="BB46" s="9"/>
      <c r="BC46" s="9"/>
      <c r="BD46" s="9"/>
    </row>
    <row r="47" spans="1:66" s="9" customFormat="1" ht="12.75" customHeight="1" x14ac:dyDescent="0.2">
      <c r="A47"/>
      <c r="B47" s="141" t="s">
        <v>136</v>
      </c>
      <c r="C47" s="6" t="s">
        <v>2</v>
      </c>
      <c r="D47" s="43">
        <f>D108</f>
        <v>46097</v>
      </c>
      <c r="E47" s="43">
        <f t="shared" ref="E47:AE47" si="20">E108</f>
        <v>46098</v>
      </c>
      <c r="F47" s="43">
        <f t="shared" si="20"/>
        <v>46099</v>
      </c>
      <c r="G47" s="43">
        <f t="shared" si="20"/>
        <v>46100</v>
      </c>
      <c r="H47" s="43">
        <f t="shared" si="20"/>
        <v>46101</v>
      </c>
      <c r="I47" s="43">
        <f t="shared" si="20"/>
        <v>46102</v>
      </c>
      <c r="J47" s="43">
        <f t="shared" si="20"/>
        <v>46103</v>
      </c>
      <c r="K47" s="43">
        <f t="shared" si="20"/>
        <v>46104</v>
      </c>
      <c r="L47" s="43">
        <f t="shared" si="20"/>
        <v>46105</v>
      </c>
      <c r="M47" s="43">
        <f t="shared" si="20"/>
        <v>46106</v>
      </c>
      <c r="N47" s="43">
        <f t="shared" si="20"/>
        <v>46107</v>
      </c>
      <c r="O47" s="43">
        <f t="shared" si="20"/>
        <v>46108</v>
      </c>
      <c r="P47" s="43">
        <f t="shared" si="20"/>
        <v>46109</v>
      </c>
      <c r="Q47" s="43">
        <f t="shared" si="20"/>
        <v>46110</v>
      </c>
      <c r="R47" s="43">
        <f t="shared" si="20"/>
        <v>46111</v>
      </c>
      <c r="S47" s="43">
        <f t="shared" si="20"/>
        <v>46112</v>
      </c>
      <c r="T47" s="43">
        <f t="shared" si="20"/>
        <v>46113</v>
      </c>
      <c r="U47" s="43">
        <f t="shared" si="20"/>
        <v>46114</v>
      </c>
      <c r="V47" s="43">
        <f t="shared" si="20"/>
        <v>46115</v>
      </c>
      <c r="W47" s="43">
        <f t="shared" si="20"/>
        <v>46116</v>
      </c>
      <c r="X47" s="43">
        <f t="shared" si="20"/>
        <v>46117</v>
      </c>
      <c r="Y47" s="43">
        <f t="shared" si="20"/>
        <v>46118</v>
      </c>
      <c r="Z47" s="43">
        <f t="shared" si="20"/>
        <v>46119</v>
      </c>
      <c r="AA47" s="43">
        <f t="shared" si="20"/>
        <v>46120</v>
      </c>
      <c r="AB47" s="43">
        <f t="shared" si="20"/>
        <v>46121</v>
      </c>
      <c r="AC47" s="43">
        <f t="shared" si="20"/>
        <v>46122</v>
      </c>
      <c r="AD47" s="43">
        <f t="shared" si="20"/>
        <v>46123</v>
      </c>
      <c r="AE47" s="43">
        <f t="shared" si="20"/>
        <v>46124</v>
      </c>
      <c r="AF47" s="191" t="s">
        <v>3</v>
      </c>
      <c r="AG47" s="146" t="s">
        <v>4</v>
      </c>
      <c r="AH47" s="147"/>
      <c r="AI47" s="147"/>
      <c r="AJ47" s="148"/>
      <c r="AK47" s="152" t="s">
        <v>5</v>
      </c>
      <c r="AL47" s="153"/>
      <c r="AM47" s="156" t="s">
        <v>6</v>
      </c>
      <c r="AN47" s="133" t="s">
        <v>7</v>
      </c>
      <c r="AO47" s="133" t="s">
        <v>8</v>
      </c>
      <c r="AP47" s="133" t="s">
        <v>9</v>
      </c>
      <c r="AQ47" s="133" t="s">
        <v>10</v>
      </c>
      <c r="AR47" s="133" t="s">
        <v>11</v>
      </c>
      <c r="AS47" s="133" t="s">
        <v>12</v>
      </c>
      <c r="AU47" s="45"/>
      <c r="AV47" s="45"/>
      <c r="AW47" s="45"/>
      <c r="AX47" s="45"/>
      <c r="AY47" s="45"/>
      <c r="AZ47" s="45"/>
      <c r="BA47"/>
      <c r="BB47"/>
      <c r="BC47"/>
      <c r="BD47"/>
    </row>
    <row r="48" spans="1:66" s="9" customFormat="1" ht="12.75" customHeight="1" x14ac:dyDescent="0.2">
      <c r="A48"/>
      <c r="B48" s="142"/>
      <c r="C48" s="7" t="s">
        <v>13</v>
      </c>
      <c r="D48" s="44">
        <f>D108</f>
        <v>46097</v>
      </c>
      <c r="E48" s="44">
        <f t="shared" ref="E48:AE48" si="21">E108</f>
        <v>46098</v>
      </c>
      <c r="F48" s="44">
        <f t="shared" si="21"/>
        <v>46099</v>
      </c>
      <c r="G48" s="44">
        <f t="shared" si="21"/>
        <v>46100</v>
      </c>
      <c r="H48" s="44">
        <f t="shared" si="21"/>
        <v>46101</v>
      </c>
      <c r="I48" s="44">
        <f t="shared" si="21"/>
        <v>46102</v>
      </c>
      <c r="J48" s="44">
        <f t="shared" si="21"/>
        <v>46103</v>
      </c>
      <c r="K48" s="44">
        <f t="shared" si="21"/>
        <v>46104</v>
      </c>
      <c r="L48" s="44">
        <f t="shared" si="21"/>
        <v>46105</v>
      </c>
      <c r="M48" s="44">
        <f t="shared" si="21"/>
        <v>46106</v>
      </c>
      <c r="N48" s="44">
        <f t="shared" si="21"/>
        <v>46107</v>
      </c>
      <c r="O48" s="44">
        <f t="shared" si="21"/>
        <v>46108</v>
      </c>
      <c r="P48" s="44">
        <f t="shared" si="21"/>
        <v>46109</v>
      </c>
      <c r="Q48" s="44">
        <f t="shared" si="21"/>
        <v>46110</v>
      </c>
      <c r="R48" s="44">
        <f t="shared" si="21"/>
        <v>46111</v>
      </c>
      <c r="S48" s="44">
        <f t="shared" si="21"/>
        <v>46112</v>
      </c>
      <c r="T48" s="44">
        <f t="shared" si="21"/>
        <v>46113</v>
      </c>
      <c r="U48" s="44">
        <f t="shared" si="21"/>
        <v>46114</v>
      </c>
      <c r="V48" s="44">
        <f t="shared" si="21"/>
        <v>46115</v>
      </c>
      <c r="W48" s="44">
        <f t="shared" si="21"/>
        <v>46116</v>
      </c>
      <c r="X48" s="44">
        <f t="shared" si="21"/>
        <v>46117</v>
      </c>
      <c r="Y48" s="44">
        <f t="shared" si="21"/>
        <v>46118</v>
      </c>
      <c r="Z48" s="44">
        <f t="shared" si="21"/>
        <v>46119</v>
      </c>
      <c r="AA48" s="44">
        <f t="shared" si="21"/>
        <v>46120</v>
      </c>
      <c r="AB48" s="44">
        <f t="shared" si="21"/>
        <v>46121</v>
      </c>
      <c r="AC48" s="44">
        <f t="shared" si="21"/>
        <v>46122</v>
      </c>
      <c r="AD48" s="44">
        <f t="shared" si="21"/>
        <v>46123</v>
      </c>
      <c r="AE48" s="44">
        <f t="shared" si="21"/>
        <v>46124</v>
      </c>
      <c r="AF48" s="192"/>
      <c r="AG48" s="149"/>
      <c r="AH48" s="150"/>
      <c r="AI48" s="150"/>
      <c r="AJ48" s="151"/>
      <c r="AK48" s="154"/>
      <c r="AL48" s="155"/>
      <c r="AM48" s="157"/>
      <c r="AN48" s="134"/>
      <c r="AO48" s="134"/>
      <c r="AP48" s="134"/>
      <c r="AQ48" s="134"/>
      <c r="AR48" s="134"/>
      <c r="AS48" s="134"/>
      <c r="AU48" s="45"/>
      <c r="AV48" s="45"/>
      <c r="AW48" s="45"/>
      <c r="AX48" s="45"/>
      <c r="AY48" s="45"/>
      <c r="AZ48" s="45"/>
      <c r="BA48"/>
      <c r="BB48"/>
      <c r="BC48"/>
      <c r="BD48"/>
    </row>
    <row r="49" spans="1:66" ht="12.75" customHeight="1" x14ac:dyDescent="0.2">
      <c r="B49" s="142"/>
      <c r="C49" s="7" t="s">
        <v>14</v>
      </c>
      <c r="D49" s="42">
        <f>D108</f>
        <v>46097</v>
      </c>
      <c r="E49" s="42">
        <f t="shared" ref="E49:AE49" si="22">E108</f>
        <v>46098</v>
      </c>
      <c r="F49" s="42">
        <f t="shared" si="22"/>
        <v>46099</v>
      </c>
      <c r="G49" s="42">
        <f t="shared" si="22"/>
        <v>46100</v>
      </c>
      <c r="H49" s="42">
        <f t="shared" si="22"/>
        <v>46101</v>
      </c>
      <c r="I49" s="42">
        <f t="shared" si="22"/>
        <v>46102</v>
      </c>
      <c r="J49" s="42">
        <f t="shared" si="22"/>
        <v>46103</v>
      </c>
      <c r="K49" s="42">
        <f t="shared" si="22"/>
        <v>46104</v>
      </c>
      <c r="L49" s="42">
        <f t="shared" si="22"/>
        <v>46105</v>
      </c>
      <c r="M49" s="42">
        <f t="shared" si="22"/>
        <v>46106</v>
      </c>
      <c r="N49" s="42">
        <f t="shared" si="22"/>
        <v>46107</v>
      </c>
      <c r="O49" s="42">
        <f t="shared" si="22"/>
        <v>46108</v>
      </c>
      <c r="P49" s="42">
        <f t="shared" si="22"/>
        <v>46109</v>
      </c>
      <c r="Q49" s="42">
        <f t="shared" si="22"/>
        <v>46110</v>
      </c>
      <c r="R49" s="42">
        <f t="shared" si="22"/>
        <v>46111</v>
      </c>
      <c r="S49" s="42">
        <f t="shared" si="22"/>
        <v>46112</v>
      </c>
      <c r="T49" s="42">
        <f t="shared" si="22"/>
        <v>46113</v>
      </c>
      <c r="U49" s="42">
        <f t="shared" si="22"/>
        <v>46114</v>
      </c>
      <c r="V49" s="42">
        <f t="shared" si="22"/>
        <v>46115</v>
      </c>
      <c r="W49" s="42">
        <f t="shared" si="22"/>
        <v>46116</v>
      </c>
      <c r="X49" s="42">
        <f t="shared" si="22"/>
        <v>46117</v>
      </c>
      <c r="Y49" s="42">
        <f t="shared" si="22"/>
        <v>46118</v>
      </c>
      <c r="Z49" s="42">
        <f t="shared" si="22"/>
        <v>46119</v>
      </c>
      <c r="AA49" s="42">
        <f t="shared" si="22"/>
        <v>46120</v>
      </c>
      <c r="AB49" s="42">
        <f t="shared" si="22"/>
        <v>46121</v>
      </c>
      <c r="AC49" s="42">
        <f t="shared" si="22"/>
        <v>46122</v>
      </c>
      <c r="AD49" s="42">
        <f t="shared" si="22"/>
        <v>46123</v>
      </c>
      <c r="AE49" s="42">
        <f t="shared" si="22"/>
        <v>46124</v>
      </c>
      <c r="AF49" s="158">
        <f>COUNTIF(D52:AE52,"－")+COUNTIF(D52:AE52,"対象外")</f>
        <v>0</v>
      </c>
      <c r="AG49" s="161" t="s">
        <v>15</v>
      </c>
      <c r="AH49" s="164" t="s">
        <v>16</v>
      </c>
      <c r="AI49" s="167" t="s">
        <v>97</v>
      </c>
      <c r="AJ49" s="180" t="s">
        <v>110</v>
      </c>
      <c r="AK49" s="183" t="s">
        <v>15</v>
      </c>
      <c r="AL49" s="186" t="s">
        <v>17</v>
      </c>
      <c r="AM49" s="156">
        <f>COUNT(D48:AE48)</f>
        <v>28</v>
      </c>
      <c r="AN49" s="133">
        <f>AM49-AF49</f>
        <v>28</v>
      </c>
      <c r="AO49" s="133">
        <f>'別紙１ (24ヶ月以内シート２)'!AO63+SUM(AN$12:AN53)</f>
        <v>616</v>
      </c>
      <c r="AP49" s="133">
        <f>COUNTIF(D52:AE52,"○")</f>
        <v>0</v>
      </c>
      <c r="AQ49" s="133">
        <f>'別紙１ (24ヶ月以内シート２)'!AQ63+SUM(AP$12:AP53)</f>
        <v>0</v>
      </c>
      <c r="AR49" s="133">
        <f>COUNTIF(D53:AE53,"○")</f>
        <v>0</v>
      </c>
      <c r="AS49" s="133">
        <f>'別紙１ (24ヶ月以内シート２)'!AS63+SUM(AR$12:AR53)</f>
        <v>0</v>
      </c>
      <c r="AU49" s="46"/>
      <c r="AV49" s="46"/>
      <c r="AW49" s="46"/>
      <c r="AX49" s="46"/>
      <c r="AY49" s="45"/>
      <c r="AZ49" s="45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2"/>
      <c r="C50" s="177" t="s">
        <v>18</v>
      </c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59"/>
      <c r="AG50" s="162"/>
      <c r="AH50" s="165"/>
      <c r="AI50" s="168"/>
      <c r="AJ50" s="181"/>
      <c r="AK50" s="184"/>
      <c r="AL50" s="187"/>
      <c r="AM50" s="189"/>
      <c r="AN50" s="190"/>
      <c r="AO50" s="190"/>
      <c r="AP50" s="190"/>
      <c r="AQ50" s="190"/>
      <c r="AR50" s="190"/>
      <c r="AS50" s="190"/>
      <c r="AU50" s="45"/>
      <c r="AV50" s="45"/>
      <c r="AW50" s="45"/>
      <c r="AX50" s="45"/>
      <c r="AY50" s="45"/>
      <c r="AZ50" s="45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8"/>
      <c r="B51" s="142"/>
      <c r="C51" s="178"/>
      <c r="D51" s="25" t="str">
        <f t="shared" ref="D51:AE51" si="23">IFERROR(VLOOKUP(D48,祝日,3,FALSE),"")</f>
        <v/>
      </c>
      <c r="E51" s="25" t="str">
        <f t="shared" si="23"/>
        <v/>
      </c>
      <c r="F51" s="25" t="str">
        <f t="shared" si="23"/>
        <v/>
      </c>
      <c r="G51" s="26" t="str">
        <f t="shared" si="23"/>
        <v/>
      </c>
      <c r="H51" s="25" t="str">
        <f t="shared" si="23"/>
        <v>春分の日</v>
      </c>
      <c r="I51" s="25" t="str">
        <f t="shared" si="23"/>
        <v/>
      </c>
      <c r="J51" s="25" t="str">
        <f t="shared" si="23"/>
        <v/>
      </c>
      <c r="K51" s="25" t="str">
        <f t="shared" si="23"/>
        <v/>
      </c>
      <c r="L51" s="25" t="str">
        <f t="shared" si="23"/>
        <v/>
      </c>
      <c r="M51" s="25" t="str">
        <f t="shared" si="23"/>
        <v/>
      </c>
      <c r="N51" s="25" t="str">
        <f t="shared" si="23"/>
        <v/>
      </c>
      <c r="O51" s="25" t="str">
        <f t="shared" si="23"/>
        <v/>
      </c>
      <c r="P51" s="25" t="str">
        <f t="shared" si="23"/>
        <v/>
      </c>
      <c r="Q51" s="25" t="str">
        <f t="shared" si="23"/>
        <v/>
      </c>
      <c r="R51" s="25" t="str">
        <f t="shared" si="23"/>
        <v/>
      </c>
      <c r="S51" s="27" t="str">
        <f t="shared" si="23"/>
        <v/>
      </c>
      <c r="T51" s="25" t="str">
        <f t="shared" si="23"/>
        <v/>
      </c>
      <c r="U51" s="25" t="str">
        <f t="shared" si="23"/>
        <v/>
      </c>
      <c r="V51" s="25" t="str">
        <f t="shared" si="23"/>
        <v/>
      </c>
      <c r="W51" s="25" t="str">
        <f t="shared" si="23"/>
        <v/>
      </c>
      <c r="X51" s="25" t="str">
        <f t="shared" si="23"/>
        <v/>
      </c>
      <c r="Y51" s="25" t="str">
        <f t="shared" si="23"/>
        <v/>
      </c>
      <c r="Z51" s="25" t="str">
        <f t="shared" si="23"/>
        <v/>
      </c>
      <c r="AA51" s="25" t="str">
        <f t="shared" si="23"/>
        <v/>
      </c>
      <c r="AB51" s="25" t="str">
        <f t="shared" si="23"/>
        <v/>
      </c>
      <c r="AC51" s="25" t="str">
        <f t="shared" si="23"/>
        <v/>
      </c>
      <c r="AD51" s="25" t="str">
        <f t="shared" si="23"/>
        <v/>
      </c>
      <c r="AE51" s="25" t="str">
        <f t="shared" si="23"/>
        <v/>
      </c>
      <c r="AF51" s="159"/>
      <c r="AG51" s="163"/>
      <c r="AH51" s="166"/>
      <c r="AI51" s="169"/>
      <c r="AJ51" s="182"/>
      <c r="AK51" s="185"/>
      <c r="AL51" s="188"/>
      <c r="AM51" s="189"/>
      <c r="AN51" s="190"/>
      <c r="AO51" s="190"/>
      <c r="AP51" s="190"/>
      <c r="AQ51" s="190"/>
      <c r="AR51" s="190"/>
      <c r="AS51" s="190"/>
      <c r="AU51" s="45"/>
      <c r="AV51" s="45"/>
      <c r="AW51" s="45"/>
      <c r="AX51" s="45"/>
      <c r="AY51" s="45"/>
      <c r="AZ51" s="45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9"/>
      <c r="B52" s="142"/>
      <c r="C52" s="7" t="s">
        <v>19</v>
      </c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59"/>
      <c r="AG52" s="73">
        <f>AP49</f>
        <v>0</v>
      </c>
      <c r="AH52" s="74">
        <f>IF(AN49=0,"－",AG52/AN49)</f>
        <v>0</v>
      </c>
      <c r="AI52" s="74" t="str">
        <f>IF(AH52=0,"",IF(AH52&gt;=0.285,"達成",IF(AJ52="該当","達成","未達成")))</f>
        <v/>
      </c>
      <c r="AJ52" s="116" t="s">
        <v>34</v>
      </c>
      <c r="AK52" s="69">
        <f>AQ49</f>
        <v>0</v>
      </c>
      <c r="AL52" s="70">
        <f>IF(AO49=0,"－",AK52/AO49)</f>
        <v>0</v>
      </c>
      <c r="AM52" s="189"/>
      <c r="AN52" s="190"/>
      <c r="AO52" s="190"/>
      <c r="AP52" s="190"/>
      <c r="AQ52" s="190"/>
      <c r="AR52" s="190"/>
      <c r="AS52" s="190"/>
      <c r="AU52" s="47"/>
      <c r="AV52" s="47"/>
      <c r="AW52" s="47"/>
      <c r="AX52" s="47"/>
      <c r="AY52" s="45"/>
      <c r="AZ52" s="45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9"/>
      <c r="B53" s="143"/>
      <c r="C53" s="10" t="s">
        <v>20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60"/>
      <c r="AG53" s="75">
        <f>AR49</f>
        <v>0</v>
      </c>
      <c r="AH53" s="76">
        <f>IF(AN49=0,"－",AG53/AN49)</f>
        <v>0</v>
      </c>
      <c r="AI53" s="76" t="str">
        <f>IF(AH53=0,"",IF(AH53&gt;=0.285,"達成",IF(AJ53="該当","達成","未達成")))</f>
        <v/>
      </c>
      <c r="AJ53" s="117" t="s">
        <v>34</v>
      </c>
      <c r="AK53" s="71">
        <f>AS49</f>
        <v>0</v>
      </c>
      <c r="AL53" s="72">
        <f>IF(AO49=0,"－",AK53/AO49)</f>
        <v>0</v>
      </c>
      <c r="AM53" s="157"/>
      <c r="AN53" s="134"/>
      <c r="AO53" s="134"/>
      <c r="AP53" s="134"/>
      <c r="AQ53" s="134"/>
      <c r="AR53" s="134"/>
      <c r="AS53" s="134"/>
      <c r="AU53" s="47"/>
      <c r="AV53" s="47"/>
      <c r="AW53" s="47"/>
      <c r="AX53" s="47"/>
      <c r="AY53" s="45"/>
      <c r="AZ53" s="45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1" t="s">
        <v>137</v>
      </c>
      <c r="C54" s="6" t="s">
        <v>2</v>
      </c>
      <c r="D54" s="43">
        <f>D109</f>
        <v>46125</v>
      </c>
      <c r="E54" s="43">
        <f t="shared" ref="E54:AE54" si="24">E109</f>
        <v>46126</v>
      </c>
      <c r="F54" s="43">
        <f t="shared" si="24"/>
        <v>46127</v>
      </c>
      <c r="G54" s="43">
        <f t="shared" si="24"/>
        <v>46128</v>
      </c>
      <c r="H54" s="43">
        <f t="shared" si="24"/>
        <v>46129</v>
      </c>
      <c r="I54" s="43">
        <f t="shared" si="24"/>
        <v>46130</v>
      </c>
      <c r="J54" s="43">
        <f t="shared" si="24"/>
        <v>46131</v>
      </c>
      <c r="K54" s="43">
        <f t="shared" si="24"/>
        <v>46132</v>
      </c>
      <c r="L54" s="43">
        <f t="shared" si="24"/>
        <v>46133</v>
      </c>
      <c r="M54" s="43">
        <f t="shared" si="24"/>
        <v>46134</v>
      </c>
      <c r="N54" s="43">
        <f t="shared" si="24"/>
        <v>46135</v>
      </c>
      <c r="O54" s="43">
        <f t="shared" si="24"/>
        <v>46136</v>
      </c>
      <c r="P54" s="43">
        <f t="shared" si="24"/>
        <v>46137</v>
      </c>
      <c r="Q54" s="43">
        <f t="shared" si="24"/>
        <v>46138</v>
      </c>
      <c r="R54" s="43">
        <f t="shared" si="24"/>
        <v>46139</v>
      </c>
      <c r="S54" s="43">
        <f t="shared" si="24"/>
        <v>46140</v>
      </c>
      <c r="T54" s="43">
        <f t="shared" si="24"/>
        <v>46141</v>
      </c>
      <c r="U54" s="43">
        <f t="shared" si="24"/>
        <v>46142</v>
      </c>
      <c r="V54" s="43">
        <f t="shared" si="24"/>
        <v>46143</v>
      </c>
      <c r="W54" s="43">
        <f t="shared" si="24"/>
        <v>46144</v>
      </c>
      <c r="X54" s="43">
        <f t="shared" si="24"/>
        <v>46145</v>
      </c>
      <c r="Y54" s="43">
        <f t="shared" si="24"/>
        <v>46146</v>
      </c>
      <c r="Z54" s="43">
        <f t="shared" si="24"/>
        <v>46147</v>
      </c>
      <c r="AA54" s="43">
        <f t="shared" si="24"/>
        <v>46148</v>
      </c>
      <c r="AB54" s="43">
        <f t="shared" si="24"/>
        <v>46149</v>
      </c>
      <c r="AC54" s="43">
        <f t="shared" si="24"/>
        <v>46150</v>
      </c>
      <c r="AD54" s="43">
        <f t="shared" si="24"/>
        <v>46151</v>
      </c>
      <c r="AE54" s="43">
        <f t="shared" si="24"/>
        <v>46152</v>
      </c>
      <c r="AF54" s="191" t="s">
        <v>3</v>
      </c>
      <c r="AG54" s="146" t="s">
        <v>4</v>
      </c>
      <c r="AH54" s="147"/>
      <c r="AI54" s="147"/>
      <c r="AJ54" s="148"/>
      <c r="AK54" s="152" t="s">
        <v>5</v>
      </c>
      <c r="AL54" s="153"/>
      <c r="AM54" s="156" t="s">
        <v>6</v>
      </c>
      <c r="AN54" s="133" t="s">
        <v>7</v>
      </c>
      <c r="AO54" s="133" t="s">
        <v>8</v>
      </c>
      <c r="AP54" s="133" t="s">
        <v>9</v>
      </c>
      <c r="AQ54" s="133" t="s">
        <v>10</v>
      </c>
      <c r="AR54" s="133" t="s">
        <v>11</v>
      </c>
      <c r="AS54" s="133" t="s">
        <v>12</v>
      </c>
      <c r="AU54" s="45"/>
      <c r="AV54" s="45"/>
      <c r="AW54" s="45"/>
      <c r="AX54" s="45"/>
      <c r="AY54" s="46"/>
      <c r="AZ54" s="46"/>
      <c r="BA54" s="8"/>
      <c r="BB54" s="8"/>
      <c r="BC54" s="8"/>
      <c r="BD54" s="8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2"/>
      <c r="C55" s="7" t="s">
        <v>13</v>
      </c>
      <c r="D55" s="44">
        <f>D109</f>
        <v>46125</v>
      </c>
      <c r="E55" s="44">
        <f t="shared" ref="E55:AE55" si="25">E109</f>
        <v>46126</v>
      </c>
      <c r="F55" s="44">
        <f t="shared" si="25"/>
        <v>46127</v>
      </c>
      <c r="G55" s="44">
        <f t="shared" si="25"/>
        <v>46128</v>
      </c>
      <c r="H55" s="44">
        <f t="shared" si="25"/>
        <v>46129</v>
      </c>
      <c r="I55" s="44">
        <f t="shared" si="25"/>
        <v>46130</v>
      </c>
      <c r="J55" s="44">
        <f t="shared" si="25"/>
        <v>46131</v>
      </c>
      <c r="K55" s="44">
        <f t="shared" si="25"/>
        <v>46132</v>
      </c>
      <c r="L55" s="44">
        <f t="shared" si="25"/>
        <v>46133</v>
      </c>
      <c r="M55" s="44">
        <f t="shared" si="25"/>
        <v>46134</v>
      </c>
      <c r="N55" s="44">
        <f t="shared" si="25"/>
        <v>46135</v>
      </c>
      <c r="O55" s="44">
        <f t="shared" si="25"/>
        <v>46136</v>
      </c>
      <c r="P55" s="44">
        <f t="shared" si="25"/>
        <v>46137</v>
      </c>
      <c r="Q55" s="44">
        <f t="shared" si="25"/>
        <v>46138</v>
      </c>
      <c r="R55" s="44">
        <f t="shared" si="25"/>
        <v>46139</v>
      </c>
      <c r="S55" s="44">
        <f t="shared" si="25"/>
        <v>46140</v>
      </c>
      <c r="T55" s="44">
        <f t="shared" si="25"/>
        <v>46141</v>
      </c>
      <c r="U55" s="44">
        <f t="shared" si="25"/>
        <v>46142</v>
      </c>
      <c r="V55" s="44">
        <f t="shared" si="25"/>
        <v>46143</v>
      </c>
      <c r="W55" s="44">
        <f t="shared" si="25"/>
        <v>46144</v>
      </c>
      <c r="X55" s="44">
        <f t="shared" si="25"/>
        <v>46145</v>
      </c>
      <c r="Y55" s="44">
        <f t="shared" si="25"/>
        <v>46146</v>
      </c>
      <c r="Z55" s="44">
        <f t="shared" si="25"/>
        <v>46147</v>
      </c>
      <c r="AA55" s="44">
        <f t="shared" si="25"/>
        <v>46148</v>
      </c>
      <c r="AB55" s="44">
        <f t="shared" si="25"/>
        <v>46149</v>
      </c>
      <c r="AC55" s="44">
        <f t="shared" si="25"/>
        <v>46150</v>
      </c>
      <c r="AD55" s="44">
        <f t="shared" si="25"/>
        <v>46151</v>
      </c>
      <c r="AE55" s="44">
        <f t="shared" si="25"/>
        <v>46152</v>
      </c>
      <c r="AF55" s="192"/>
      <c r="AG55" s="149"/>
      <c r="AH55" s="150"/>
      <c r="AI55" s="150"/>
      <c r="AJ55" s="151"/>
      <c r="AK55" s="154"/>
      <c r="AL55" s="155"/>
      <c r="AM55" s="157"/>
      <c r="AN55" s="134"/>
      <c r="AO55" s="134"/>
      <c r="AP55" s="134"/>
      <c r="AQ55" s="134"/>
      <c r="AR55" s="134"/>
      <c r="AS55" s="134"/>
      <c r="AU55" s="45"/>
      <c r="AV55" s="45"/>
      <c r="AW55" s="45"/>
      <c r="AX55" s="45"/>
      <c r="AY55" s="47"/>
      <c r="AZ55" s="47"/>
      <c r="BA55" s="9"/>
      <c r="BB55" s="9"/>
      <c r="BC55" s="9"/>
      <c r="BD55" s="9"/>
      <c r="BE55"/>
      <c r="BF55"/>
      <c r="BG55"/>
      <c r="BH55"/>
      <c r="BI55"/>
      <c r="BJ55"/>
      <c r="BK55"/>
      <c r="BL55"/>
      <c r="BM55"/>
      <c r="BN55"/>
    </row>
    <row r="56" spans="1:66" s="8" customFormat="1" ht="13.5" customHeight="1" x14ac:dyDescent="0.2">
      <c r="A56"/>
      <c r="B56" s="142"/>
      <c r="C56" s="7" t="s">
        <v>14</v>
      </c>
      <c r="D56" s="42">
        <f>D109</f>
        <v>46125</v>
      </c>
      <c r="E56" s="42">
        <f t="shared" ref="E56:AE56" si="26">E109</f>
        <v>46126</v>
      </c>
      <c r="F56" s="42">
        <f t="shared" si="26"/>
        <v>46127</v>
      </c>
      <c r="G56" s="42">
        <f t="shared" si="26"/>
        <v>46128</v>
      </c>
      <c r="H56" s="42">
        <f t="shared" si="26"/>
        <v>46129</v>
      </c>
      <c r="I56" s="42">
        <f t="shared" si="26"/>
        <v>46130</v>
      </c>
      <c r="J56" s="42">
        <f t="shared" si="26"/>
        <v>46131</v>
      </c>
      <c r="K56" s="42">
        <f t="shared" si="26"/>
        <v>46132</v>
      </c>
      <c r="L56" s="42">
        <f t="shared" si="26"/>
        <v>46133</v>
      </c>
      <c r="M56" s="42">
        <f t="shared" si="26"/>
        <v>46134</v>
      </c>
      <c r="N56" s="42">
        <f t="shared" si="26"/>
        <v>46135</v>
      </c>
      <c r="O56" s="42">
        <f t="shared" si="26"/>
        <v>46136</v>
      </c>
      <c r="P56" s="42">
        <f t="shared" si="26"/>
        <v>46137</v>
      </c>
      <c r="Q56" s="42">
        <f t="shared" si="26"/>
        <v>46138</v>
      </c>
      <c r="R56" s="42">
        <f t="shared" si="26"/>
        <v>46139</v>
      </c>
      <c r="S56" s="42">
        <f t="shared" si="26"/>
        <v>46140</v>
      </c>
      <c r="T56" s="42">
        <f t="shared" si="26"/>
        <v>46141</v>
      </c>
      <c r="U56" s="42">
        <f t="shared" si="26"/>
        <v>46142</v>
      </c>
      <c r="V56" s="42">
        <f t="shared" si="26"/>
        <v>46143</v>
      </c>
      <c r="W56" s="42">
        <f t="shared" si="26"/>
        <v>46144</v>
      </c>
      <c r="X56" s="42">
        <f t="shared" si="26"/>
        <v>46145</v>
      </c>
      <c r="Y56" s="42">
        <f t="shared" si="26"/>
        <v>46146</v>
      </c>
      <c r="Z56" s="42">
        <f t="shared" si="26"/>
        <v>46147</v>
      </c>
      <c r="AA56" s="42">
        <f t="shared" si="26"/>
        <v>46148</v>
      </c>
      <c r="AB56" s="42">
        <f t="shared" si="26"/>
        <v>46149</v>
      </c>
      <c r="AC56" s="42">
        <f t="shared" si="26"/>
        <v>46150</v>
      </c>
      <c r="AD56" s="42">
        <f t="shared" si="26"/>
        <v>46151</v>
      </c>
      <c r="AE56" s="42">
        <f t="shared" si="26"/>
        <v>46152</v>
      </c>
      <c r="AF56" s="158">
        <f>COUNTIF(D59:AE59,"－")+COUNTIF(D59:AE59,"対象外")</f>
        <v>0</v>
      </c>
      <c r="AG56" s="161" t="s">
        <v>15</v>
      </c>
      <c r="AH56" s="164" t="s">
        <v>16</v>
      </c>
      <c r="AI56" s="167" t="s">
        <v>97</v>
      </c>
      <c r="AJ56" s="180" t="s">
        <v>110</v>
      </c>
      <c r="AK56" s="183" t="s">
        <v>15</v>
      </c>
      <c r="AL56" s="186" t="s">
        <v>17</v>
      </c>
      <c r="AM56" s="156">
        <f>COUNT(D55:AE55)</f>
        <v>28</v>
      </c>
      <c r="AN56" s="133">
        <f>AM56-AF56</f>
        <v>28</v>
      </c>
      <c r="AO56" s="133">
        <f>'別紙１ (24ヶ月以内シート２)'!AO63+SUM(AN$12:AN60)</f>
        <v>644</v>
      </c>
      <c r="AP56" s="133">
        <f>COUNTIF(D59:AE59,"○")</f>
        <v>0</v>
      </c>
      <c r="AQ56" s="133">
        <f>'別紙１ (24ヶ月以内シート２)'!AQ63+SUM(AP$12:AP60)</f>
        <v>0</v>
      </c>
      <c r="AR56" s="133">
        <f>COUNTIF(D60:AE60,"○")</f>
        <v>0</v>
      </c>
      <c r="AS56" s="133">
        <f>'別紙１ (24ヶ月以内シート２)'!AS63+SUM(AR$12:AR60)</f>
        <v>0</v>
      </c>
      <c r="AU56" s="45"/>
      <c r="AV56" s="45"/>
      <c r="AW56" s="45"/>
      <c r="AX56" s="45"/>
      <c r="AY56" s="47"/>
      <c r="AZ56" s="47"/>
      <c r="BA56" s="9"/>
      <c r="BB56" s="9"/>
      <c r="BC56" s="9"/>
      <c r="BD56" s="9"/>
    </row>
    <row r="57" spans="1:66" s="9" customFormat="1" ht="35.25" customHeight="1" x14ac:dyDescent="0.2">
      <c r="A57"/>
      <c r="B57" s="142"/>
      <c r="C57" s="177" t="s">
        <v>18</v>
      </c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59"/>
      <c r="AG57" s="162"/>
      <c r="AH57" s="165"/>
      <c r="AI57" s="168"/>
      <c r="AJ57" s="181"/>
      <c r="AK57" s="184"/>
      <c r="AL57" s="187"/>
      <c r="AM57" s="189"/>
      <c r="AN57" s="190"/>
      <c r="AO57" s="190"/>
      <c r="AP57" s="190"/>
      <c r="AQ57" s="190"/>
      <c r="AR57" s="190"/>
      <c r="AS57" s="190"/>
      <c r="AU57" s="45"/>
      <c r="AV57" s="45"/>
      <c r="AW57" s="45"/>
      <c r="AX57" s="45"/>
      <c r="AY57" s="45"/>
      <c r="AZ57" s="45"/>
      <c r="BA57"/>
      <c r="BB57"/>
      <c r="BC57"/>
      <c r="BD57"/>
    </row>
    <row r="58" spans="1:66" s="9" customFormat="1" ht="50.25" customHeight="1" x14ac:dyDescent="0.2">
      <c r="A58" s="8"/>
      <c r="B58" s="142"/>
      <c r="C58" s="178"/>
      <c r="D58" s="25" t="str">
        <f t="shared" ref="D58:AE58" si="27">IFERROR(VLOOKUP(D55,祝日,3,FALSE),"")</f>
        <v/>
      </c>
      <c r="E58" s="25" t="str">
        <f t="shared" si="27"/>
        <v/>
      </c>
      <c r="F58" s="25" t="str">
        <f t="shared" si="27"/>
        <v/>
      </c>
      <c r="G58" s="26" t="str">
        <f t="shared" si="27"/>
        <v/>
      </c>
      <c r="H58" s="25" t="str">
        <f t="shared" si="27"/>
        <v/>
      </c>
      <c r="I58" s="25" t="str">
        <f t="shared" si="27"/>
        <v/>
      </c>
      <c r="J58" s="25" t="str">
        <f t="shared" si="27"/>
        <v/>
      </c>
      <c r="K58" s="25" t="str">
        <f t="shared" si="27"/>
        <v/>
      </c>
      <c r="L58" s="25" t="str">
        <f t="shared" si="27"/>
        <v/>
      </c>
      <c r="M58" s="25" t="str">
        <f t="shared" si="27"/>
        <v/>
      </c>
      <c r="N58" s="25" t="str">
        <f t="shared" si="27"/>
        <v/>
      </c>
      <c r="O58" s="25" t="str">
        <f t="shared" si="27"/>
        <v/>
      </c>
      <c r="P58" s="25" t="str">
        <f t="shared" si="27"/>
        <v/>
      </c>
      <c r="Q58" s="25" t="str">
        <f t="shared" si="27"/>
        <v/>
      </c>
      <c r="R58" s="25" t="str">
        <f t="shared" si="27"/>
        <v/>
      </c>
      <c r="S58" s="27" t="str">
        <f t="shared" si="27"/>
        <v/>
      </c>
      <c r="T58" s="25" t="str">
        <f t="shared" si="27"/>
        <v>昭和の日</v>
      </c>
      <c r="U58" s="25" t="str">
        <f t="shared" si="27"/>
        <v/>
      </c>
      <c r="V58" s="25" t="str">
        <f t="shared" si="27"/>
        <v/>
      </c>
      <c r="W58" s="25" t="str">
        <f t="shared" si="27"/>
        <v/>
      </c>
      <c r="X58" s="25" t="str">
        <f t="shared" si="27"/>
        <v>憲法記念日</v>
      </c>
      <c r="Y58" s="25" t="str">
        <f t="shared" si="27"/>
        <v>みどりの日</v>
      </c>
      <c r="Z58" s="25" t="str">
        <f t="shared" si="27"/>
        <v>こどもの日</v>
      </c>
      <c r="AA58" s="25" t="str">
        <f t="shared" si="27"/>
        <v>振替休日</v>
      </c>
      <c r="AB58" s="25" t="str">
        <f t="shared" si="27"/>
        <v/>
      </c>
      <c r="AC58" s="25" t="str">
        <f t="shared" si="27"/>
        <v/>
      </c>
      <c r="AD58" s="25" t="str">
        <f t="shared" si="27"/>
        <v/>
      </c>
      <c r="AE58" s="25" t="str">
        <f t="shared" si="27"/>
        <v/>
      </c>
      <c r="AF58" s="159"/>
      <c r="AG58" s="163"/>
      <c r="AH58" s="166"/>
      <c r="AI58" s="169"/>
      <c r="AJ58" s="182"/>
      <c r="AK58" s="185"/>
      <c r="AL58" s="188"/>
      <c r="AM58" s="189"/>
      <c r="AN58" s="190"/>
      <c r="AO58" s="190"/>
      <c r="AP58" s="190"/>
      <c r="AQ58" s="190"/>
      <c r="AR58" s="190"/>
      <c r="AS58" s="190"/>
      <c r="AU58" s="45"/>
      <c r="AV58" s="45"/>
      <c r="AW58" s="45"/>
      <c r="AX58" s="45"/>
      <c r="AY58" s="45"/>
      <c r="AZ58" s="45"/>
      <c r="BA58"/>
      <c r="BB58"/>
      <c r="BC58"/>
      <c r="BD58"/>
    </row>
    <row r="59" spans="1:66" ht="13.5" customHeight="1" x14ac:dyDescent="0.2">
      <c r="A59" s="9"/>
      <c r="B59" s="142"/>
      <c r="C59" s="7" t="s">
        <v>19</v>
      </c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59"/>
      <c r="AG59" s="73">
        <f>AP56</f>
        <v>0</v>
      </c>
      <c r="AH59" s="74">
        <f>IF(AN56=0,"－",AG59/AN56)</f>
        <v>0</v>
      </c>
      <c r="AI59" s="74" t="str">
        <f>IF(AH59=0,"",IF(AH59&gt;=0.285,"達成",IF(AJ59="該当","達成","未達成")))</f>
        <v/>
      </c>
      <c r="AJ59" s="116" t="s">
        <v>34</v>
      </c>
      <c r="AK59" s="69">
        <f>AQ56</f>
        <v>0</v>
      </c>
      <c r="AL59" s="70">
        <f>IF(AO56=0,"－",AK59/AO56)</f>
        <v>0</v>
      </c>
      <c r="AM59" s="189"/>
      <c r="AN59" s="190"/>
      <c r="AO59" s="190"/>
      <c r="AP59" s="190"/>
      <c r="AQ59" s="190"/>
      <c r="AR59" s="190"/>
      <c r="AS59" s="190"/>
      <c r="AU59" s="46"/>
      <c r="AV59" s="46"/>
      <c r="AW59" s="46"/>
      <c r="AX59" s="46"/>
      <c r="AY59" s="45"/>
      <c r="AZ59" s="45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9"/>
      <c r="B60" s="143"/>
      <c r="C60" s="10" t="s">
        <v>20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60"/>
      <c r="AG60" s="75">
        <f>AR56</f>
        <v>0</v>
      </c>
      <c r="AH60" s="76">
        <f>IF(AN56=0,"－",AG60/AN56)</f>
        <v>0</v>
      </c>
      <c r="AI60" s="76" t="str">
        <f>IF(AH60=0,"",IF(AH60&gt;=0.285,"達成",IF(AJ60="該当","達成","未達成")))</f>
        <v/>
      </c>
      <c r="AJ60" s="117" t="s">
        <v>34</v>
      </c>
      <c r="AK60" s="71">
        <f>AS56</f>
        <v>0</v>
      </c>
      <c r="AL60" s="72">
        <f>IF(AO56=0,"－",AK60/AO56)</f>
        <v>0</v>
      </c>
      <c r="AM60" s="157"/>
      <c r="AN60" s="134"/>
      <c r="AO60" s="134"/>
      <c r="AP60" s="134"/>
      <c r="AQ60" s="134"/>
      <c r="AR60" s="134"/>
      <c r="AS60" s="134"/>
      <c r="AU60" s="47"/>
      <c r="AV60" s="45"/>
      <c r="AW60" s="45"/>
      <c r="AX60" s="45"/>
      <c r="AY60" s="45"/>
      <c r="AZ60" s="45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1" t="s">
        <v>138</v>
      </c>
      <c r="C61" s="6" t="s">
        <v>2</v>
      </c>
      <c r="D61" s="43">
        <f>D110</f>
        <v>46153</v>
      </c>
      <c r="E61" s="43">
        <f t="shared" ref="E61:AE61" si="28">E110</f>
        <v>46154</v>
      </c>
      <c r="F61" s="43">
        <f t="shared" si="28"/>
        <v>46155</v>
      </c>
      <c r="G61" s="43">
        <f t="shared" si="28"/>
        <v>46156</v>
      </c>
      <c r="H61" s="43">
        <f t="shared" si="28"/>
        <v>46157</v>
      </c>
      <c r="I61" s="43">
        <f t="shared" si="28"/>
        <v>46158</v>
      </c>
      <c r="J61" s="43">
        <f t="shared" si="28"/>
        <v>46159</v>
      </c>
      <c r="K61" s="43">
        <f t="shared" si="28"/>
        <v>46160</v>
      </c>
      <c r="L61" s="43">
        <f t="shared" si="28"/>
        <v>46161</v>
      </c>
      <c r="M61" s="43">
        <f t="shared" si="28"/>
        <v>46162</v>
      </c>
      <c r="N61" s="43">
        <f t="shared" si="28"/>
        <v>46163</v>
      </c>
      <c r="O61" s="43">
        <f t="shared" si="28"/>
        <v>46164</v>
      </c>
      <c r="P61" s="43">
        <f t="shared" si="28"/>
        <v>46165</v>
      </c>
      <c r="Q61" s="43">
        <f t="shared" si="28"/>
        <v>46166</v>
      </c>
      <c r="R61" s="43">
        <f t="shared" si="28"/>
        <v>46167</v>
      </c>
      <c r="S61" s="43">
        <f t="shared" si="28"/>
        <v>46168</v>
      </c>
      <c r="T61" s="43">
        <f t="shared" si="28"/>
        <v>46169</v>
      </c>
      <c r="U61" s="43">
        <f t="shared" si="28"/>
        <v>46170</v>
      </c>
      <c r="V61" s="43">
        <f t="shared" si="28"/>
        <v>46171</v>
      </c>
      <c r="W61" s="43">
        <f t="shared" si="28"/>
        <v>46172</v>
      </c>
      <c r="X61" s="43">
        <f t="shared" si="28"/>
        <v>46173</v>
      </c>
      <c r="Y61" s="43">
        <f t="shared" si="28"/>
        <v>46174</v>
      </c>
      <c r="Z61" s="43">
        <f t="shared" si="28"/>
        <v>46175</v>
      </c>
      <c r="AA61" s="43">
        <f t="shared" si="28"/>
        <v>46176</v>
      </c>
      <c r="AB61" s="43">
        <f t="shared" si="28"/>
        <v>46177</v>
      </c>
      <c r="AC61" s="43">
        <f t="shared" si="28"/>
        <v>46178</v>
      </c>
      <c r="AD61" s="43">
        <f t="shared" si="28"/>
        <v>46179</v>
      </c>
      <c r="AE61" s="43">
        <f t="shared" si="28"/>
        <v>46180</v>
      </c>
      <c r="AF61" s="191" t="s">
        <v>3</v>
      </c>
      <c r="AG61" s="146" t="s">
        <v>4</v>
      </c>
      <c r="AH61" s="147"/>
      <c r="AI61" s="147"/>
      <c r="AJ61" s="148"/>
      <c r="AK61" s="152" t="s">
        <v>5</v>
      </c>
      <c r="AL61" s="153"/>
      <c r="AM61" s="156" t="s">
        <v>6</v>
      </c>
      <c r="AN61" s="133" t="s">
        <v>7</v>
      </c>
      <c r="AO61" s="133" t="s">
        <v>8</v>
      </c>
      <c r="AP61" s="133" t="s">
        <v>9</v>
      </c>
      <c r="AQ61" s="133" t="s">
        <v>10</v>
      </c>
      <c r="AR61" s="133" t="s">
        <v>11</v>
      </c>
      <c r="AS61" s="133" t="s">
        <v>12</v>
      </c>
      <c r="AU61" s="47"/>
      <c r="AV61" s="45"/>
      <c r="AW61" s="45"/>
      <c r="AX61" s="45"/>
      <c r="AY61" s="45"/>
      <c r="AZ61" s="4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2"/>
      <c r="C62" s="7" t="s">
        <v>13</v>
      </c>
      <c r="D62" s="44">
        <f>D110</f>
        <v>46153</v>
      </c>
      <c r="E62" s="44">
        <f t="shared" ref="E62:AE62" si="29">E110</f>
        <v>46154</v>
      </c>
      <c r="F62" s="44">
        <f t="shared" si="29"/>
        <v>46155</v>
      </c>
      <c r="G62" s="44">
        <f t="shared" si="29"/>
        <v>46156</v>
      </c>
      <c r="H62" s="44">
        <f t="shared" si="29"/>
        <v>46157</v>
      </c>
      <c r="I62" s="44">
        <f t="shared" si="29"/>
        <v>46158</v>
      </c>
      <c r="J62" s="44">
        <f t="shared" si="29"/>
        <v>46159</v>
      </c>
      <c r="K62" s="44">
        <f t="shared" si="29"/>
        <v>46160</v>
      </c>
      <c r="L62" s="44">
        <f t="shared" si="29"/>
        <v>46161</v>
      </c>
      <c r="M62" s="44">
        <f t="shared" si="29"/>
        <v>46162</v>
      </c>
      <c r="N62" s="44">
        <f t="shared" si="29"/>
        <v>46163</v>
      </c>
      <c r="O62" s="44">
        <f t="shared" si="29"/>
        <v>46164</v>
      </c>
      <c r="P62" s="44">
        <f t="shared" si="29"/>
        <v>46165</v>
      </c>
      <c r="Q62" s="44">
        <f t="shared" si="29"/>
        <v>46166</v>
      </c>
      <c r="R62" s="44">
        <f t="shared" si="29"/>
        <v>46167</v>
      </c>
      <c r="S62" s="44">
        <f t="shared" si="29"/>
        <v>46168</v>
      </c>
      <c r="T62" s="44">
        <f t="shared" si="29"/>
        <v>46169</v>
      </c>
      <c r="U62" s="44">
        <f t="shared" si="29"/>
        <v>46170</v>
      </c>
      <c r="V62" s="44">
        <f t="shared" si="29"/>
        <v>46171</v>
      </c>
      <c r="W62" s="44">
        <f t="shared" si="29"/>
        <v>46172</v>
      </c>
      <c r="X62" s="44">
        <f t="shared" si="29"/>
        <v>46173</v>
      </c>
      <c r="Y62" s="44">
        <f t="shared" si="29"/>
        <v>46174</v>
      </c>
      <c r="Z62" s="44">
        <f t="shared" si="29"/>
        <v>46175</v>
      </c>
      <c r="AA62" s="44">
        <f t="shared" si="29"/>
        <v>46176</v>
      </c>
      <c r="AB62" s="44">
        <f t="shared" si="29"/>
        <v>46177</v>
      </c>
      <c r="AC62" s="44">
        <f t="shared" si="29"/>
        <v>46178</v>
      </c>
      <c r="AD62" s="44">
        <f t="shared" si="29"/>
        <v>46179</v>
      </c>
      <c r="AE62" s="44">
        <f t="shared" si="29"/>
        <v>46180</v>
      </c>
      <c r="AF62" s="192"/>
      <c r="AG62" s="149"/>
      <c r="AH62" s="150"/>
      <c r="AI62" s="150"/>
      <c r="AJ62" s="151"/>
      <c r="AK62" s="154"/>
      <c r="AL62" s="155"/>
      <c r="AM62" s="157"/>
      <c r="AN62" s="134"/>
      <c r="AO62" s="134"/>
      <c r="AP62" s="134"/>
      <c r="AQ62" s="134"/>
      <c r="AR62" s="134"/>
      <c r="AS62" s="134"/>
      <c r="AU62" s="47"/>
      <c r="AV62" s="45"/>
      <c r="AW62" s="45"/>
      <c r="AX62" s="47"/>
      <c r="AY62" s="45"/>
      <c r="AZ62" s="45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2"/>
      <c r="C63" s="7" t="s">
        <v>14</v>
      </c>
      <c r="D63" s="42">
        <f>D110</f>
        <v>46153</v>
      </c>
      <c r="E63" s="42">
        <f t="shared" ref="E63:AE63" si="30">E110</f>
        <v>46154</v>
      </c>
      <c r="F63" s="42">
        <f t="shared" si="30"/>
        <v>46155</v>
      </c>
      <c r="G63" s="42">
        <f t="shared" si="30"/>
        <v>46156</v>
      </c>
      <c r="H63" s="42">
        <f t="shared" si="30"/>
        <v>46157</v>
      </c>
      <c r="I63" s="42">
        <f t="shared" si="30"/>
        <v>46158</v>
      </c>
      <c r="J63" s="42">
        <f t="shared" si="30"/>
        <v>46159</v>
      </c>
      <c r="K63" s="42">
        <f t="shared" si="30"/>
        <v>46160</v>
      </c>
      <c r="L63" s="42">
        <f t="shared" si="30"/>
        <v>46161</v>
      </c>
      <c r="M63" s="42">
        <f t="shared" si="30"/>
        <v>46162</v>
      </c>
      <c r="N63" s="42">
        <f t="shared" si="30"/>
        <v>46163</v>
      </c>
      <c r="O63" s="42">
        <f t="shared" si="30"/>
        <v>46164</v>
      </c>
      <c r="P63" s="42">
        <f t="shared" si="30"/>
        <v>46165</v>
      </c>
      <c r="Q63" s="42">
        <f t="shared" si="30"/>
        <v>46166</v>
      </c>
      <c r="R63" s="42">
        <f t="shared" si="30"/>
        <v>46167</v>
      </c>
      <c r="S63" s="42">
        <f t="shared" si="30"/>
        <v>46168</v>
      </c>
      <c r="T63" s="42">
        <f t="shared" si="30"/>
        <v>46169</v>
      </c>
      <c r="U63" s="42">
        <f t="shared" si="30"/>
        <v>46170</v>
      </c>
      <c r="V63" s="42">
        <f t="shared" si="30"/>
        <v>46171</v>
      </c>
      <c r="W63" s="42">
        <f t="shared" si="30"/>
        <v>46172</v>
      </c>
      <c r="X63" s="42">
        <f t="shared" si="30"/>
        <v>46173</v>
      </c>
      <c r="Y63" s="42">
        <f t="shared" si="30"/>
        <v>46174</v>
      </c>
      <c r="Z63" s="42">
        <f t="shared" si="30"/>
        <v>46175</v>
      </c>
      <c r="AA63" s="42">
        <f t="shared" si="30"/>
        <v>46176</v>
      </c>
      <c r="AB63" s="42">
        <f t="shared" si="30"/>
        <v>46177</v>
      </c>
      <c r="AC63" s="42">
        <f t="shared" si="30"/>
        <v>46178</v>
      </c>
      <c r="AD63" s="42">
        <f t="shared" si="30"/>
        <v>46179</v>
      </c>
      <c r="AE63" s="42">
        <f t="shared" si="30"/>
        <v>46180</v>
      </c>
      <c r="AF63" s="158">
        <f>COUNTIF(D66:AE66,"－")+COUNTIF(D66:AE66,"対象外")</f>
        <v>0</v>
      </c>
      <c r="AG63" s="161" t="s">
        <v>15</v>
      </c>
      <c r="AH63" s="164" t="s">
        <v>16</v>
      </c>
      <c r="AI63" s="167" t="s">
        <v>97</v>
      </c>
      <c r="AJ63" s="180" t="s">
        <v>110</v>
      </c>
      <c r="AK63" s="183" t="s">
        <v>15</v>
      </c>
      <c r="AL63" s="186" t="s">
        <v>17</v>
      </c>
      <c r="AM63" s="156">
        <f>COUNT(D62:AE62)</f>
        <v>28</v>
      </c>
      <c r="AN63" s="133">
        <f>AM63-AF63</f>
        <v>28</v>
      </c>
      <c r="AO63" s="133">
        <f>'別紙１ (24ヶ月以内シート２)'!AO63+SUM(AN$12:AN67)</f>
        <v>672</v>
      </c>
      <c r="AP63" s="133">
        <f>COUNTIF(D66:AE66,"○")</f>
        <v>0</v>
      </c>
      <c r="AQ63" s="133">
        <f>'別紙１ (24ヶ月以内シート２)'!AQ63+SUM(AP$12:AP67)</f>
        <v>0</v>
      </c>
      <c r="AR63" s="133">
        <f>COUNTIF(D67:AE67,"○")</f>
        <v>0</v>
      </c>
      <c r="AS63" s="133">
        <f>'別紙１ (24ヶ月以内シート２)'!AS63+SUM(AR$12:AR67)</f>
        <v>0</v>
      </c>
      <c r="AU63" s="47"/>
      <c r="AV63" s="45"/>
      <c r="AW63" s="45"/>
      <c r="AX63" s="65"/>
      <c r="AY63" s="66"/>
      <c r="AZ63" s="45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2"/>
      <c r="C64" s="177" t="s">
        <v>18</v>
      </c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59"/>
      <c r="AG64" s="162"/>
      <c r="AH64" s="165"/>
      <c r="AI64" s="168"/>
      <c r="AJ64" s="181"/>
      <c r="AK64" s="184"/>
      <c r="AL64" s="187"/>
      <c r="AM64" s="189"/>
      <c r="AN64" s="190"/>
      <c r="AO64" s="190"/>
      <c r="AP64" s="190"/>
      <c r="AQ64" s="190"/>
      <c r="AR64" s="190"/>
      <c r="AS64" s="190"/>
      <c r="AU64" s="45"/>
      <c r="AV64" s="45"/>
      <c r="AW64" s="45"/>
      <c r="AX64" s="45"/>
      <c r="AY64" s="46"/>
      <c r="AZ64" s="46"/>
      <c r="BA64" s="8"/>
      <c r="BB64" s="8"/>
      <c r="BC64" s="8"/>
      <c r="BD64" s="8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8"/>
      <c r="B65" s="142"/>
      <c r="C65" s="178"/>
      <c r="D65" s="25" t="str">
        <f t="shared" ref="D65:AE65" si="31">IFERROR(VLOOKUP(D62,祝日,3,FALSE),"")</f>
        <v/>
      </c>
      <c r="E65" s="25" t="str">
        <f t="shared" si="31"/>
        <v/>
      </c>
      <c r="F65" s="25" t="str">
        <f t="shared" si="31"/>
        <v/>
      </c>
      <c r="G65" s="26" t="str">
        <f t="shared" si="31"/>
        <v/>
      </c>
      <c r="H65" s="25" t="str">
        <f t="shared" si="31"/>
        <v/>
      </c>
      <c r="I65" s="25" t="str">
        <f t="shared" si="31"/>
        <v/>
      </c>
      <c r="J65" s="25" t="str">
        <f t="shared" si="31"/>
        <v/>
      </c>
      <c r="K65" s="25" t="str">
        <f t="shared" si="31"/>
        <v/>
      </c>
      <c r="L65" s="25" t="str">
        <f t="shared" si="31"/>
        <v/>
      </c>
      <c r="M65" s="25" t="str">
        <f t="shared" si="31"/>
        <v/>
      </c>
      <c r="N65" s="25" t="str">
        <f t="shared" si="31"/>
        <v/>
      </c>
      <c r="O65" s="25" t="str">
        <f t="shared" si="31"/>
        <v/>
      </c>
      <c r="P65" s="25" t="str">
        <f t="shared" si="31"/>
        <v/>
      </c>
      <c r="Q65" s="25" t="str">
        <f t="shared" si="31"/>
        <v/>
      </c>
      <c r="R65" s="25" t="str">
        <f t="shared" si="31"/>
        <v/>
      </c>
      <c r="S65" s="27" t="str">
        <f t="shared" si="31"/>
        <v/>
      </c>
      <c r="T65" s="25" t="str">
        <f t="shared" si="31"/>
        <v/>
      </c>
      <c r="U65" s="25" t="str">
        <f t="shared" si="31"/>
        <v/>
      </c>
      <c r="V65" s="25" t="str">
        <f t="shared" si="31"/>
        <v/>
      </c>
      <c r="W65" s="25" t="str">
        <f t="shared" si="31"/>
        <v/>
      </c>
      <c r="X65" s="25" t="str">
        <f t="shared" si="31"/>
        <v/>
      </c>
      <c r="Y65" s="25" t="str">
        <f t="shared" si="31"/>
        <v/>
      </c>
      <c r="Z65" s="25" t="str">
        <f t="shared" si="31"/>
        <v/>
      </c>
      <c r="AA65" s="25" t="str">
        <f t="shared" si="31"/>
        <v/>
      </c>
      <c r="AB65" s="25" t="str">
        <f t="shared" si="31"/>
        <v/>
      </c>
      <c r="AC65" s="25" t="str">
        <f t="shared" si="31"/>
        <v/>
      </c>
      <c r="AD65" s="25" t="str">
        <f t="shared" si="31"/>
        <v/>
      </c>
      <c r="AE65" s="25" t="str">
        <f t="shared" si="31"/>
        <v/>
      </c>
      <c r="AF65" s="159"/>
      <c r="AG65" s="163"/>
      <c r="AH65" s="166"/>
      <c r="AI65" s="169"/>
      <c r="AJ65" s="182"/>
      <c r="AK65" s="185"/>
      <c r="AL65" s="188"/>
      <c r="AM65" s="189"/>
      <c r="AN65" s="190"/>
      <c r="AO65" s="190"/>
      <c r="AP65" s="190"/>
      <c r="AQ65" s="190"/>
      <c r="AR65" s="190"/>
      <c r="AS65" s="190"/>
      <c r="AU65" s="45"/>
      <c r="AV65" s="45"/>
      <c r="AW65" s="45"/>
      <c r="AX65" s="45"/>
      <c r="AY65" s="47"/>
      <c r="AZ65" s="47"/>
      <c r="BA65" s="9"/>
      <c r="BB65" s="9"/>
      <c r="BC65" s="9"/>
      <c r="BD65" s="9"/>
      <c r="BE65"/>
      <c r="BF65"/>
      <c r="BG65"/>
      <c r="BH65"/>
      <c r="BI65"/>
      <c r="BJ65"/>
      <c r="BK65"/>
      <c r="BL65"/>
      <c r="BM65"/>
      <c r="BN65"/>
    </row>
    <row r="66" spans="1:66" s="8" customFormat="1" ht="13.5" customHeight="1" x14ac:dyDescent="0.2">
      <c r="A66" s="9"/>
      <c r="B66" s="142"/>
      <c r="C66" s="7" t="s">
        <v>19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59"/>
      <c r="AG66" s="73">
        <f>AP63</f>
        <v>0</v>
      </c>
      <c r="AH66" s="74">
        <f>IF(AN63=0,"－",AG66/AN63)</f>
        <v>0</v>
      </c>
      <c r="AI66" s="74" t="str">
        <f>IF(AH66=0,"",IF(AH66&gt;=0.285,"達成",IF(AJ66="該当","達成","未達成")))</f>
        <v/>
      </c>
      <c r="AJ66" s="116" t="s">
        <v>34</v>
      </c>
      <c r="AK66" s="69">
        <f>AQ63</f>
        <v>0</v>
      </c>
      <c r="AL66" s="70">
        <f>IF(AO63=0,"－",AK66/AO63)</f>
        <v>0</v>
      </c>
      <c r="AM66" s="189"/>
      <c r="AN66" s="190"/>
      <c r="AO66" s="190"/>
      <c r="AP66" s="190"/>
      <c r="AQ66" s="190"/>
      <c r="AR66" s="190"/>
      <c r="AS66" s="190"/>
      <c r="AU66" s="45"/>
      <c r="AV66" s="45"/>
      <c r="AW66" s="45"/>
      <c r="AX66" s="45"/>
      <c r="AY66" s="47"/>
      <c r="AZ66" s="47"/>
      <c r="BA66" s="9"/>
      <c r="BB66" s="9"/>
      <c r="BC66" s="9"/>
      <c r="BD66" s="9"/>
    </row>
    <row r="67" spans="1:66" s="9" customFormat="1" ht="13.5" customHeight="1" thickBot="1" x14ac:dyDescent="0.25">
      <c r="B67" s="143"/>
      <c r="C67" s="10" t="s">
        <v>20</v>
      </c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60"/>
      <c r="AG67" s="75">
        <f>AR63</f>
        <v>0</v>
      </c>
      <c r="AH67" s="76">
        <f>IF(AN63=0,"－",AG67/AN63)</f>
        <v>0</v>
      </c>
      <c r="AI67" s="76" t="str">
        <f>IF(AH67=0,"",IF(AH67&gt;=0.285,"達成",IF(AJ67="該当","達成","未達成")))</f>
        <v/>
      </c>
      <c r="AJ67" s="117" t="s">
        <v>34</v>
      </c>
      <c r="AK67" s="71">
        <f>AS63</f>
        <v>0</v>
      </c>
      <c r="AL67" s="72">
        <f>IF(AO63=0,"－",AK67/AO63)</f>
        <v>0</v>
      </c>
      <c r="AM67" s="157"/>
      <c r="AN67" s="134"/>
      <c r="AO67" s="134"/>
      <c r="AP67" s="134"/>
      <c r="AQ67" s="134"/>
      <c r="AR67" s="134"/>
      <c r="AS67" s="134"/>
      <c r="AU67" s="46"/>
      <c r="AV67" s="45"/>
      <c r="AW67" s="45"/>
      <c r="AX67" s="45"/>
      <c r="AY67" s="45"/>
      <c r="AZ67" s="45"/>
      <c r="BA67"/>
      <c r="BB67"/>
      <c r="BC67"/>
      <c r="BD67"/>
    </row>
    <row r="68" spans="1:66" s="9" customFormat="1" ht="13.5" customHeight="1" x14ac:dyDescent="0.2">
      <c r="A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/>
      <c r="AG68"/>
      <c r="AH68"/>
      <c r="AI68"/>
      <c r="AJ68"/>
      <c r="AK68"/>
      <c r="AL68"/>
      <c r="AM68" s="4"/>
      <c r="AN68" s="4"/>
      <c r="AO68" s="4"/>
      <c r="AP68" s="4"/>
      <c r="AQ68" s="4"/>
      <c r="AR68" s="4"/>
      <c r="AS68" s="4"/>
      <c r="AU68" s="47"/>
      <c r="AV68" s="45"/>
      <c r="AW68" s="45"/>
      <c r="AX68" s="45"/>
      <c r="AY68" s="45"/>
      <c r="AZ68" s="45"/>
      <c r="BA68"/>
      <c r="BB68"/>
      <c r="BC68"/>
      <c r="BD68"/>
    </row>
    <row r="69" spans="1:66" ht="13.5" customHeight="1" x14ac:dyDescent="0.2">
      <c r="AA69" s="3" t="s">
        <v>95</v>
      </c>
      <c r="AS69" s="4"/>
      <c r="AU69" s="47"/>
      <c r="AV69" s="46"/>
      <c r="AW69" s="46"/>
      <c r="AX69" s="46"/>
      <c r="AY69" s="45"/>
      <c r="AZ69" s="4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B70" s="3" t="s">
        <v>21</v>
      </c>
      <c r="AA70" s="197" t="s">
        <v>99</v>
      </c>
      <c r="AB70" s="197"/>
      <c r="AC70" s="197"/>
      <c r="AD70" s="197"/>
      <c r="AE70" s="197"/>
      <c r="AF70" s="197"/>
      <c r="AG70" s="67"/>
      <c r="AH70" s="198">
        <f>AL67</f>
        <v>0</v>
      </c>
      <c r="AI70" s="199"/>
      <c r="AK70" s="4"/>
      <c r="AL70" s="4"/>
      <c r="AQ70"/>
      <c r="AR70"/>
      <c r="AT70" s="37"/>
      <c r="AU70" s="45"/>
      <c r="AV70" s="45"/>
      <c r="AW70" s="45"/>
      <c r="AX70" s="4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1"/>
      <c r="B71" s="200"/>
      <c r="C71" s="200"/>
      <c r="D71" s="200"/>
      <c r="E71" s="200"/>
      <c r="F71" s="200"/>
      <c r="G71" s="200"/>
      <c r="H71" s="200"/>
      <c r="I71" s="200"/>
      <c r="AA71" s="3" t="s">
        <v>22</v>
      </c>
      <c r="AD71"/>
      <c r="AE71"/>
      <c r="AK71" s="4"/>
      <c r="AL71" s="4"/>
      <c r="AQ71"/>
      <c r="AR71"/>
      <c r="AT71" s="37"/>
      <c r="AU71" s="45"/>
      <c r="AV71" s="45"/>
      <c r="AW71" s="45"/>
      <c r="AX71" s="45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B72" s="201"/>
      <c r="C72" s="201"/>
      <c r="D72" s="201"/>
      <c r="E72" s="201"/>
      <c r="F72" s="201"/>
      <c r="G72" s="201"/>
      <c r="H72" s="201"/>
      <c r="I72" s="201"/>
      <c r="AA72" s="195" t="s">
        <v>23</v>
      </c>
      <c r="AB72" s="195"/>
      <c r="AC72" s="195"/>
      <c r="AD72" s="195"/>
      <c r="AE72" s="196" t="str">
        <f>IF(AL67=0,"",IF(AH70&gt;=0.285,"通期の４週８休以上を達成","未達成"))</f>
        <v/>
      </c>
      <c r="AF72" s="196"/>
      <c r="AG72" s="196"/>
      <c r="AH72" s="196"/>
      <c r="AI72" s="196"/>
      <c r="AJ72" s="196"/>
      <c r="AK72" s="196"/>
      <c r="AL72" s="196"/>
      <c r="AU72" s="45"/>
      <c r="AV72" s="47"/>
      <c r="AW72" s="47"/>
      <c r="AX72" s="47"/>
      <c r="AY72" s="45"/>
      <c r="AZ72" s="45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1"/>
      <c r="AU73" s="45"/>
      <c r="AV73" s="47"/>
      <c r="AW73" s="47"/>
      <c r="AX73" s="47"/>
      <c r="AY73" s="45"/>
      <c r="AZ73" s="45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1"/>
      <c r="B74" s="3" t="s">
        <v>24</v>
      </c>
      <c r="AJ74" s="122"/>
      <c r="AL74" s="12"/>
      <c r="AU74" s="45"/>
      <c r="AV74" s="45"/>
      <c r="AW74" s="45"/>
      <c r="AX74" s="45"/>
      <c r="AY74" s="46"/>
      <c r="AZ74" s="46"/>
      <c r="BA74" s="8"/>
      <c r="BB74" s="8"/>
      <c r="BC74" s="8"/>
      <c r="BD74" s="8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B75" s="200"/>
      <c r="C75" s="200"/>
      <c r="D75" s="200"/>
      <c r="E75" s="200"/>
      <c r="F75" s="200"/>
      <c r="G75" s="200"/>
      <c r="H75" s="200"/>
      <c r="I75" s="200"/>
      <c r="AA75" s="3" t="s">
        <v>96</v>
      </c>
      <c r="AF75" s="11"/>
      <c r="AS75" s="4"/>
      <c r="AU75" s="46"/>
      <c r="AV75" s="45"/>
      <c r="AW75" s="45"/>
      <c r="AX75" s="45"/>
      <c r="AY75" s="47"/>
      <c r="AZ75" s="47"/>
      <c r="BA75" s="9"/>
      <c r="BB75" s="9"/>
      <c r="BC75" s="9"/>
      <c r="BD75" s="9"/>
      <c r="BE75"/>
      <c r="BF75"/>
      <c r="BG75"/>
      <c r="BH75"/>
      <c r="BI75"/>
      <c r="BJ75"/>
      <c r="BK75"/>
      <c r="BL75"/>
      <c r="BM75"/>
      <c r="BN75"/>
    </row>
    <row r="76" spans="1:66" s="8" customFormat="1" ht="13.5" customHeight="1" x14ac:dyDescent="0.2">
      <c r="A76"/>
      <c r="B76" s="201"/>
      <c r="C76" s="201"/>
      <c r="D76" s="201"/>
      <c r="E76" s="201"/>
      <c r="F76" s="201"/>
      <c r="G76" s="201"/>
      <c r="H76" s="201"/>
      <c r="I76" s="20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/>
      <c r="AG76"/>
      <c r="AH76"/>
      <c r="AI76"/>
      <c r="AJ76" s="18"/>
      <c r="AK76"/>
      <c r="AL76" s="12"/>
      <c r="AM76" s="4"/>
      <c r="AN76" s="4"/>
      <c r="AO76" s="4"/>
      <c r="AP76" s="4"/>
      <c r="AQ76" s="4"/>
      <c r="AR76" s="4"/>
      <c r="AS76"/>
      <c r="AU76" s="47"/>
      <c r="AV76" s="45"/>
      <c r="AW76" s="45"/>
      <c r="AX76" s="45"/>
      <c r="AY76" s="47"/>
      <c r="AZ76" s="47"/>
      <c r="BA76" s="9"/>
      <c r="BB76" s="9"/>
      <c r="BC76" s="9"/>
      <c r="BD76" s="9"/>
    </row>
    <row r="77" spans="1:66" x14ac:dyDescent="0.2">
      <c r="A77" s="11"/>
      <c r="AA77" s="195" t="s">
        <v>23</v>
      </c>
      <c r="AB77" s="195"/>
      <c r="AC77" s="195"/>
      <c r="AD77" s="195"/>
      <c r="AE77" s="196" t="str">
        <f>IF(AL18=0,"",IF(COUNTIF(AI86:AI109,"未達成")&gt;=1,"未達成","月単位の４週８休以上を達成"))</f>
        <v/>
      </c>
      <c r="AF77" s="196"/>
      <c r="AG77" s="196"/>
      <c r="AH77" s="196"/>
      <c r="AI77" s="196"/>
      <c r="AJ77" s="196"/>
      <c r="AK77" s="196"/>
      <c r="AL77" s="196"/>
      <c r="AM77" s="11"/>
      <c r="AS77" s="4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1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  <c r="AA78" s="122"/>
      <c r="AB78" s="122"/>
      <c r="AC78" s="122"/>
      <c r="AD78" s="122"/>
      <c r="AE78" s="122"/>
      <c r="AF78" s="122"/>
      <c r="AG78" s="122"/>
      <c r="AH78" s="122"/>
      <c r="AI78" s="122"/>
      <c r="AK78" s="122"/>
      <c r="AL78" s="122"/>
      <c r="AM78" s="122"/>
      <c r="AS78" s="4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1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  <c r="AA79" s="122"/>
      <c r="AB79" s="122"/>
      <c r="AC79" s="122"/>
      <c r="AD79" s="122"/>
      <c r="AE79" s="122"/>
      <c r="AF79" s="122"/>
      <c r="AG79" s="122"/>
      <c r="AH79" s="122"/>
      <c r="AI79" s="122"/>
      <c r="AJ79" s="122"/>
      <c r="AK79" s="122"/>
      <c r="AL79" s="122"/>
      <c r="AM79" s="122"/>
      <c r="AS79" s="4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1"/>
      <c r="AE80" s="13"/>
      <c r="AF80" s="18"/>
      <c r="AG80" s="18"/>
      <c r="AH80" s="18"/>
      <c r="AI80" s="18"/>
      <c r="AJ80" s="37"/>
      <c r="AK80" s="11"/>
      <c r="AL80" s="11"/>
      <c r="AU80" s="45"/>
      <c r="AV80" s="47"/>
      <c r="AW80" s="47"/>
      <c r="AX80" s="45"/>
      <c r="AY80" s="45"/>
      <c r="AZ80" s="4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3"/>
      <c r="AF81" s="18"/>
      <c r="AG81" s="18"/>
      <c r="AH81" s="18"/>
      <c r="AI81" s="18"/>
      <c r="AJ81" s="45"/>
      <c r="AU81" s="45"/>
      <c r="AV81" s="47"/>
      <c r="AW81" s="47"/>
      <c r="AX81" s="45"/>
      <c r="AY81" s="45"/>
      <c r="AZ81" s="45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3"/>
      <c r="AJ82" s="60"/>
      <c r="AU82" s="45"/>
      <c r="AV82" s="47"/>
      <c r="AW82" s="47"/>
      <c r="AX82" s="47"/>
      <c r="AY82" s="45"/>
      <c r="AZ82" s="45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F83" s="14"/>
      <c r="AJ83" s="60"/>
      <c r="AU83" s="45"/>
      <c r="AV83" s="47"/>
      <c r="AW83" s="47"/>
      <c r="AX83" s="47"/>
      <c r="AY83" s="45"/>
      <c r="AZ83" s="45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8"/>
      <c r="B84" s="84"/>
      <c r="C84" s="85"/>
      <c r="D84" s="85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7"/>
      <c r="AK84" s="88"/>
      <c r="AL84" s="37"/>
      <c r="AM84" s="37"/>
      <c r="AN84" s="37"/>
      <c r="AO84" s="37"/>
      <c r="AP84" s="37"/>
      <c r="AQ84" s="37"/>
      <c r="AR84" s="37"/>
      <c r="AS84" s="37"/>
      <c r="AU84" s="37"/>
      <c r="AX84" s="45"/>
      <c r="AY84" s="45"/>
      <c r="AZ84" s="45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8"/>
      <c r="B85" s="89"/>
      <c r="C85" s="77"/>
      <c r="D85" s="77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66" t="s">
        <v>100</v>
      </c>
      <c r="AI85" s="66"/>
      <c r="AJ85" s="78"/>
      <c r="AK85" s="90"/>
      <c r="AL85" s="37"/>
      <c r="AM85" s="37"/>
      <c r="AN85" s="37"/>
      <c r="AO85" s="37"/>
      <c r="AP85" s="37"/>
      <c r="AQ85" s="37"/>
      <c r="AR85" s="37"/>
      <c r="AS85" s="37"/>
      <c r="AU85" s="37"/>
      <c r="AX85" s="45"/>
      <c r="AY85" s="45"/>
      <c r="AZ85" s="4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8"/>
      <c r="B86" s="89"/>
      <c r="C86" s="77"/>
      <c r="D86" s="77">
        <v>1</v>
      </c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77">
        <v>7</v>
      </c>
      <c r="K86" s="77">
        <v>8</v>
      </c>
      <c r="L86" s="77">
        <v>9</v>
      </c>
      <c r="M86" s="77">
        <v>10</v>
      </c>
      <c r="N86" s="77">
        <v>11</v>
      </c>
      <c r="O86" s="77">
        <v>12</v>
      </c>
      <c r="P86" s="77">
        <v>13</v>
      </c>
      <c r="Q86" s="77">
        <v>14</v>
      </c>
      <c r="R86" s="77">
        <v>15</v>
      </c>
      <c r="S86" s="77">
        <v>16</v>
      </c>
      <c r="T86" s="77">
        <v>17</v>
      </c>
      <c r="U86" s="77">
        <v>18</v>
      </c>
      <c r="V86" s="77">
        <v>19</v>
      </c>
      <c r="W86" s="77">
        <v>20</v>
      </c>
      <c r="X86" s="77">
        <v>21</v>
      </c>
      <c r="Y86" s="77">
        <v>22</v>
      </c>
      <c r="Z86" s="77">
        <v>23</v>
      </c>
      <c r="AA86" s="77">
        <v>24</v>
      </c>
      <c r="AB86" s="77">
        <v>25</v>
      </c>
      <c r="AC86" s="77">
        <v>26</v>
      </c>
      <c r="AD86" s="77">
        <v>27</v>
      </c>
      <c r="AE86" s="77">
        <v>28</v>
      </c>
      <c r="AF86" s="78"/>
      <c r="AG86" s="78"/>
      <c r="AH86" s="78" t="str">
        <f>'別紙１ (24ヶ月以内シート１)'!AH86</f>
        <v>１
期
間
目</v>
      </c>
      <c r="AI86" s="78" t="str">
        <f>'別紙１ (24ヶ月以内シート１)'!AI86</f>
        <v/>
      </c>
      <c r="AJ86" s="78"/>
      <c r="AK86" s="90"/>
      <c r="AL86" s="37"/>
      <c r="AM86" s="37"/>
      <c r="AN86" s="37"/>
      <c r="AO86" s="37"/>
      <c r="AP86" s="37"/>
      <c r="AQ86" s="37"/>
      <c r="AR86" s="37"/>
      <c r="AS86" s="37"/>
      <c r="AU86" s="37"/>
      <c r="AY86" s="45"/>
      <c r="AZ86" s="45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81"/>
      <c r="B87" s="91"/>
      <c r="C87" s="79">
        <v>1</v>
      </c>
      <c r="D87" s="80">
        <f>DATE(E6,G6,I6)</f>
        <v>45509</v>
      </c>
      <c r="E87" s="80">
        <f>D87+1</f>
        <v>45510</v>
      </c>
      <c r="F87" s="80">
        <f>E87+1</f>
        <v>45511</v>
      </c>
      <c r="G87" s="80">
        <f t="shared" ref="G87:V102" si="32">F87+1</f>
        <v>45512</v>
      </c>
      <c r="H87" s="80">
        <f t="shared" si="32"/>
        <v>45513</v>
      </c>
      <c r="I87" s="80">
        <f t="shared" si="32"/>
        <v>45514</v>
      </c>
      <c r="J87" s="80">
        <f t="shared" si="32"/>
        <v>45515</v>
      </c>
      <c r="K87" s="80">
        <f t="shared" si="32"/>
        <v>45516</v>
      </c>
      <c r="L87" s="80">
        <f t="shared" si="32"/>
        <v>45517</v>
      </c>
      <c r="M87" s="80">
        <f t="shared" si="32"/>
        <v>45518</v>
      </c>
      <c r="N87" s="80">
        <f t="shared" si="32"/>
        <v>45519</v>
      </c>
      <c r="O87" s="80">
        <f t="shared" si="32"/>
        <v>45520</v>
      </c>
      <c r="P87" s="80">
        <f t="shared" si="32"/>
        <v>45521</v>
      </c>
      <c r="Q87" s="80">
        <f t="shared" si="32"/>
        <v>45522</v>
      </c>
      <c r="R87" s="80">
        <f t="shared" si="32"/>
        <v>45523</v>
      </c>
      <c r="S87" s="80">
        <f t="shared" si="32"/>
        <v>45524</v>
      </c>
      <c r="T87" s="80">
        <f t="shared" si="32"/>
        <v>45525</v>
      </c>
      <c r="U87" s="80">
        <f t="shared" si="32"/>
        <v>45526</v>
      </c>
      <c r="V87" s="80">
        <f t="shared" si="32"/>
        <v>45527</v>
      </c>
      <c r="W87" s="80">
        <f t="shared" ref="W87:AE102" si="33">V87+1</f>
        <v>45528</v>
      </c>
      <c r="X87" s="80">
        <f t="shared" si="33"/>
        <v>45529</v>
      </c>
      <c r="Y87" s="80">
        <f t="shared" si="33"/>
        <v>45530</v>
      </c>
      <c r="Z87" s="80">
        <f t="shared" si="33"/>
        <v>45531</v>
      </c>
      <c r="AA87" s="80">
        <f t="shared" si="33"/>
        <v>45532</v>
      </c>
      <c r="AB87" s="80">
        <f t="shared" si="33"/>
        <v>45533</v>
      </c>
      <c r="AC87" s="80">
        <f t="shared" si="33"/>
        <v>45534</v>
      </c>
      <c r="AD87" s="80">
        <f t="shared" si="33"/>
        <v>45535</v>
      </c>
      <c r="AE87" s="80">
        <f>AD87+1</f>
        <v>45536</v>
      </c>
      <c r="AF87" s="81"/>
      <c r="AG87" s="81"/>
      <c r="AH87" s="78" t="str">
        <f>'別紙１ (24ヶ月以内シート１)'!AH87</f>
        <v>２
期
間
目</v>
      </c>
      <c r="AI87" s="78" t="str">
        <f>'別紙１ (24ヶ月以内シート１)'!AI87</f>
        <v/>
      </c>
      <c r="AJ87" s="78"/>
      <c r="AK87" s="90"/>
      <c r="AL87" s="37"/>
      <c r="AM87" s="38"/>
      <c r="AN87" s="38"/>
      <c r="AO87" s="37"/>
      <c r="AP87" s="37"/>
      <c r="AQ87" s="37"/>
      <c r="AR87" s="37"/>
      <c r="AS87" s="37"/>
      <c r="AU87" s="37"/>
      <c r="AY87" s="45"/>
      <c r="AZ87" s="45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81"/>
      <c r="B88" s="91"/>
      <c r="C88" s="79">
        <v>2</v>
      </c>
      <c r="D88" s="80">
        <f>AE87+1</f>
        <v>45537</v>
      </c>
      <c r="E88" s="80">
        <f>D88+1</f>
        <v>45538</v>
      </c>
      <c r="F88" s="80">
        <f>E88+1</f>
        <v>45539</v>
      </c>
      <c r="G88" s="80">
        <f t="shared" si="32"/>
        <v>45540</v>
      </c>
      <c r="H88" s="80">
        <f t="shared" si="32"/>
        <v>45541</v>
      </c>
      <c r="I88" s="80">
        <f t="shared" si="32"/>
        <v>45542</v>
      </c>
      <c r="J88" s="80">
        <f t="shared" si="32"/>
        <v>45543</v>
      </c>
      <c r="K88" s="80">
        <f t="shared" si="32"/>
        <v>45544</v>
      </c>
      <c r="L88" s="80">
        <f t="shared" si="32"/>
        <v>45545</v>
      </c>
      <c r="M88" s="80">
        <f t="shared" si="32"/>
        <v>45546</v>
      </c>
      <c r="N88" s="80">
        <f t="shared" si="32"/>
        <v>45547</v>
      </c>
      <c r="O88" s="80">
        <f t="shared" si="32"/>
        <v>45548</v>
      </c>
      <c r="P88" s="80">
        <f t="shared" si="32"/>
        <v>45549</v>
      </c>
      <c r="Q88" s="80">
        <f t="shared" si="32"/>
        <v>45550</v>
      </c>
      <c r="R88" s="80">
        <f t="shared" si="32"/>
        <v>45551</v>
      </c>
      <c r="S88" s="80">
        <f t="shared" si="32"/>
        <v>45552</v>
      </c>
      <c r="T88" s="80">
        <f t="shared" si="32"/>
        <v>45553</v>
      </c>
      <c r="U88" s="80">
        <f t="shared" si="32"/>
        <v>45554</v>
      </c>
      <c r="V88" s="80">
        <f t="shared" si="32"/>
        <v>45555</v>
      </c>
      <c r="W88" s="80">
        <f t="shared" si="33"/>
        <v>45556</v>
      </c>
      <c r="X88" s="80">
        <f t="shared" si="33"/>
        <v>45557</v>
      </c>
      <c r="Y88" s="80">
        <f t="shared" si="33"/>
        <v>45558</v>
      </c>
      <c r="Z88" s="80">
        <f t="shared" si="33"/>
        <v>45559</v>
      </c>
      <c r="AA88" s="80">
        <f t="shared" si="33"/>
        <v>45560</v>
      </c>
      <c r="AB88" s="80">
        <f t="shared" si="33"/>
        <v>45561</v>
      </c>
      <c r="AC88" s="80">
        <f t="shared" si="33"/>
        <v>45562</v>
      </c>
      <c r="AD88" s="80">
        <f t="shared" si="33"/>
        <v>45563</v>
      </c>
      <c r="AE88" s="80">
        <f t="shared" si="33"/>
        <v>45564</v>
      </c>
      <c r="AF88" s="81"/>
      <c r="AG88" s="81"/>
      <c r="AH88" s="78" t="str">
        <f>'別紙１ (24ヶ月以内シート１)'!AH88</f>
        <v>３
期
間
目</v>
      </c>
      <c r="AI88" s="78" t="str">
        <f>'別紙１ (24ヶ月以内シート１)'!AI88</f>
        <v/>
      </c>
      <c r="AJ88" s="78"/>
      <c r="AK88" s="90"/>
      <c r="AL88" s="38"/>
      <c r="AM88" s="38"/>
      <c r="AN88" s="38"/>
      <c r="AO88" s="38"/>
      <c r="AP88" s="38"/>
      <c r="AQ88" s="38"/>
      <c r="AR88" s="38"/>
      <c r="AS88" s="38"/>
      <c r="AU88" s="37"/>
      <c r="AY88" s="45"/>
      <c r="AZ88" s="45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81"/>
      <c r="B89" s="91"/>
      <c r="C89" s="79">
        <v>3</v>
      </c>
      <c r="D89" s="80">
        <f t="shared" ref="D89:D126" si="34">AE88+1</f>
        <v>45565</v>
      </c>
      <c r="E89" s="80">
        <f t="shared" ref="E89:T104" si="35">D89+1</f>
        <v>45566</v>
      </c>
      <c r="F89" s="80">
        <f t="shared" si="35"/>
        <v>45567</v>
      </c>
      <c r="G89" s="80">
        <f t="shared" si="35"/>
        <v>45568</v>
      </c>
      <c r="H89" s="80">
        <f t="shared" si="35"/>
        <v>45569</v>
      </c>
      <c r="I89" s="80">
        <f t="shared" si="35"/>
        <v>45570</v>
      </c>
      <c r="J89" s="80">
        <f t="shared" si="35"/>
        <v>45571</v>
      </c>
      <c r="K89" s="80">
        <f t="shared" si="35"/>
        <v>45572</v>
      </c>
      <c r="L89" s="80">
        <f t="shared" si="35"/>
        <v>45573</v>
      </c>
      <c r="M89" s="80">
        <f t="shared" si="35"/>
        <v>45574</v>
      </c>
      <c r="N89" s="80">
        <f t="shared" si="35"/>
        <v>45575</v>
      </c>
      <c r="O89" s="80">
        <f t="shared" si="35"/>
        <v>45576</v>
      </c>
      <c r="P89" s="80">
        <f t="shared" si="35"/>
        <v>45577</v>
      </c>
      <c r="Q89" s="80">
        <f t="shared" si="35"/>
        <v>45578</v>
      </c>
      <c r="R89" s="80">
        <f t="shared" si="35"/>
        <v>45579</v>
      </c>
      <c r="S89" s="80">
        <f t="shared" si="35"/>
        <v>45580</v>
      </c>
      <c r="T89" s="80">
        <f t="shared" si="35"/>
        <v>45581</v>
      </c>
      <c r="U89" s="80">
        <f t="shared" si="32"/>
        <v>45582</v>
      </c>
      <c r="V89" s="80">
        <f t="shared" si="32"/>
        <v>45583</v>
      </c>
      <c r="W89" s="80">
        <f t="shared" si="33"/>
        <v>45584</v>
      </c>
      <c r="X89" s="80">
        <f t="shared" si="33"/>
        <v>45585</v>
      </c>
      <c r="Y89" s="80">
        <f t="shared" si="33"/>
        <v>45586</v>
      </c>
      <c r="Z89" s="80">
        <f t="shared" si="33"/>
        <v>45587</v>
      </c>
      <c r="AA89" s="80">
        <f t="shared" si="33"/>
        <v>45588</v>
      </c>
      <c r="AB89" s="80">
        <f t="shared" si="33"/>
        <v>45589</v>
      </c>
      <c r="AC89" s="80">
        <f t="shared" si="33"/>
        <v>45590</v>
      </c>
      <c r="AD89" s="80">
        <f t="shared" si="33"/>
        <v>45591</v>
      </c>
      <c r="AE89" s="80">
        <f t="shared" si="33"/>
        <v>45592</v>
      </c>
      <c r="AF89" s="81"/>
      <c r="AG89" s="81"/>
      <c r="AH89" s="78" t="str">
        <f>'別紙１ (24ヶ月以内シート１)'!AH89</f>
        <v>４
期
間
目</v>
      </c>
      <c r="AI89" s="78" t="str">
        <f>'別紙１ (24ヶ月以内シート１)'!AI89</f>
        <v/>
      </c>
      <c r="AJ89" s="78"/>
      <c r="AK89" s="90"/>
      <c r="AL89" s="38"/>
      <c r="AM89" s="38"/>
      <c r="AN89" s="38"/>
      <c r="AO89" s="38"/>
      <c r="AP89" s="38"/>
      <c r="AQ89" s="38"/>
      <c r="AR89" s="38"/>
      <c r="AS89" s="38"/>
      <c r="AU89" s="37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81"/>
      <c r="B90" s="91"/>
      <c r="C90" s="79">
        <v>4</v>
      </c>
      <c r="D90" s="80">
        <f t="shared" si="34"/>
        <v>45593</v>
      </c>
      <c r="E90" s="80">
        <f t="shared" si="35"/>
        <v>45594</v>
      </c>
      <c r="F90" s="80">
        <f t="shared" si="35"/>
        <v>45595</v>
      </c>
      <c r="G90" s="80">
        <f t="shared" si="35"/>
        <v>45596</v>
      </c>
      <c r="H90" s="80">
        <f t="shared" si="35"/>
        <v>45597</v>
      </c>
      <c r="I90" s="80">
        <f t="shared" si="35"/>
        <v>45598</v>
      </c>
      <c r="J90" s="80">
        <f t="shared" si="35"/>
        <v>45599</v>
      </c>
      <c r="K90" s="80">
        <f t="shared" si="35"/>
        <v>45600</v>
      </c>
      <c r="L90" s="80">
        <f t="shared" si="35"/>
        <v>45601</v>
      </c>
      <c r="M90" s="80">
        <f t="shared" si="35"/>
        <v>45602</v>
      </c>
      <c r="N90" s="80">
        <f t="shared" si="35"/>
        <v>45603</v>
      </c>
      <c r="O90" s="80">
        <f t="shared" si="35"/>
        <v>45604</v>
      </c>
      <c r="P90" s="80">
        <f t="shared" si="35"/>
        <v>45605</v>
      </c>
      <c r="Q90" s="80">
        <f t="shared" si="35"/>
        <v>45606</v>
      </c>
      <c r="R90" s="80">
        <f t="shared" si="35"/>
        <v>45607</v>
      </c>
      <c r="S90" s="80">
        <f t="shared" si="35"/>
        <v>45608</v>
      </c>
      <c r="T90" s="80">
        <f t="shared" si="35"/>
        <v>45609</v>
      </c>
      <c r="U90" s="80">
        <f t="shared" si="32"/>
        <v>45610</v>
      </c>
      <c r="V90" s="80">
        <f t="shared" si="32"/>
        <v>45611</v>
      </c>
      <c r="W90" s="80">
        <f t="shared" si="33"/>
        <v>45612</v>
      </c>
      <c r="X90" s="80">
        <f t="shared" si="33"/>
        <v>45613</v>
      </c>
      <c r="Y90" s="80">
        <f t="shared" si="33"/>
        <v>45614</v>
      </c>
      <c r="Z90" s="80">
        <f t="shared" si="33"/>
        <v>45615</v>
      </c>
      <c r="AA90" s="80">
        <f t="shared" si="33"/>
        <v>45616</v>
      </c>
      <c r="AB90" s="80">
        <f t="shared" si="33"/>
        <v>45617</v>
      </c>
      <c r="AC90" s="80">
        <f t="shared" si="33"/>
        <v>45618</v>
      </c>
      <c r="AD90" s="80">
        <f t="shared" si="33"/>
        <v>45619</v>
      </c>
      <c r="AE90" s="80">
        <f t="shared" si="33"/>
        <v>45620</v>
      </c>
      <c r="AF90" s="81"/>
      <c r="AG90" s="81"/>
      <c r="AH90" s="78" t="str">
        <f>'別紙１ (24ヶ月以内シート１)'!AH90</f>
        <v>５
期
間
目</v>
      </c>
      <c r="AI90" s="78" t="str">
        <f>'別紙１ (24ヶ月以内シート１)'!AI90</f>
        <v/>
      </c>
      <c r="AJ90" s="81"/>
      <c r="AK90" s="92"/>
      <c r="AL90" s="38"/>
      <c r="AM90" s="38"/>
      <c r="AN90" s="38"/>
      <c r="AO90" s="38"/>
      <c r="AP90" s="38"/>
      <c r="AQ90" s="38"/>
      <c r="AR90" s="38"/>
      <c r="AS90" s="38"/>
      <c r="AU90" s="37"/>
      <c r="BE90"/>
      <c r="BF90"/>
      <c r="BG90"/>
      <c r="BH90"/>
      <c r="BI90"/>
      <c r="BJ90"/>
      <c r="BK90"/>
      <c r="BL90"/>
      <c r="BM90"/>
      <c r="BN90"/>
    </row>
    <row r="91" spans="1:66" s="37" customFormat="1" ht="12.75" customHeight="1" x14ac:dyDescent="0.2">
      <c r="A91" s="81"/>
      <c r="B91" s="91"/>
      <c r="C91" s="79">
        <v>5</v>
      </c>
      <c r="D91" s="80">
        <f t="shared" si="34"/>
        <v>45621</v>
      </c>
      <c r="E91" s="80">
        <f t="shared" si="35"/>
        <v>45622</v>
      </c>
      <c r="F91" s="80">
        <f t="shared" si="35"/>
        <v>45623</v>
      </c>
      <c r="G91" s="80">
        <f t="shared" si="35"/>
        <v>45624</v>
      </c>
      <c r="H91" s="80">
        <f t="shared" si="35"/>
        <v>45625</v>
      </c>
      <c r="I91" s="80">
        <f t="shared" si="35"/>
        <v>45626</v>
      </c>
      <c r="J91" s="80">
        <f t="shared" si="35"/>
        <v>45627</v>
      </c>
      <c r="K91" s="80">
        <f t="shared" si="35"/>
        <v>45628</v>
      </c>
      <c r="L91" s="80">
        <f t="shared" si="35"/>
        <v>45629</v>
      </c>
      <c r="M91" s="80">
        <f t="shared" si="35"/>
        <v>45630</v>
      </c>
      <c r="N91" s="80">
        <f t="shared" si="35"/>
        <v>45631</v>
      </c>
      <c r="O91" s="80">
        <f t="shared" si="35"/>
        <v>45632</v>
      </c>
      <c r="P91" s="80">
        <f t="shared" si="35"/>
        <v>45633</v>
      </c>
      <c r="Q91" s="80">
        <f t="shared" si="35"/>
        <v>45634</v>
      </c>
      <c r="R91" s="80">
        <f t="shared" si="35"/>
        <v>45635</v>
      </c>
      <c r="S91" s="80">
        <f t="shared" si="35"/>
        <v>45636</v>
      </c>
      <c r="T91" s="80">
        <f t="shared" si="35"/>
        <v>45637</v>
      </c>
      <c r="U91" s="80">
        <f t="shared" si="32"/>
        <v>45638</v>
      </c>
      <c r="V91" s="80">
        <f t="shared" si="32"/>
        <v>45639</v>
      </c>
      <c r="W91" s="80">
        <f t="shared" si="33"/>
        <v>45640</v>
      </c>
      <c r="X91" s="80">
        <f t="shared" si="33"/>
        <v>45641</v>
      </c>
      <c r="Y91" s="80">
        <f t="shared" si="33"/>
        <v>45642</v>
      </c>
      <c r="Z91" s="80">
        <f t="shared" si="33"/>
        <v>45643</v>
      </c>
      <c r="AA91" s="80">
        <f t="shared" si="33"/>
        <v>45644</v>
      </c>
      <c r="AB91" s="80">
        <f t="shared" si="33"/>
        <v>45645</v>
      </c>
      <c r="AC91" s="80">
        <f t="shared" si="33"/>
        <v>45646</v>
      </c>
      <c r="AD91" s="80">
        <f t="shared" si="33"/>
        <v>45647</v>
      </c>
      <c r="AE91" s="80">
        <f t="shared" si="33"/>
        <v>45648</v>
      </c>
      <c r="AF91" s="81"/>
      <c r="AG91" s="81"/>
      <c r="AH91" s="78" t="str">
        <f>'別紙１ (24ヶ月以内シート１)'!AH91</f>
        <v>６
期
間
目</v>
      </c>
      <c r="AI91" s="78" t="str">
        <f>'別紙１ (24ヶ月以内シート１)'!AI91</f>
        <v/>
      </c>
      <c r="AJ91" s="81"/>
      <c r="AK91" s="92"/>
      <c r="AL91" s="38"/>
      <c r="AM91" s="38"/>
      <c r="AN91" s="38"/>
      <c r="AO91" s="38"/>
      <c r="AP91" s="38"/>
      <c r="AQ91" s="38"/>
      <c r="AR91" s="38"/>
      <c r="AS91" s="38"/>
    </row>
    <row r="92" spans="1:66" s="37" customFormat="1" ht="12.75" customHeight="1" x14ac:dyDescent="0.2">
      <c r="A92" s="81"/>
      <c r="B92" s="91"/>
      <c r="C92" s="79">
        <v>6</v>
      </c>
      <c r="D92" s="80">
        <f t="shared" si="34"/>
        <v>45649</v>
      </c>
      <c r="E92" s="80">
        <f t="shared" si="35"/>
        <v>45650</v>
      </c>
      <c r="F92" s="80">
        <f t="shared" si="35"/>
        <v>45651</v>
      </c>
      <c r="G92" s="80">
        <f t="shared" si="35"/>
        <v>45652</v>
      </c>
      <c r="H92" s="80">
        <f t="shared" si="35"/>
        <v>45653</v>
      </c>
      <c r="I92" s="80">
        <f t="shared" si="35"/>
        <v>45654</v>
      </c>
      <c r="J92" s="80">
        <f t="shared" si="35"/>
        <v>45655</v>
      </c>
      <c r="K92" s="80">
        <f t="shared" si="35"/>
        <v>45656</v>
      </c>
      <c r="L92" s="80">
        <f t="shared" si="35"/>
        <v>45657</v>
      </c>
      <c r="M92" s="80">
        <f t="shared" si="35"/>
        <v>45658</v>
      </c>
      <c r="N92" s="80">
        <f t="shared" si="35"/>
        <v>45659</v>
      </c>
      <c r="O92" s="80">
        <f t="shared" si="35"/>
        <v>45660</v>
      </c>
      <c r="P92" s="80">
        <f t="shared" si="35"/>
        <v>45661</v>
      </c>
      <c r="Q92" s="80">
        <f t="shared" si="35"/>
        <v>45662</v>
      </c>
      <c r="R92" s="80">
        <f t="shared" si="35"/>
        <v>45663</v>
      </c>
      <c r="S92" s="80">
        <f t="shared" si="35"/>
        <v>45664</v>
      </c>
      <c r="T92" s="80">
        <f t="shared" si="35"/>
        <v>45665</v>
      </c>
      <c r="U92" s="80">
        <f t="shared" si="32"/>
        <v>45666</v>
      </c>
      <c r="V92" s="80">
        <f t="shared" si="32"/>
        <v>45667</v>
      </c>
      <c r="W92" s="80">
        <f t="shared" si="33"/>
        <v>45668</v>
      </c>
      <c r="X92" s="80">
        <f t="shared" si="33"/>
        <v>45669</v>
      </c>
      <c r="Y92" s="80">
        <f t="shared" si="33"/>
        <v>45670</v>
      </c>
      <c r="Z92" s="80">
        <f t="shared" si="33"/>
        <v>45671</v>
      </c>
      <c r="AA92" s="80">
        <f t="shared" si="33"/>
        <v>45672</v>
      </c>
      <c r="AB92" s="80">
        <f t="shared" si="33"/>
        <v>45673</v>
      </c>
      <c r="AC92" s="80">
        <f t="shared" si="33"/>
        <v>45674</v>
      </c>
      <c r="AD92" s="80">
        <f t="shared" si="33"/>
        <v>45675</v>
      </c>
      <c r="AE92" s="80">
        <f t="shared" si="33"/>
        <v>45676</v>
      </c>
      <c r="AF92" s="81"/>
      <c r="AG92" s="81"/>
      <c r="AH92" s="78" t="str">
        <f>'別紙１ (24ヶ月以内シート１)'!AH92</f>
        <v>７
期
間
目</v>
      </c>
      <c r="AI92" s="78" t="str">
        <f>'別紙１ (24ヶ月以内シート１)'!AI92</f>
        <v/>
      </c>
      <c r="AJ92" s="81"/>
      <c r="AK92" s="92"/>
      <c r="AL92" s="38"/>
      <c r="AM92" s="38"/>
      <c r="AN92" s="38"/>
      <c r="AO92" s="38"/>
      <c r="AP92" s="38"/>
      <c r="AQ92" s="38"/>
      <c r="AR92" s="38"/>
      <c r="AS92" s="38"/>
    </row>
    <row r="93" spans="1:66" s="37" customFormat="1" ht="12.75" customHeight="1" x14ac:dyDescent="0.2">
      <c r="A93" s="81"/>
      <c r="B93" s="91"/>
      <c r="C93" s="79">
        <v>7</v>
      </c>
      <c r="D93" s="80">
        <f t="shared" si="34"/>
        <v>45677</v>
      </c>
      <c r="E93" s="80">
        <f t="shared" si="35"/>
        <v>45678</v>
      </c>
      <c r="F93" s="80">
        <f t="shared" si="35"/>
        <v>45679</v>
      </c>
      <c r="G93" s="80">
        <f t="shared" si="35"/>
        <v>45680</v>
      </c>
      <c r="H93" s="80">
        <f t="shared" si="35"/>
        <v>45681</v>
      </c>
      <c r="I93" s="80">
        <f t="shared" si="35"/>
        <v>45682</v>
      </c>
      <c r="J93" s="80">
        <f t="shared" si="35"/>
        <v>45683</v>
      </c>
      <c r="K93" s="80">
        <f t="shared" si="35"/>
        <v>45684</v>
      </c>
      <c r="L93" s="80">
        <f t="shared" si="35"/>
        <v>45685</v>
      </c>
      <c r="M93" s="80">
        <f t="shared" si="35"/>
        <v>45686</v>
      </c>
      <c r="N93" s="80">
        <f t="shared" si="35"/>
        <v>45687</v>
      </c>
      <c r="O93" s="80">
        <f t="shared" si="35"/>
        <v>45688</v>
      </c>
      <c r="P93" s="80">
        <f t="shared" si="35"/>
        <v>45689</v>
      </c>
      <c r="Q93" s="80">
        <f t="shared" si="35"/>
        <v>45690</v>
      </c>
      <c r="R93" s="80">
        <f t="shared" si="35"/>
        <v>45691</v>
      </c>
      <c r="S93" s="80">
        <f t="shared" si="35"/>
        <v>45692</v>
      </c>
      <c r="T93" s="80">
        <f t="shared" si="35"/>
        <v>45693</v>
      </c>
      <c r="U93" s="80">
        <f t="shared" si="32"/>
        <v>45694</v>
      </c>
      <c r="V93" s="80">
        <f t="shared" si="32"/>
        <v>45695</v>
      </c>
      <c r="W93" s="80">
        <f t="shared" si="33"/>
        <v>45696</v>
      </c>
      <c r="X93" s="80">
        <f t="shared" si="33"/>
        <v>45697</v>
      </c>
      <c r="Y93" s="80">
        <f t="shared" si="33"/>
        <v>45698</v>
      </c>
      <c r="Z93" s="80">
        <f t="shared" si="33"/>
        <v>45699</v>
      </c>
      <c r="AA93" s="80">
        <f t="shared" si="33"/>
        <v>45700</v>
      </c>
      <c r="AB93" s="80">
        <f t="shared" si="33"/>
        <v>45701</v>
      </c>
      <c r="AC93" s="80">
        <f t="shared" si="33"/>
        <v>45702</v>
      </c>
      <c r="AD93" s="80">
        <f t="shared" si="33"/>
        <v>45703</v>
      </c>
      <c r="AE93" s="80">
        <f t="shared" si="33"/>
        <v>45704</v>
      </c>
      <c r="AF93" s="81"/>
      <c r="AG93" s="81"/>
      <c r="AH93" s="78" t="str">
        <f>'別紙１ (24ヶ月以内シート１)'!AH93</f>
        <v>８
期
間
目</v>
      </c>
      <c r="AI93" s="78" t="str">
        <f>'別紙１ (24ヶ月以内シート１)'!AI93</f>
        <v/>
      </c>
      <c r="AJ93" s="81"/>
      <c r="AK93" s="92"/>
      <c r="AL93" s="38"/>
      <c r="AM93" s="38"/>
      <c r="AN93" s="38"/>
      <c r="AO93" s="38"/>
      <c r="AP93" s="38"/>
      <c r="AQ93" s="38"/>
      <c r="AR93" s="38"/>
      <c r="AS93" s="38"/>
    </row>
    <row r="94" spans="1:66" s="37" customFormat="1" ht="12.75" customHeight="1" x14ac:dyDescent="0.2">
      <c r="A94" s="81"/>
      <c r="B94" s="91"/>
      <c r="C94" s="79">
        <v>8</v>
      </c>
      <c r="D94" s="80">
        <f t="shared" si="34"/>
        <v>45705</v>
      </c>
      <c r="E94" s="80">
        <f t="shared" si="35"/>
        <v>45706</v>
      </c>
      <c r="F94" s="80">
        <f t="shared" si="35"/>
        <v>45707</v>
      </c>
      <c r="G94" s="80">
        <f t="shared" si="35"/>
        <v>45708</v>
      </c>
      <c r="H94" s="80">
        <f t="shared" si="35"/>
        <v>45709</v>
      </c>
      <c r="I94" s="80">
        <f t="shared" si="35"/>
        <v>45710</v>
      </c>
      <c r="J94" s="80">
        <f t="shared" si="35"/>
        <v>45711</v>
      </c>
      <c r="K94" s="80">
        <f t="shared" si="35"/>
        <v>45712</v>
      </c>
      <c r="L94" s="80">
        <f t="shared" si="35"/>
        <v>45713</v>
      </c>
      <c r="M94" s="80">
        <f t="shared" si="35"/>
        <v>45714</v>
      </c>
      <c r="N94" s="80">
        <f t="shared" si="35"/>
        <v>45715</v>
      </c>
      <c r="O94" s="80">
        <f t="shared" si="35"/>
        <v>45716</v>
      </c>
      <c r="P94" s="80">
        <f t="shared" si="35"/>
        <v>45717</v>
      </c>
      <c r="Q94" s="80">
        <f t="shared" si="35"/>
        <v>45718</v>
      </c>
      <c r="R94" s="80">
        <f t="shared" si="35"/>
        <v>45719</v>
      </c>
      <c r="S94" s="80">
        <f t="shared" si="35"/>
        <v>45720</v>
      </c>
      <c r="T94" s="80">
        <f t="shared" si="35"/>
        <v>45721</v>
      </c>
      <c r="U94" s="80">
        <f t="shared" si="32"/>
        <v>45722</v>
      </c>
      <c r="V94" s="80">
        <f t="shared" si="32"/>
        <v>45723</v>
      </c>
      <c r="W94" s="80">
        <f t="shared" si="33"/>
        <v>45724</v>
      </c>
      <c r="X94" s="80">
        <f t="shared" si="33"/>
        <v>45725</v>
      </c>
      <c r="Y94" s="80">
        <f t="shared" si="33"/>
        <v>45726</v>
      </c>
      <c r="Z94" s="80">
        <f t="shared" si="33"/>
        <v>45727</v>
      </c>
      <c r="AA94" s="80">
        <f t="shared" si="33"/>
        <v>45728</v>
      </c>
      <c r="AB94" s="80">
        <f t="shared" si="33"/>
        <v>45729</v>
      </c>
      <c r="AC94" s="80">
        <f t="shared" si="33"/>
        <v>45730</v>
      </c>
      <c r="AD94" s="80">
        <f t="shared" si="33"/>
        <v>45731</v>
      </c>
      <c r="AE94" s="80">
        <f t="shared" si="33"/>
        <v>45732</v>
      </c>
      <c r="AF94" s="81"/>
      <c r="AG94" s="81"/>
      <c r="AH94" s="78" t="str">
        <f>'別紙１ (24ヶ月以内シート２)'!AH86</f>
        <v>９
期
間
目</v>
      </c>
      <c r="AI94" s="78" t="str">
        <f>'別紙１ (24ヶ月以内シート２)'!AI86</f>
        <v/>
      </c>
      <c r="AJ94" s="81"/>
      <c r="AK94" s="92"/>
      <c r="AL94" s="38"/>
      <c r="AM94" s="38"/>
      <c r="AN94" s="38"/>
      <c r="AO94" s="38"/>
      <c r="AP94" s="38"/>
      <c r="AQ94" s="38"/>
      <c r="AR94" s="38"/>
      <c r="AS94" s="38"/>
    </row>
    <row r="95" spans="1:66" s="37" customFormat="1" ht="12.75" customHeight="1" x14ac:dyDescent="0.2">
      <c r="A95" s="81"/>
      <c r="B95" s="91"/>
      <c r="C95" s="79">
        <v>9</v>
      </c>
      <c r="D95" s="80">
        <f t="shared" si="34"/>
        <v>45733</v>
      </c>
      <c r="E95" s="80">
        <f t="shared" si="35"/>
        <v>45734</v>
      </c>
      <c r="F95" s="80">
        <f t="shared" si="35"/>
        <v>45735</v>
      </c>
      <c r="G95" s="80">
        <f t="shared" si="35"/>
        <v>45736</v>
      </c>
      <c r="H95" s="80">
        <f t="shared" si="35"/>
        <v>45737</v>
      </c>
      <c r="I95" s="80">
        <f t="shared" si="35"/>
        <v>45738</v>
      </c>
      <c r="J95" s="80">
        <f t="shared" si="35"/>
        <v>45739</v>
      </c>
      <c r="K95" s="80">
        <f t="shared" si="35"/>
        <v>45740</v>
      </c>
      <c r="L95" s="80">
        <f t="shared" si="35"/>
        <v>45741</v>
      </c>
      <c r="M95" s="80">
        <f t="shared" si="35"/>
        <v>45742</v>
      </c>
      <c r="N95" s="80">
        <f t="shared" si="35"/>
        <v>45743</v>
      </c>
      <c r="O95" s="80">
        <f t="shared" si="35"/>
        <v>45744</v>
      </c>
      <c r="P95" s="80">
        <f t="shared" si="35"/>
        <v>45745</v>
      </c>
      <c r="Q95" s="80">
        <f t="shared" si="35"/>
        <v>45746</v>
      </c>
      <c r="R95" s="80">
        <f t="shared" si="35"/>
        <v>45747</v>
      </c>
      <c r="S95" s="80">
        <f t="shared" si="35"/>
        <v>45748</v>
      </c>
      <c r="T95" s="80">
        <f t="shared" si="35"/>
        <v>45749</v>
      </c>
      <c r="U95" s="80">
        <f t="shared" si="32"/>
        <v>45750</v>
      </c>
      <c r="V95" s="80">
        <f t="shared" si="32"/>
        <v>45751</v>
      </c>
      <c r="W95" s="80">
        <f t="shared" si="33"/>
        <v>45752</v>
      </c>
      <c r="X95" s="80">
        <f t="shared" si="33"/>
        <v>45753</v>
      </c>
      <c r="Y95" s="80">
        <f t="shared" si="33"/>
        <v>45754</v>
      </c>
      <c r="Z95" s="80">
        <f t="shared" si="33"/>
        <v>45755</v>
      </c>
      <c r="AA95" s="80">
        <f t="shared" si="33"/>
        <v>45756</v>
      </c>
      <c r="AB95" s="80">
        <f t="shared" si="33"/>
        <v>45757</v>
      </c>
      <c r="AC95" s="80">
        <f t="shared" si="33"/>
        <v>45758</v>
      </c>
      <c r="AD95" s="80">
        <f t="shared" si="33"/>
        <v>45759</v>
      </c>
      <c r="AE95" s="80">
        <f t="shared" si="33"/>
        <v>45760</v>
      </c>
      <c r="AF95" s="81"/>
      <c r="AG95" s="81"/>
      <c r="AH95" s="78" t="str">
        <f>'別紙１ (24ヶ月以内シート２)'!AH87</f>
        <v>10
期
間
目</v>
      </c>
      <c r="AI95" s="78" t="str">
        <f>'別紙１ (24ヶ月以内シート２)'!AI87</f>
        <v/>
      </c>
      <c r="AJ95" s="81"/>
      <c r="AK95" s="92"/>
      <c r="AL95" s="38"/>
      <c r="AM95" s="38"/>
      <c r="AN95" s="38"/>
      <c r="AO95" s="38"/>
      <c r="AP95" s="38"/>
      <c r="AQ95" s="38"/>
      <c r="AR95" s="38"/>
      <c r="AS95" s="38"/>
    </row>
    <row r="96" spans="1:66" s="37" customFormat="1" ht="12.75" customHeight="1" x14ac:dyDescent="0.2">
      <c r="A96" s="81"/>
      <c r="B96" s="91"/>
      <c r="C96" s="79">
        <v>10</v>
      </c>
      <c r="D96" s="80">
        <f t="shared" si="34"/>
        <v>45761</v>
      </c>
      <c r="E96" s="80">
        <f t="shared" si="35"/>
        <v>45762</v>
      </c>
      <c r="F96" s="80">
        <f t="shared" si="35"/>
        <v>45763</v>
      </c>
      <c r="G96" s="80">
        <f t="shared" si="35"/>
        <v>45764</v>
      </c>
      <c r="H96" s="80">
        <f t="shared" si="35"/>
        <v>45765</v>
      </c>
      <c r="I96" s="80">
        <f t="shared" si="35"/>
        <v>45766</v>
      </c>
      <c r="J96" s="80">
        <f t="shared" si="35"/>
        <v>45767</v>
      </c>
      <c r="K96" s="80">
        <f t="shared" si="35"/>
        <v>45768</v>
      </c>
      <c r="L96" s="80">
        <f t="shared" si="35"/>
        <v>45769</v>
      </c>
      <c r="M96" s="80">
        <f t="shared" si="35"/>
        <v>45770</v>
      </c>
      <c r="N96" s="80">
        <f t="shared" si="35"/>
        <v>45771</v>
      </c>
      <c r="O96" s="80">
        <f t="shared" si="35"/>
        <v>45772</v>
      </c>
      <c r="P96" s="80">
        <f t="shared" si="35"/>
        <v>45773</v>
      </c>
      <c r="Q96" s="80">
        <f t="shared" si="35"/>
        <v>45774</v>
      </c>
      <c r="R96" s="80">
        <f t="shared" si="35"/>
        <v>45775</v>
      </c>
      <c r="S96" s="80">
        <f t="shared" si="35"/>
        <v>45776</v>
      </c>
      <c r="T96" s="80">
        <f t="shared" si="35"/>
        <v>45777</v>
      </c>
      <c r="U96" s="80">
        <f t="shared" si="32"/>
        <v>45778</v>
      </c>
      <c r="V96" s="80">
        <f t="shared" si="32"/>
        <v>45779</v>
      </c>
      <c r="W96" s="80">
        <f t="shared" si="33"/>
        <v>45780</v>
      </c>
      <c r="X96" s="80">
        <f t="shared" si="33"/>
        <v>45781</v>
      </c>
      <c r="Y96" s="80">
        <f t="shared" si="33"/>
        <v>45782</v>
      </c>
      <c r="Z96" s="80">
        <f t="shared" si="33"/>
        <v>45783</v>
      </c>
      <c r="AA96" s="80">
        <f t="shared" si="33"/>
        <v>45784</v>
      </c>
      <c r="AB96" s="80">
        <f t="shared" si="33"/>
        <v>45785</v>
      </c>
      <c r="AC96" s="80">
        <f t="shared" si="33"/>
        <v>45786</v>
      </c>
      <c r="AD96" s="80">
        <f t="shared" si="33"/>
        <v>45787</v>
      </c>
      <c r="AE96" s="80">
        <f t="shared" si="33"/>
        <v>45788</v>
      </c>
      <c r="AF96" s="81"/>
      <c r="AG96" s="81"/>
      <c r="AH96" s="78" t="str">
        <f>'別紙１ (24ヶ月以内シート２)'!AH88</f>
        <v>11
期
間
目</v>
      </c>
      <c r="AI96" s="78" t="str">
        <f>'別紙１ (24ヶ月以内シート２)'!AI88</f>
        <v/>
      </c>
      <c r="AJ96" s="81"/>
      <c r="AK96" s="92"/>
      <c r="AL96" s="38"/>
      <c r="AM96" s="38"/>
      <c r="AN96" s="38"/>
      <c r="AO96" s="38"/>
      <c r="AP96" s="38"/>
      <c r="AQ96" s="38"/>
      <c r="AR96" s="38"/>
      <c r="AS96" s="38"/>
    </row>
    <row r="97" spans="1:56" s="37" customFormat="1" ht="12.75" customHeight="1" x14ac:dyDescent="0.2">
      <c r="A97" s="81"/>
      <c r="B97" s="91"/>
      <c r="C97" s="79">
        <v>11</v>
      </c>
      <c r="D97" s="80">
        <f t="shared" si="34"/>
        <v>45789</v>
      </c>
      <c r="E97" s="80">
        <f t="shared" si="35"/>
        <v>45790</v>
      </c>
      <c r="F97" s="80">
        <f t="shared" si="35"/>
        <v>45791</v>
      </c>
      <c r="G97" s="80">
        <f t="shared" si="35"/>
        <v>45792</v>
      </c>
      <c r="H97" s="80">
        <f t="shared" si="35"/>
        <v>45793</v>
      </c>
      <c r="I97" s="80">
        <f t="shared" si="35"/>
        <v>45794</v>
      </c>
      <c r="J97" s="80">
        <f t="shared" si="35"/>
        <v>45795</v>
      </c>
      <c r="K97" s="80">
        <f t="shared" si="35"/>
        <v>45796</v>
      </c>
      <c r="L97" s="80">
        <f t="shared" si="35"/>
        <v>45797</v>
      </c>
      <c r="M97" s="80">
        <f t="shared" si="35"/>
        <v>45798</v>
      </c>
      <c r="N97" s="80">
        <f t="shared" si="35"/>
        <v>45799</v>
      </c>
      <c r="O97" s="80">
        <f t="shared" si="35"/>
        <v>45800</v>
      </c>
      <c r="P97" s="80">
        <f t="shared" si="35"/>
        <v>45801</v>
      </c>
      <c r="Q97" s="80">
        <f t="shared" si="35"/>
        <v>45802</v>
      </c>
      <c r="R97" s="80">
        <f t="shared" si="35"/>
        <v>45803</v>
      </c>
      <c r="S97" s="80">
        <f t="shared" si="35"/>
        <v>45804</v>
      </c>
      <c r="T97" s="80">
        <f t="shared" si="35"/>
        <v>45805</v>
      </c>
      <c r="U97" s="80">
        <f t="shared" si="32"/>
        <v>45806</v>
      </c>
      <c r="V97" s="80">
        <f t="shared" si="32"/>
        <v>45807</v>
      </c>
      <c r="W97" s="80">
        <f t="shared" si="33"/>
        <v>45808</v>
      </c>
      <c r="X97" s="80">
        <f t="shared" si="33"/>
        <v>45809</v>
      </c>
      <c r="Y97" s="80">
        <f t="shared" si="33"/>
        <v>45810</v>
      </c>
      <c r="Z97" s="80">
        <f t="shared" si="33"/>
        <v>45811</v>
      </c>
      <c r="AA97" s="80">
        <f t="shared" si="33"/>
        <v>45812</v>
      </c>
      <c r="AB97" s="80">
        <f t="shared" si="33"/>
        <v>45813</v>
      </c>
      <c r="AC97" s="80">
        <f t="shared" si="33"/>
        <v>45814</v>
      </c>
      <c r="AD97" s="80">
        <f t="shared" si="33"/>
        <v>45815</v>
      </c>
      <c r="AE97" s="80">
        <f t="shared" si="33"/>
        <v>45816</v>
      </c>
      <c r="AF97" s="81"/>
      <c r="AG97" s="81"/>
      <c r="AH97" s="78" t="str">
        <f>'別紙１ (24ヶ月以内シート２)'!AH89</f>
        <v>12
期
間
目</v>
      </c>
      <c r="AI97" s="78" t="str">
        <f>'別紙１ (24ヶ月以内シート２)'!AI89</f>
        <v/>
      </c>
      <c r="AJ97" s="81"/>
      <c r="AK97" s="92"/>
      <c r="AL97" s="38"/>
      <c r="AM97" s="38"/>
      <c r="AN97" s="38"/>
      <c r="AO97" s="38"/>
      <c r="AP97" s="38"/>
      <c r="AQ97" s="38"/>
      <c r="AR97" s="38"/>
      <c r="AS97" s="38"/>
    </row>
    <row r="98" spans="1:56" s="37" customFormat="1" ht="12.75" customHeight="1" x14ac:dyDescent="0.2">
      <c r="A98" s="81"/>
      <c r="B98" s="91"/>
      <c r="C98" s="79">
        <v>12</v>
      </c>
      <c r="D98" s="80">
        <f t="shared" si="34"/>
        <v>45817</v>
      </c>
      <c r="E98" s="80">
        <f t="shared" si="35"/>
        <v>45818</v>
      </c>
      <c r="F98" s="80">
        <f t="shared" si="35"/>
        <v>45819</v>
      </c>
      <c r="G98" s="80">
        <f t="shared" si="35"/>
        <v>45820</v>
      </c>
      <c r="H98" s="80">
        <f t="shared" si="35"/>
        <v>45821</v>
      </c>
      <c r="I98" s="80">
        <f t="shared" si="35"/>
        <v>45822</v>
      </c>
      <c r="J98" s="80">
        <f t="shared" si="35"/>
        <v>45823</v>
      </c>
      <c r="K98" s="80">
        <f t="shared" si="35"/>
        <v>45824</v>
      </c>
      <c r="L98" s="80">
        <f t="shared" si="35"/>
        <v>45825</v>
      </c>
      <c r="M98" s="80">
        <f t="shared" si="35"/>
        <v>45826</v>
      </c>
      <c r="N98" s="80">
        <f t="shared" si="35"/>
        <v>45827</v>
      </c>
      <c r="O98" s="80">
        <f t="shared" si="35"/>
        <v>45828</v>
      </c>
      <c r="P98" s="80">
        <f t="shared" si="35"/>
        <v>45829</v>
      </c>
      <c r="Q98" s="80">
        <f t="shared" si="35"/>
        <v>45830</v>
      </c>
      <c r="R98" s="80">
        <f t="shared" si="35"/>
        <v>45831</v>
      </c>
      <c r="S98" s="80">
        <f t="shared" si="35"/>
        <v>45832</v>
      </c>
      <c r="T98" s="80">
        <f t="shared" si="35"/>
        <v>45833</v>
      </c>
      <c r="U98" s="80">
        <f t="shared" si="32"/>
        <v>45834</v>
      </c>
      <c r="V98" s="80">
        <f t="shared" si="32"/>
        <v>45835</v>
      </c>
      <c r="W98" s="80">
        <f t="shared" si="33"/>
        <v>45836</v>
      </c>
      <c r="X98" s="80">
        <f t="shared" si="33"/>
        <v>45837</v>
      </c>
      <c r="Y98" s="80">
        <f t="shared" si="33"/>
        <v>45838</v>
      </c>
      <c r="Z98" s="80">
        <f t="shared" si="33"/>
        <v>45839</v>
      </c>
      <c r="AA98" s="80">
        <f t="shared" si="33"/>
        <v>45840</v>
      </c>
      <c r="AB98" s="80">
        <f t="shared" si="33"/>
        <v>45841</v>
      </c>
      <c r="AC98" s="80">
        <f t="shared" si="33"/>
        <v>45842</v>
      </c>
      <c r="AD98" s="80">
        <f t="shared" si="33"/>
        <v>45843</v>
      </c>
      <c r="AE98" s="80">
        <f t="shared" si="33"/>
        <v>45844</v>
      </c>
      <c r="AF98" s="81"/>
      <c r="AG98" s="81"/>
      <c r="AH98" s="78" t="str">
        <f>'別紙１ (24ヶ月以内シート２)'!AH90</f>
        <v>13
期
間
目</v>
      </c>
      <c r="AI98" s="78" t="str">
        <f>'別紙１ (24ヶ月以内シート２)'!AI90</f>
        <v/>
      </c>
      <c r="AJ98" s="81"/>
      <c r="AK98" s="92"/>
      <c r="AL98" s="38"/>
      <c r="AM98" s="38"/>
      <c r="AN98" s="38"/>
      <c r="AO98" s="38"/>
      <c r="AP98" s="38"/>
      <c r="AQ98" s="38"/>
      <c r="AR98" s="38"/>
      <c r="AS98" s="38"/>
    </row>
    <row r="99" spans="1:56" s="37" customFormat="1" ht="12.75" customHeight="1" x14ac:dyDescent="0.2">
      <c r="A99" s="81"/>
      <c r="B99" s="91"/>
      <c r="C99" s="79">
        <v>13</v>
      </c>
      <c r="D99" s="80">
        <f t="shared" si="34"/>
        <v>45845</v>
      </c>
      <c r="E99" s="80">
        <f t="shared" si="35"/>
        <v>45846</v>
      </c>
      <c r="F99" s="80">
        <f t="shared" si="35"/>
        <v>45847</v>
      </c>
      <c r="G99" s="80">
        <f t="shared" si="35"/>
        <v>45848</v>
      </c>
      <c r="H99" s="80">
        <f t="shared" si="35"/>
        <v>45849</v>
      </c>
      <c r="I99" s="80">
        <f t="shared" si="35"/>
        <v>45850</v>
      </c>
      <c r="J99" s="80">
        <f t="shared" si="35"/>
        <v>45851</v>
      </c>
      <c r="K99" s="80">
        <f t="shared" si="35"/>
        <v>45852</v>
      </c>
      <c r="L99" s="80">
        <f t="shared" si="35"/>
        <v>45853</v>
      </c>
      <c r="M99" s="80">
        <f t="shared" si="35"/>
        <v>45854</v>
      </c>
      <c r="N99" s="80">
        <f t="shared" si="35"/>
        <v>45855</v>
      </c>
      <c r="O99" s="80">
        <f t="shared" si="35"/>
        <v>45856</v>
      </c>
      <c r="P99" s="80">
        <f t="shared" si="35"/>
        <v>45857</v>
      </c>
      <c r="Q99" s="80">
        <f t="shared" si="35"/>
        <v>45858</v>
      </c>
      <c r="R99" s="80">
        <f t="shared" si="35"/>
        <v>45859</v>
      </c>
      <c r="S99" s="80">
        <f t="shared" si="35"/>
        <v>45860</v>
      </c>
      <c r="T99" s="80">
        <f t="shared" si="35"/>
        <v>45861</v>
      </c>
      <c r="U99" s="80">
        <f t="shared" si="32"/>
        <v>45862</v>
      </c>
      <c r="V99" s="80">
        <f t="shared" si="32"/>
        <v>45863</v>
      </c>
      <c r="W99" s="80">
        <f t="shared" si="33"/>
        <v>45864</v>
      </c>
      <c r="X99" s="80">
        <f t="shared" si="33"/>
        <v>45865</v>
      </c>
      <c r="Y99" s="80">
        <f t="shared" si="33"/>
        <v>45866</v>
      </c>
      <c r="Z99" s="80">
        <f t="shared" si="33"/>
        <v>45867</v>
      </c>
      <c r="AA99" s="80">
        <f t="shared" si="33"/>
        <v>45868</v>
      </c>
      <c r="AB99" s="80">
        <f t="shared" si="33"/>
        <v>45869</v>
      </c>
      <c r="AC99" s="80">
        <f t="shared" si="33"/>
        <v>45870</v>
      </c>
      <c r="AD99" s="80">
        <f t="shared" si="33"/>
        <v>45871</v>
      </c>
      <c r="AE99" s="80">
        <f t="shared" si="33"/>
        <v>45872</v>
      </c>
      <c r="AF99" s="81"/>
      <c r="AG99" s="81"/>
      <c r="AH99" s="78" t="str">
        <f>'別紙１ (24ヶ月以内シート２)'!AH91</f>
        <v>14
期
間
目</v>
      </c>
      <c r="AI99" s="78" t="str">
        <f>'別紙１ (24ヶ月以内シート２)'!AI91</f>
        <v/>
      </c>
      <c r="AJ99" s="81"/>
      <c r="AK99" s="92"/>
      <c r="AL99" s="38"/>
      <c r="AM99" s="38"/>
      <c r="AN99" s="38"/>
      <c r="AO99" s="38"/>
      <c r="AP99" s="38"/>
      <c r="AQ99" s="38"/>
      <c r="AR99" s="38"/>
      <c r="AS99" s="38"/>
    </row>
    <row r="100" spans="1:56" s="37" customFormat="1" ht="12.75" customHeight="1" x14ac:dyDescent="0.2">
      <c r="A100" s="81"/>
      <c r="B100" s="91"/>
      <c r="C100" s="79">
        <v>14</v>
      </c>
      <c r="D100" s="80">
        <f t="shared" si="34"/>
        <v>45873</v>
      </c>
      <c r="E100" s="80">
        <f t="shared" si="35"/>
        <v>45874</v>
      </c>
      <c r="F100" s="80">
        <f t="shared" si="35"/>
        <v>45875</v>
      </c>
      <c r="G100" s="80">
        <f t="shared" si="35"/>
        <v>45876</v>
      </c>
      <c r="H100" s="80">
        <f t="shared" si="35"/>
        <v>45877</v>
      </c>
      <c r="I100" s="80">
        <f t="shared" si="35"/>
        <v>45878</v>
      </c>
      <c r="J100" s="80">
        <f t="shared" si="35"/>
        <v>45879</v>
      </c>
      <c r="K100" s="80">
        <f t="shared" si="35"/>
        <v>45880</v>
      </c>
      <c r="L100" s="80">
        <f t="shared" si="35"/>
        <v>45881</v>
      </c>
      <c r="M100" s="80">
        <f t="shared" si="35"/>
        <v>45882</v>
      </c>
      <c r="N100" s="80">
        <f t="shared" si="35"/>
        <v>45883</v>
      </c>
      <c r="O100" s="80">
        <f t="shared" si="35"/>
        <v>45884</v>
      </c>
      <c r="P100" s="80">
        <f t="shared" si="35"/>
        <v>45885</v>
      </c>
      <c r="Q100" s="80">
        <f t="shared" si="35"/>
        <v>45886</v>
      </c>
      <c r="R100" s="80">
        <f t="shared" si="35"/>
        <v>45887</v>
      </c>
      <c r="S100" s="80">
        <f t="shared" si="35"/>
        <v>45888</v>
      </c>
      <c r="T100" s="80">
        <f t="shared" si="35"/>
        <v>45889</v>
      </c>
      <c r="U100" s="80">
        <f t="shared" si="32"/>
        <v>45890</v>
      </c>
      <c r="V100" s="80">
        <f t="shared" si="32"/>
        <v>45891</v>
      </c>
      <c r="W100" s="80">
        <f t="shared" si="33"/>
        <v>45892</v>
      </c>
      <c r="X100" s="80">
        <f t="shared" si="33"/>
        <v>45893</v>
      </c>
      <c r="Y100" s="80">
        <f t="shared" si="33"/>
        <v>45894</v>
      </c>
      <c r="Z100" s="80">
        <f t="shared" si="33"/>
        <v>45895</v>
      </c>
      <c r="AA100" s="80">
        <f t="shared" si="33"/>
        <v>45896</v>
      </c>
      <c r="AB100" s="80">
        <f t="shared" si="33"/>
        <v>45897</v>
      </c>
      <c r="AC100" s="80">
        <f t="shared" si="33"/>
        <v>45898</v>
      </c>
      <c r="AD100" s="80">
        <f t="shared" si="33"/>
        <v>45899</v>
      </c>
      <c r="AE100" s="80">
        <f t="shared" si="33"/>
        <v>45900</v>
      </c>
      <c r="AF100" s="81"/>
      <c r="AG100" s="81"/>
      <c r="AH100" s="78" t="str">
        <f>'別紙１ (24ヶ月以内シート２)'!AH92</f>
        <v>15
期
間
目</v>
      </c>
      <c r="AI100" s="78" t="str">
        <f>'別紙１ (24ヶ月以内シート２)'!AI92</f>
        <v/>
      </c>
      <c r="AJ100" s="81"/>
      <c r="AK100" s="92"/>
      <c r="AL100" s="38"/>
      <c r="AM100" s="38"/>
      <c r="AN100" s="38"/>
      <c r="AO100" s="38"/>
      <c r="AP100" s="38"/>
      <c r="AQ100" s="38"/>
      <c r="AR100" s="38"/>
      <c r="AS100" s="38"/>
      <c r="AU100" s="38"/>
    </row>
    <row r="101" spans="1:56" s="37" customFormat="1" ht="12.75" customHeight="1" x14ac:dyDescent="0.2">
      <c r="A101" s="81"/>
      <c r="B101" s="91"/>
      <c r="C101" s="79">
        <v>15</v>
      </c>
      <c r="D101" s="80">
        <f t="shared" si="34"/>
        <v>45901</v>
      </c>
      <c r="E101" s="80">
        <f t="shared" si="35"/>
        <v>45902</v>
      </c>
      <c r="F101" s="80">
        <f t="shared" si="35"/>
        <v>45903</v>
      </c>
      <c r="G101" s="80">
        <f t="shared" si="35"/>
        <v>45904</v>
      </c>
      <c r="H101" s="80">
        <f t="shared" si="35"/>
        <v>45905</v>
      </c>
      <c r="I101" s="80">
        <f t="shared" si="35"/>
        <v>45906</v>
      </c>
      <c r="J101" s="80">
        <f t="shared" si="35"/>
        <v>45907</v>
      </c>
      <c r="K101" s="80">
        <f t="shared" si="35"/>
        <v>45908</v>
      </c>
      <c r="L101" s="80">
        <f t="shared" si="35"/>
        <v>45909</v>
      </c>
      <c r="M101" s="80">
        <f t="shared" si="35"/>
        <v>45910</v>
      </c>
      <c r="N101" s="80">
        <f t="shared" si="35"/>
        <v>45911</v>
      </c>
      <c r="O101" s="80">
        <f t="shared" si="35"/>
        <v>45912</v>
      </c>
      <c r="P101" s="80">
        <f t="shared" si="35"/>
        <v>45913</v>
      </c>
      <c r="Q101" s="80">
        <f t="shared" si="35"/>
        <v>45914</v>
      </c>
      <c r="R101" s="80">
        <f t="shared" si="35"/>
        <v>45915</v>
      </c>
      <c r="S101" s="80">
        <f t="shared" si="35"/>
        <v>45916</v>
      </c>
      <c r="T101" s="80">
        <f t="shared" si="35"/>
        <v>45917</v>
      </c>
      <c r="U101" s="80">
        <f t="shared" si="32"/>
        <v>45918</v>
      </c>
      <c r="V101" s="80">
        <f t="shared" si="32"/>
        <v>45919</v>
      </c>
      <c r="W101" s="80">
        <f t="shared" si="33"/>
        <v>45920</v>
      </c>
      <c r="X101" s="80">
        <f t="shared" si="33"/>
        <v>45921</v>
      </c>
      <c r="Y101" s="80">
        <f t="shared" si="33"/>
        <v>45922</v>
      </c>
      <c r="Z101" s="80">
        <f t="shared" si="33"/>
        <v>45923</v>
      </c>
      <c r="AA101" s="80">
        <f t="shared" si="33"/>
        <v>45924</v>
      </c>
      <c r="AB101" s="80">
        <f t="shared" si="33"/>
        <v>45925</v>
      </c>
      <c r="AC101" s="80">
        <f t="shared" si="33"/>
        <v>45926</v>
      </c>
      <c r="AD101" s="80">
        <f t="shared" si="33"/>
        <v>45927</v>
      </c>
      <c r="AE101" s="80">
        <f t="shared" si="33"/>
        <v>45928</v>
      </c>
      <c r="AF101" s="81"/>
      <c r="AG101" s="81"/>
      <c r="AH101" s="78" t="str">
        <f>'別紙１ (24ヶ月以内シート２)'!AH93</f>
        <v>16
期
間
目</v>
      </c>
      <c r="AI101" s="78" t="str">
        <f>'別紙１ (24ヶ月以内シート２)'!AI93</f>
        <v/>
      </c>
      <c r="AJ101" s="81"/>
      <c r="AK101" s="92"/>
      <c r="AL101" s="38"/>
      <c r="AM101" s="38"/>
      <c r="AN101" s="38"/>
      <c r="AO101" s="38"/>
      <c r="AP101" s="38"/>
      <c r="AQ101" s="38"/>
      <c r="AR101" s="38"/>
      <c r="AS101" s="38"/>
      <c r="AU101" s="38"/>
    </row>
    <row r="102" spans="1:56" s="37" customFormat="1" ht="12.75" customHeight="1" x14ac:dyDescent="0.2">
      <c r="A102" s="81"/>
      <c r="B102" s="91"/>
      <c r="C102" s="79">
        <v>16</v>
      </c>
      <c r="D102" s="80">
        <f t="shared" si="34"/>
        <v>45929</v>
      </c>
      <c r="E102" s="80">
        <f t="shared" si="35"/>
        <v>45930</v>
      </c>
      <c r="F102" s="80">
        <f t="shared" si="35"/>
        <v>45931</v>
      </c>
      <c r="G102" s="80">
        <f t="shared" si="35"/>
        <v>45932</v>
      </c>
      <c r="H102" s="80">
        <f t="shared" si="35"/>
        <v>45933</v>
      </c>
      <c r="I102" s="80">
        <f t="shared" si="35"/>
        <v>45934</v>
      </c>
      <c r="J102" s="80">
        <f t="shared" si="35"/>
        <v>45935</v>
      </c>
      <c r="K102" s="80">
        <f t="shared" si="35"/>
        <v>45936</v>
      </c>
      <c r="L102" s="80">
        <f t="shared" si="35"/>
        <v>45937</v>
      </c>
      <c r="M102" s="80">
        <f t="shared" si="35"/>
        <v>45938</v>
      </c>
      <c r="N102" s="80">
        <f t="shared" si="35"/>
        <v>45939</v>
      </c>
      <c r="O102" s="80">
        <f t="shared" si="35"/>
        <v>45940</v>
      </c>
      <c r="P102" s="80">
        <f t="shared" si="35"/>
        <v>45941</v>
      </c>
      <c r="Q102" s="80">
        <f t="shared" si="35"/>
        <v>45942</v>
      </c>
      <c r="R102" s="80">
        <f t="shared" si="35"/>
        <v>45943</v>
      </c>
      <c r="S102" s="80">
        <f t="shared" si="35"/>
        <v>45944</v>
      </c>
      <c r="T102" s="80">
        <f t="shared" si="35"/>
        <v>45945</v>
      </c>
      <c r="U102" s="80">
        <f t="shared" si="32"/>
        <v>45946</v>
      </c>
      <c r="V102" s="80">
        <f t="shared" si="32"/>
        <v>45947</v>
      </c>
      <c r="W102" s="80">
        <f t="shared" si="33"/>
        <v>45948</v>
      </c>
      <c r="X102" s="80">
        <f t="shared" si="33"/>
        <v>45949</v>
      </c>
      <c r="Y102" s="80">
        <f t="shared" si="33"/>
        <v>45950</v>
      </c>
      <c r="Z102" s="80">
        <f t="shared" si="33"/>
        <v>45951</v>
      </c>
      <c r="AA102" s="80">
        <f t="shared" si="33"/>
        <v>45952</v>
      </c>
      <c r="AB102" s="80">
        <f t="shared" si="33"/>
        <v>45953</v>
      </c>
      <c r="AC102" s="80">
        <f t="shared" si="33"/>
        <v>45954</v>
      </c>
      <c r="AD102" s="80">
        <f t="shared" si="33"/>
        <v>45955</v>
      </c>
      <c r="AE102" s="80">
        <f t="shared" si="33"/>
        <v>45956</v>
      </c>
      <c r="AF102" s="81"/>
      <c r="AG102" s="81"/>
      <c r="AH102" s="78" t="str">
        <f>B12</f>
        <v>17
期
間
目</v>
      </c>
      <c r="AI102" s="82" t="str">
        <f>AI18</f>
        <v/>
      </c>
      <c r="AJ102" s="81"/>
      <c r="AK102" s="92"/>
      <c r="AL102" s="38"/>
      <c r="AM102" s="38"/>
      <c r="AN102" s="38"/>
      <c r="AO102" s="38"/>
      <c r="AP102" s="38"/>
      <c r="AQ102" s="38"/>
      <c r="AR102" s="38"/>
      <c r="AS102" s="38"/>
      <c r="AU102" s="38"/>
    </row>
    <row r="103" spans="1:56" s="37" customFormat="1" ht="12.75" customHeight="1" x14ac:dyDescent="0.2">
      <c r="A103" s="81"/>
      <c r="B103" s="91"/>
      <c r="C103" s="79">
        <v>17</v>
      </c>
      <c r="D103" s="80">
        <f t="shared" si="34"/>
        <v>45957</v>
      </c>
      <c r="E103" s="80">
        <f t="shared" si="35"/>
        <v>45958</v>
      </c>
      <c r="F103" s="80">
        <f t="shared" si="35"/>
        <v>45959</v>
      </c>
      <c r="G103" s="80">
        <f t="shared" si="35"/>
        <v>45960</v>
      </c>
      <c r="H103" s="80">
        <f t="shared" si="35"/>
        <v>45961</v>
      </c>
      <c r="I103" s="80">
        <f t="shared" si="35"/>
        <v>45962</v>
      </c>
      <c r="J103" s="80">
        <f t="shared" si="35"/>
        <v>45963</v>
      </c>
      <c r="K103" s="80">
        <f t="shared" si="35"/>
        <v>45964</v>
      </c>
      <c r="L103" s="80">
        <f t="shared" si="35"/>
        <v>45965</v>
      </c>
      <c r="M103" s="80">
        <f t="shared" si="35"/>
        <v>45966</v>
      </c>
      <c r="N103" s="80">
        <f t="shared" si="35"/>
        <v>45967</v>
      </c>
      <c r="O103" s="80">
        <f t="shared" si="35"/>
        <v>45968</v>
      </c>
      <c r="P103" s="80">
        <f t="shared" si="35"/>
        <v>45969</v>
      </c>
      <c r="Q103" s="80">
        <f t="shared" si="35"/>
        <v>45970</v>
      </c>
      <c r="R103" s="80">
        <f t="shared" si="35"/>
        <v>45971</v>
      </c>
      <c r="S103" s="80">
        <f t="shared" si="35"/>
        <v>45972</v>
      </c>
      <c r="T103" s="80">
        <f t="shared" si="35"/>
        <v>45973</v>
      </c>
      <c r="U103" s="80">
        <f t="shared" ref="U103:AE118" si="36">T103+1</f>
        <v>45974</v>
      </c>
      <c r="V103" s="80">
        <f t="shared" si="36"/>
        <v>45975</v>
      </c>
      <c r="W103" s="80">
        <f t="shared" si="36"/>
        <v>45976</v>
      </c>
      <c r="X103" s="80">
        <f t="shared" si="36"/>
        <v>45977</v>
      </c>
      <c r="Y103" s="80">
        <f t="shared" si="36"/>
        <v>45978</v>
      </c>
      <c r="Z103" s="80">
        <f t="shared" si="36"/>
        <v>45979</v>
      </c>
      <c r="AA103" s="80">
        <f t="shared" si="36"/>
        <v>45980</v>
      </c>
      <c r="AB103" s="80">
        <f t="shared" si="36"/>
        <v>45981</v>
      </c>
      <c r="AC103" s="80">
        <f t="shared" si="36"/>
        <v>45982</v>
      </c>
      <c r="AD103" s="80">
        <f t="shared" si="36"/>
        <v>45983</v>
      </c>
      <c r="AE103" s="80">
        <f t="shared" si="36"/>
        <v>45984</v>
      </c>
      <c r="AF103" s="81"/>
      <c r="AG103" s="81"/>
      <c r="AH103" s="78" t="str">
        <f>B19</f>
        <v>18
期
間
目</v>
      </c>
      <c r="AI103" s="82" t="str">
        <f>AI25</f>
        <v/>
      </c>
      <c r="AJ103" s="81"/>
      <c r="AK103" s="92"/>
      <c r="AL103" s="38"/>
      <c r="AM103" s="38"/>
      <c r="AN103" s="38"/>
      <c r="AO103" s="38"/>
      <c r="AP103" s="38"/>
      <c r="AQ103" s="38"/>
      <c r="AR103" s="38"/>
      <c r="AS103" s="38"/>
      <c r="AU103" s="38"/>
    </row>
    <row r="104" spans="1:56" s="37" customFormat="1" ht="12.75" customHeight="1" x14ac:dyDescent="0.2">
      <c r="A104" s="81"/>
      <c r="B104" s="91"/>
      <c r="C104" s="79">
        <v>18</v>
      </c>
      <c r="D104" s="80">
        <f t="shared" si="34"/>
        <v>45985</v>
      </c>
      <c r="E104" s="80">
        <f t="shared" si="35"/>
        <v>45986</v>
      </c>
      <c r="F104" s="80">
        <f t="shared" si="35"/>
        <v>45987</v>
      </c>
      <c r="G104" s="80">
        <f t="shared" si="35"/>
        <v>45988</v>
      </c>
      <c r="H104" s="80">
        <f t="shared" si="35"/>
        <v>45989</v>
      </c>
      <c r="I104" s="80">
        <f t="shared" si="35"/>
        <v>45990</v>
      </c>
      <c r="J104" s="80">
        <f t="shared" si="35"/>
        <v>45991</v>
      </c>
      <c r="K104" s="80">
        <f t="shared" si="35"/>
        <v>45992</v>
      </c>
      <c r="L104" s="80">
        <f t="shared" si="35"/>
        <v>45993</v>
      </c>
      <c r="M104" s="80">
        <f t="shared" si="35"/>
        <v>45994</v>
      </c>
      <c r="N104" s="80">
        <f t="shared" si="35"/>
        <v>45995</v>
      </c>
      <c r="O104" s="80">
        <f t="shared" si="35"/>
        <v>45996</v>
      </c>
      <c r="P104" s="80">
        <f t="shared" si="35"/>
        <v>45997</v>
      </c>
      <c r="Q104" s="80">
        <f t="shared" si="35"/>
        <v>45998</v>
      </c>
      <c r="R104" s="80">
        <f t="shared" si="35"/>
        <v>45999</v>
      </c>
      <c r="S104" s="80">
        <f t="shared" si="35"/>
        <v>46000</v>
      </c>
      <c r="T104" s="80">
        <f t="shared" ref="Q104:AE119" si="37">S104+1</f>
        <v>46001</v>
      </c>
      <c r="U104" s="80">
        <f t="shared" si="37"/>
        <v>46002</v>
      </c>
      <c r="V104" s="80">
        <f t="shared" si="37"/>
        <v>46003</v>
      </c>
      <c r="W104" s="80">
        <f t="shared" si="37"/>
        <v>46004</v>
      </c>
      <c r="X104" s="80">
        <f t="shared" si="37"/>
        <v>46005</v>
      </c>
      <c r="Y104" s="80">
        <f t="shared" si="37"/>
        <v>46006</v>
      </c>
      <c r="Z104" s="80">
        <f t="shared" si="37"/>
        <v>46007</v>
      </c>
      <c r="AA104" s="80">
        <f t="shared" si="36"/>
        <v>46008</v>
      </c>
      <c r="AB104" s="80">
        <f t="shared" si="37"/>
        <v>46009</v>
      </c>
      <c r="AC104" s="80">
        <f t="shared" si="37"/>
        <v>46010</v>
      </c>
      <c r="AD104" s="80">
        <f t="shared" si="37"/>
        <v>46011</v>
      </c>
      <c r="AE104" s="80">
        <f t="shared" si="37"/>
        <v>46012</v>
      </c>
      <c r="AF104" s="81"/>
      <c r="AG104" s="81"/>
      <c r="AH104" s="78" t="str">
        <f>B26</f>
        <v>19
期
間
目</v>
      </c>
      <c r="AI104" s="82" t="str">
        <f>AI32</f>
        <v/>
      </c>
      <c r="AJ104" s="78"/>
      <c r="AK104" s="92"/>
      <c r="AL104" s="38"/>
      <c r="AM104" s="38"/>
      <c r="AN104" s="38"/>
      <c r="AO104" s="38"/>
      <c r="AP104" s="38"/>
      <c r="AQ104" s="38"/>
      <c r="AR104" s="38"/>
      <c r="AS104" s="38"/>
      <c r="AU104" s="38"/>
      <c r="AV104" s="38"/>
      <c r="AW104" s="38"/>
    </row>
    <row r="105" spans="1:56" s="37" customFormat="1" ht="12.75" customHeight="1" x14ac:dyDescent="0.2">
      <c r="A105" s="81"/>
      <c r="B105" s="91"/>
      <c r="C105" s="79">
        <v>19</v>
      </c>
      <c r="D105" s="80">
        <f t="shared" si="34"/>
        <v>46013</v>
      </c>
      <c r="E105" s="80">
        <f t="shared" ref="E105:T120" si="38">D105+1</f>
        <v>46014</v>
      </c>
      <c r="F105" s="80">
        <f t="shared" si="38"/>
        <v>46015</v>
      </c>
      <c r="G105" s="80">
        <f t="shared" si="38"/>
        <v>46016</v>
      </c>
      <c r="H105" s="80">
        <f t="shared" si="38"/>
        <v>46017</v>
      </c>
      <c r="I105" s="80">
        <f t="shared" si="38"/>
        <v>46018</v>
      </c>
      <c r="J105" s="80">
        <f t="shared" si="38"/>
        <v>46019</v>
      </c>
      <c r="K105" s="80">
        <f t="shared" si="38"/>
        <v>46020</v>
      </c>
      <c r="L105" s="80">
        <f t="shared" si="38"/>
        <v>46021</v>
      </c>
      <c r="M105" s="80">
        <f t="shared" si="38"/>
        <v>46022</v>
      </c>
      <c r="N105" s="80">
        <f t="shared" si="38"/>
        <v>46023</v>
      </c>
      <c r="O105" s="80">
        <f t="shared" si="38"/>
        <v>46024</v>
      </c>
      <c r="P105" s="80">
        <f t="shared" si="38"/>
        <v>46025</v>
      </c>
      <c r="Q105" s="80">
        <f t="shared" si="38"/>
        <v>46026</v>
      </c>
      <c r="R105" s="80">
        <f t="shared" si="38"/>
        <v>46027</v>
      </c>
      <c r="S105" s="80">
        <f t="shared" si="38"/>
        <v>46028</v>
      </c>
      <c r="T105" s="80">
        <f t="shared" si="38"/>
        <v>46029</v>
      </c>
      <c r="U105" s="80">
        <f t="shared" si="37"/>
        <v>46030</v>
      </c>
      <c r="V105" s="80">
        <f t="shared" si="37"/>
        <v>46031</v>
      </c>
      <c r="W105" s="80">
        <f t="shared" si="37"/>
        <v>46032</v>
      </c>
      <c r="X105" s="80">
        <f t="shared" si="37"/>
        <v>46033</v>
      </c>
      <c r="Y105" s="80">
        <f t="shared" si="37"/>
        <v>46034</v>
      </c>
      <c r="Z105" s="80">
        <f t="shared" si="37"/>
        <v>46035</v>
      </c>
      <c r="AA105" s="80">
        <f t="shared" si="36"/>
        <v>46036</v>
      </c>
      <c r="AB105" s="80">
        <f t="shared" si="37"/>
        <v>46037</v>
      </c>
      <c r="AC105" s="80">
        <f t="shared" si="37"/>
        <v>46038</v>
      </c>
      <c r="AD105" s="80">
        <f t="shared" si="37"/>
        <v>46039</v>
      </c>
      <c r="AE105" s="80">
        <f t="shared" si="37"/>
        <v>46040</v>
      </c>
      <c r="AF105" s="81"/>
      <c r="AG105" s="81"/>
      <c r="AH105" s="78" t="str">
        <f>B33</f>
        <v>20
期
間
目</v>
      </c>
      <c r="AI105" s="82" t="str">
        <f>AI39</f>
        <v/>
      </c>
      <c r="AJ105" s="78"/>
      <c r="AK105" s="92"/>
      <c r="AL105" s="38"/>
      <c r="AM105" s="38"/>
      <c r="AN105" s="38"/>
      <c r="AO105" s="38"/>
      <c r="AP105" s="38"/>
      <c r="AQ105" s="38"/>
      <c r="AR105" s="38"/>
      <c r="AS105" s="38"/>
      <c r="AU105" s="38"/>
      <c r="AV105" s="38"/>
      <c r="AW105" s="38"/>
    </row>
    <row r="106" spans="1:56" s="37" customFormat="1" ht="12.75" customHeight="1" x14ac:dyDescent="0.2">
      <c r="A106" s="81"/>
      <c r="B106" s="91"/>
      <c r="C106" s="79">
        <v>20</v>
      </c>
      <c r="D106" s="80">
        <f t="shared" si="34"/>
        <v>46041</v>
      </c>
      <c r="E106" s="80">
        <f t="shared" si="38"/>
        <v>46042</v>
      </c>
      <c r="F106" s="80">
        <f t="shared" si="38"/>
        <v>46043</v>
      </c>
      <c r="G106" s="80">
        <f t="shared" si="38"/>
        <v>46044</v>
      </c>
      <c r="H106" s="80">
        <f t="shared" si="38"/>
        <v>46045</v>
      </c>
      <c r="I106" s="80">
        <f t="shared" si="38"/>
        <v>46046</v>
      </c>
      <c r="J106" s="80">
        <f t="shared" si="38"/>
        <v>46047</v>
      </c>
      <c r="K106" s="80">
        <f t="shared" si="38"/>
        <v>46048</v>
      </c>
      <c r="L106" s="80">
        <f t="shared" si="38"/>
        <v>46049</v>
      </c>
      <c r="M106" s="80">
        <f t="shared" si="38"/>
        <v>46050</v>
      </c>
      <c r="N106" s="80">
        <f t="shared" si="38"/>
        <v>46051</v>
      </c>
      <c r="O106" s="80">
        <f t="shared" si="38"/>
        <v>46052</v>
      </c>
      <c r="P106" s="80">
        <f t="shared" si="38"/>
        <v>46053</v>
      </c>
      <c r="Q106" s="80">
        <f t="shared" si="38"/>
        <v>46054</v>
      </c>
      <c r="R106" s="80">
        <f t="shared" si="38"/>
        <v>46055</v>
      </c>
      <c r="S106" s="80">
        <f t="shared" si="38"/>
        <v>46056</v>
      </c>
      <c r="T106" s="80">
        <f t="shared" si="38"/>
        <v>46057</v>
      </c>
      <c r="U106" s="80">
        <f t="shared" si="37"/>
        <v>46058</v>
      </c>
      <c r="V106" s="80">
        <f t="shared" si="37"/>
        <v>46059</v>
      </c>
      <c r="W106" s="80">
        <f t="shared" si="37"/>
        <v>46060</v>
      </c>
      <c r="X106" s="80">
        <f t="shared" si="37"/>
        <v>46061</v>
      </c>
      <c r="Y106" s="80">
        <f t="shared" si="37"/>
        <v>46062</v>
      </c>
      <c r="Z106" s="80">
        <f t="shared" si="37"/>
        <v>46063</v>
      </c>
      <c r="AA106" s="80">
        <f t="shared" si="36"/>
        <v>46064</v>
      </c>
      <c r="AB106" s="80">
        <f t="shared" si="37"/>
        <v>46065</v>
      </c>
      <c r="AC106" s="80">
        <f t="shared" si="37"/>
        <v>46066</v>
      </c>
      <c r="AD106" s="80">
        <f t="shared" si="37"/>
        <v>46067</v>
      </c>
      <c r="AE106" s="80">
        <f t="shared" si="37"/>
        <v>46068</v>
      </c>
      <c r="AF106" s="81"/>
      <c r="AG106" s="81"/>
      <c r="AH106" s="78" t="str">
        <f>B40</f>
        <v>21
期
間
目</v>
      </c>
      <c r="AI106" s="82" t="str">
        <f>AI46</f>
        <v/>
      </c>
      <c r="AJ106" s="78"/>
      <c r="AK106" s="92"/>
      <c r="AL106" s="38"/>
      <c r="AM106" s="38"/>
      <c r="AN106" s="38"/>
      <c r="AO106" s="38"/>
      <c r="AP106" s="38"/>
      <c r="AQ106" s="38"/>
      <c r="AR106" s="38"/>
      <c r="AS106" s="38"/>
      <c r="AU106" s="38"/>
      <c r="AV106" s="38"/>
      <c r="AW106" s="38"/>
      <c r="AX106" s="38"/>
    </row>
    <row r="107" spans="1:56" s="37" customFormat="1" ht="12.75" customHeight="1" x14ac:dyDescent="0.2">
      <c r="A107" s="81"/>
      <c r="B107" s="91"/>
      <c r="C107" s="79">
        <v>21</v>
      </c>
      <c r="D107" s="80">
        <f t="shared" si="34"/>
        <v>46069</v>
      </c>
      <c r="E107" s="80">
        <f t="shared" si="38"/>
        <v>46070</v>
      </c>
      <c r="F107" s="80">
        <f t="shared" si="38"/>
        <v>46071</v>
      </c>
      <c r="G107" s="80">
        <f t="shared" si="38"/>
        <v>46072</v>
      </c>
      <c r="H107" s="80">
        <f t="shared" si="38"/>
        <v>46073</v>
      </c>
      <c r="I107" s="80">
        <f t="shared" si="38"/>
        <v>46074</v>
      </c>
      <c r="J107" s="80">
        <f t="shared" si="38"/>
        <v>46075</v>
      </c>
      <c r="K107" s="80">
        <f t="shared" si="38"/>
        <v>46076</v>
      </c>
      <c r="L107" s="80">
        <f t="shared" si="38"/>
        <v>46077</v>
      </c>
      <c r="M107" s="80">
        <f t="shared" si="38"/>
        <v>46078</v>
      </c>
      <c r="N107" s="80">
        <f t="shared" si="38"/>
        <v>46079</v>
      </c>
      <c r="O107" s="80">
        <f t="shared" si="38"/>
        <v>46080</v>
      </c>
      <c r="P107" s="80">
        <f t="shared" si="38"/>
        <v>46081</v>
      </c>
      <c r="Q107" s="80">
        <f t="shared" si="38"/>
        <v>46082</v>
      </c>
      <c r="R107" s="80">
        <f t="shared" si="38"/>
        <v>46083</v>
      </c>
      <c r="S107" s="80">
        <f t="shared" si="38"/>
        <v>46084</v>
      </c>
      <c r="T107" s="80">
        <f t="shared" si="38"/>
        <v>46085</v>
      </c>
      <c r="U107" s="80">
        <f t="shared" si="37"/>
        <v>46086</v>
      </c>
      <c r="V107" s="80">
        <f t="shared" si="37"/>
        <v>46087</v>
      </c>
      <c r="W107" s="80">
        <f t="shared" si="37"/>
        <v>46088</v>
      </c>
      <c r="X107" s="80">
        <f t="shared" si="37"/>
        <v>46089</v>
      </c>
      <c r="Y107" s="80">
        <f t="shared" si="37"/>
        <v>46090</v>
      </c>
      <c r="Z107" s="80">
        <f t="shared" si="37"/>
        <v>46091</v>
      </c>
      <c r="AA107" s="80">
        <f t="shared" si="36"/>
        <v>46092</v>
      </c>
      <c r="AB107" s="80">
        <f t="shared" si="37"/>
        <v>46093</v>
      </c>
      <c r="AC107" s="80">
        <f t="shared" si="37"/>
        <v>46094</v>
      </c>
      <c r="AD107" s="80">
        <f t="shared" si="37"/>
        <v>46095</v>
      </c>
      <c r="AE107" s="80">
        <f t="shared" si="37"/>
        <v>46096</v>
      </c>
      <c r="AF107" s="81"/>
      <c r="AG107" s="81"/>
      <c r="AH107" s="78" t="str">
        <f>B47</f>
        <v>22
期
間
目</v>
      </c>
      <c r="AI107" s="82" t="str">
        <f>AI53</f>
        <v/>
      </c>
      <c r="AJ107" s="78"/>
      <c r="AK107" s="92"/>
      <c r="AL107" s="38"/>
      <c r="AM107" s="38"/>
      <c r="AN107" s="38"/>
      <c r="AO107" s="38"/>
      <c r="AP107" s="38"/>
      <c r="AQ107" s="38"/>
      <c r="AR107" s="38"/>
      <c r="AS107" s="38"/>
      <c r="AU107" s="38"/>
      <c r="AV107" s="38"/>
      <c r="AW107" s="38"/>
      <c r="AX107" s="38"/>
    </row>
    <row r="108" spans="1:56" s="37" customFormat="1" ht="12.75" customHeight="1" x14ac:dyDescent="0.2">
      <c r="A108" s="78"/>
      <c r="B108" s="91"/>
      <c r="C108" s="79">
        <v>22</v>
      </c>
      <c r="D108" s="80">
        <f t="shared" si="34"/>
        <v>46097</v>
      </c>
      <c r="E108" s="80">
        <f t="shared" si="38"/>
        <v>46098</v>
      </c>
      <c r="F108" s="80">
        <f t="shared" si="38"/>
        <v>46099</v>
      </c>
      <c r="G108" s="80">
        <f t="shared" si="38"/>
        <v>46100</v>
      </c>
      <c r="H108" s="80">
        <f t="shared" si="38"/>
        <v>46101</v>
      </c>
      <c r="I108" s="80">
        <f t="shared" si="38"/>
        <v>46102</v>
      </c>
      <c r="J108" s="80">
        <f t="shared" si="38"/>
        <v>46103</v>
      </c>
      <c r="K108" s="80">
        <f t="shared" si="38"/>
        <v>46104</v>
      </c>
      <c r="L108" s="80">
        <f t="shared" si="38"/>
        <v>46105</v>
      </c>
      <c r="M108" s="80">
        <f t="shared" si="38"/>
        <v>46106</v>
      </c>
      <c r="N108" s="80">
        <f t="shared" si="38"/>
        <v>46107</v>
      </c>
      <c r="O108" s="80">
        <f t="shared" si="38"/>
        <v>46108</v>
      </c>
      <c r="P108" s="80">
        <f t="shared" si="38"/>
        <v>46109</v>
      </c>
      <c r="Q108" s="80">
        <f t="shared" si="38"/>
        <v>46110</v>
      </c>
      <c r="R108" s="80">
        <f t="shared" si="38"/>
        <v>46111</v>
      </c>
      <c r="S108" s="80">
        <f t="shared" si="38"/>
        <v>46112</v>
      </c>
      <c r="T108" s="80">
        <f t="shared" si="38"/>
        <v>46113</v>
      </c>
      <c r="U108" s="80">
        <f t="shared" si="37"/>
        <v>46114</v>
      </c>
      <c r="V108" s="80">
        <f t="shared" si="37"/>
        <v>46115</v>
      </c>
      <c r="W108" s="80">
        <f t="shared" si="37"/>
        <v>46116</v>
      </c>
      <c r="X108" s="80">
        <f t="shared" si="37"/>
        <v>46117</v>
      </c>
      <c r="Y108" s="80">
        <f t="shared" si="37"/>
        <v>46118</v>
      </c>
      <c r="Z108" s="80">
        <f t="shared" si="37"/>
        <v>46119</v>
      </c>
      <c r="AA108" s="80">
        <f t="shared" si="36"/>
        <v>46120</v>
      </c>
      <c r="AB108" s="80">
        <f t="shared" si="37"/>
        <v>46121</v>
      </c>
      <c r="AC108" s="80">
        <f t="shared" si="37"/>
        <v>46122</v>
      </c>
      <c r="AD108" s="80">
        <f t="shared" si="37"/>
        <v>46123</v>
      </c>
      <c r="AE108" s="80">
        <f t="shared" si="37"/>
        <v>46124</v>
      </c>
      <c r="AF108" s="78"/>
      <c r="AG108" s="78"/>
      <c r="AH108" s="78" t="str">
        <f>B54</f>
        <v>23
期
間
目</v>
      </c>
      <c r="AI108" s="82" t="str">
        <f>AI60</f>
        <v/>
      </c>
      <c r="AJ108" s="78"/>
      <c r="AK108" s="92"/>
      <c r="AL108" s="38"/>
      <c r="AO108" s="38"/>
      <c r="AP108" s="38"/>
      <c r="AQ108" s="38"/>
      <c r="AR108" s="38"/>
      <c r="AS108" s="38"/>
      <c r="AU108" s="38"/>
      <c r="AV108" s="38"/>
      <c r="AW108" s="38"/>
      <c r="AX108" s="38"/>
    </row>
    <row r="109" spans="1:56" s="37" customFormat="1" ht="12.75" customHeight="1" x14ac:dyDescent="0.2">
      <c r="A109" s="78"/>
      <c r="B109" s="91"/>
      <c r="C109" s="79">
        <v>23</v>
      </c>
      <c r="D109" s="80">
        <f t="shared" si="34"/>
        <v>46125</v>
      </c>
      <c r="E109" s="80">
        <f t="shared" si="38"/>
        <v>46126</v>
      </c>
      <c r="F109" s="80">
        <f t="shared" si="38"/>
        <v>46127</v>
      </c>
      <c r="G109" s="80">
        <f t="shared" si="38"/>
        <v>46128</v>
      </c>
      <c r="H109" s="80">
        <f t="shared" si="38"/>
        <v>46129</v>
      </c>
      <c r="I109" s="80">
        <f t="shared" si="38"/>
        <v>46130</v>
      </c>
      <c r="J109" s="80">
        <f t="shared" si="38"/>
        <v>46131</v>
      </c>
      <c r="K109" s="80">
        <f t="shared" si="38"/>
        <v>46132</v>
      </c>
      <c r="L109" s="80">
        <f t="shared" si="38"/>
        <v>46133</v>
      </c>
      <c r="M109" s="80">
        <f t="shared" si="38"/>
        <v>46134</v>
      </c>
      <c r="N109" s="80">
        <f t="shared" si="38"/>
        <v>46135</v>
      </c>
      <c r="O109" s="80">
        <f t="shared" si="38"/>
        <v>46136</v>
      </c>
      <c r="P109" s="80">
        <f t="shared" si="38"/>
        <v>46137</v>
      </c>
      <c r="Q109" s="80">
        <f t="shared" si="37"/>
        <v>46138</v>
      </c>
      <c r="R109" s="80">
        <f t="shared" si="37"/>
        <v>46139</v>
      </c>
      <c r="S109" s="80">
        <f t="shared" si="37"/>
        <v>46140</v>
      </c>
      <c r="T109" s="80">
        <f t="shared" si="37"/>
        <v>46141</v>
      </c>
      <c r="U109" s="80">
        <f t="shared" si="37"/>
        <v>46142</v>
      </c>
      <c r="V109" s="80">
        <f t="shared" si="37"/>
        <v>46143</v>
      </c>
      <c r="W109" s="80">
        <f t="shared" si="37"/>
        <v>46144</v>
      </c>
      <c r="X109" s="80">
        <f t="shared" si="37"/>
        <v>46145</v>
      </c>
      <c r="Y109" s="80">
        <f t="shared" si="37"/>
        <v>46146</v>
      </c>
      <c r="Z109" s="80">
        <f t="shared" si="37"/>
        <v>46147</v>
      </c>
      <c r="AA109" s="80">
        <f t="shared" si="36"/>
        <v>46148</v>
      </c>
      <c r="AB109" s="80">
        <f t="shared" si="37"/>
        <v>46149</v>
      </c>
      <c r="AC109" s="80">
        <f t="shared" si="37"/>
        <v>46150</v>
      </c>
      <c r="AD109" s="80">
        <f t="shared" si="37"/>
        <v>46151</v>
      </c>
      <c r="AE109" s="80">
        <f t="shared" si="37"/>
        <v>46152</v>
      </c>
      <c r="AF109" s="78"/>
      <c r="AG109" s="78"/>
      <c r="AH109" s="78" t="str">
        <f>B61</f>
        <v>24
期
間
目</v>
      </c>
      <c r="AI109" s="82" t="str">
        <f>AI67</f>
        <v/>
      </c>
      <c r="AJ109" s="78"/>
      <c r="AK109" s="92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</row>
    <row r="110" spans="1:56" s="37" customFormat="1" ht="12.75" customHeight="1" x14ac:dyDescent="0.2">
      <c r="A110" s="78"/>
      <c r="B110" s="91"/>
      <c r="C110" s="79">
        <v>24</v>
      </c>
      <c r="D110" s="80">
        <f t="shared" si="34"/>
        <v>46153</v>
      </c>
      <c r="E110" s="80">
        <f t="shared" si="38"/>
        <v>46154</v>
      </c>
      <c r="F110" s="80">
        <f t="shared" si="38"/>
        <v>46155</v>
      </c>
      <c r="G110" s="80">
        <f t="shared" si="38"/>
        <v>46156</v>
      </c>
      <c r="H110" s="80">
        <f t="shared" si="38"/>
        <v>46157</v>
      </c>
      <c r="I110" s="80">
        <f t="shared" si="38"/>
        <v>46158</v>
      </c>
      <c r="J110" s="80">
        <f t="shared" si="38"/>
        <v>46159</v>
      </c>
      <c r="K110" s="80">
        <f t="shared" si="38"/>
        <v>46160</v>
      </c>
      <c r="L110" s="80">
        <f t="shared" si="38"/>
        <v>46161</v>
      </c>
      <c r="M110" s="80">
        <f t="shared" si="38"/>
        <v>46162</v>
      </c>
      <c r="N110" s="80">
        <f t="shared" si="38"/>
        <v>46163</v>
      </c>
      <c r="O110" s="80">
        <f t="shared" si="38"/>
        <v>46164</v>
      </c>
      <c r="P110" s="80">
        <f t="shared" si="38"/>
        <v>46165</v>
      </c>
      <c r="Q110" s="80">
        <f t="shared" si="37"/>
        <v>46166</v>
      </c>
      <c r="R110" s="80">
        <f t="shared" si="37"/>
        <v>46167</v>
      </c>
      <c r="S110" s="80">
        <f t="shared" si="37"/>
        <v>46168</v>
      </c>
      <c r="T110" s="80">
        <f t="shared" si="37"/>
        <v>46169</v>
      </c>
      <c r="U110" s="80">
        <f t="shared" si="37"/>
        <v>46170</v>
      </c>
      <c r="V110" s="80">
        <f t="shared" si="37"/>
        <v>46171</v>
      </c>
      <c r="W110" s="80">
        <f t="shared" si="37"/>
        <v>46172</v>
      </c>
      <c r="X110" s="80">
        <f t="shared" si="37"/>
        <v>46173</v>
      </c>
      <c r="Y110" s="80">
        <f t="shared" si="37"/>
        <v>46174</v>
      </c>
      <c r="Z110" s="80">
        <f t="shared" si="37"/>
        <v>46175</v>
      </c>
      <c r="AA110" s="80">
        <f t="shared" si="36"/>
        <v>46176</v>
      </c>
      <c r="AB110" s="80">
        <f t="shared" si="37"/>
        <v>46177</v>
      </c>
      <c r="AC110" s="80">
        <f t="shared" si="37"/>
        <v>46178</v>
      </c>
      <c r="AD110" s="80">
        <f t="shared" si="37"/>
        <v>46179</v>
      </c>
      <c r="AE110" s="80">
        <f t="shared" si="37"/>
        <v>46180</v>
      </c>
      <c r="AF110" s="78"/>
      <c r="AG110" s="78"/>
      <c r="AH110" s="81"/>
      <c r="AI110" s="81"/>
      <c r="AJ110" s="78"/>
      <c r="AK110" s="92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</row>
    <row r="111" spans="1:56" s="38" customFormat="1" ht="12.75" customHeight="1" x14ac:dyDescent="0.2">
      <c r="A111" s="78"/>
      <c r="B111" s="91"/>
      <c r="C111" s="79">
        <v>25</v>
      </c>
      <c r="D111" s="80">
        <f t="shared" si="34"/>
        <v>46181</v>
      </c>
      <c r="E111" s="80">
        <f t="shared" si="38"/>
        <v>46182</v>
      </c>
      <c r="F111" s="80">
        <f t="shared" si="38"/>
        <v>46183</v>
      </c>
      <c r="G111" s="80">
        <f t="shared" si="38"/>
        <v>46184</v>
      </c>
      <c r="H111" s="80">
        <f t="shared" si="38"/>
        <v>46185</v>
      </c>
      <c r="I111" s="80">
        <f t="shared" si="38"/>
        <v>46186</v>
      </c>
      <c r="J111" s="80">
        <f t="shared" si="38"/>
        <v>46187</v>
      </c>
      <c r="K111" s="80">
        <f t="shared" si="38"/>
        <v>46188</v>
      </c>
      <c r="L111" s="80">
        <f t="shared" si="38"/>
        <v>46189</v>
      </c>
      <c r="M111" s="80">
        <f t="shared" si="38"/>
        <v>46190</v>
      </c>
      <c r="N111" s="80">
        <f t="shared" si="38"/>
        <v>46191</v>
      </c>
      <c r="O111" s="80">
        <f t="shared" si="38"/>
        <v>46192</v>
      </c>
      <c r="P111" s="80">
        <f t="shared" si="38"/>
        <v>46193</v>
      </c>
      <c r="Q111" s="80">
        <f t="shared" si="37"/>
        <v>46194</v>
      </c>
      <c r="R111" s="80">
        <f t="shared" si="37"/>
        <v>46195</v>
      </c>
      <c r="S111" s="80">
        <f t="shared" si="37"/>
        <v>46196</v>
      </c>
      <c r="T111" s="80">
        <f t="shared" si="37"/>
        <v>46197</v>
      </c>
      <c r="U111" s="80">
        <f t="shared" si="37"/>
        <v>46198</v>
      </c>
      <c r="V111" s="80">
        <f t="shared" si="37"/>
        <v>46199</v>
      </c>
      <c r="W111" s="80">
        <f t="shared" si="37"/>
        <v>46200</v>
      </c>
      <c r="X111" s="80">
        <f t="shared" si="37"/>
        <v>46201</v>
      </c>
      <c r="Y111" s="80">
        <f t="shared" si="37"/>
        <v>46202</v>
      </c>
      <c r="Z111" s="80">
        <f t="shared" si="37"/>
        <v>46203</v>
      </c>
      <c r="AA111" s="80">
        <f t="shared" si="36"/>
        <v>46204</v>
      </c>
      <c r="AB111" s="80">
        <f t="shared" si="37"/>
        <v>46205</v>
      </c>
      <c r="AC111" s="80">
        <f t="shared" si="37"/>
        <v>46206</v>
      </c>
      <c r="AD111" s="80">
        <f t="shared" si="37"/>
        <v>46207</v>
      </c>
      <c r="AE111" s="80">
        <f t="shared" si="37"/>
        <v>46208</v>
      </c>
      <c r="AF111" s="78"/>
      <c r="AG111" s="78"/>
      <c r="AH111" s="81"/>
      <c r="AI111" s="81"/>
      <c r="AJ111" s="78"/>
      <c r="AK111" s="90"/>
      <c r="AL111" s="37"/>
      <c r="AM111" s="37"/>
      <c r="AN111" s="37"/>
      <c r="AO111" s="37"/>
      <c r="AP111" s="37"/>
      <c r="AQ111" s="37"/>
      <c r="AR111" s="37"/>
      <c r="AS111" s="37"/>
    </row>
    <row r="112" spans="1:56" s="38" customFormat="1" ht="12.75" customHeight="1" x14ac:dyDescent="0.2">
      <c r="A112" s="78"/>
      <c r="B112" s="91"/>
      <c r="C112" s="79">
        <v>26</v>
      </c>
      <c r="D112" s="80">
        <f t="shared" si="34"/>
        <v>46209</v>
      </c>
      <c r="E112" s="80">
        <f t="shared" si="38"/>
        <v>46210</v>
      </c>
      <c r="F112" s="80">
        <f t="shared" si="38"/>
        <v>46211</v>
      </c>
      <c r="G112" s="80">
        <f t="shared" si="38"/>
        <v>46212</v>
      </c>
      <c r="H112" s="80">
        <f t="shared" si="38"/>
        <v>46213</v>
      </c>
      <c r="I112" s="80">
        <f t="shared" si="38"/>
        <v>46214</v>
      </c>
      <c r="J112" s="80">
        <f t="shared" si="38"/>
        <v>46215</v>
      </c>
      <c r="K112" s="80">
        <f t="shared" si="38"/>
        <v>46216</v>
      </c>
      <c r="L112" s="80">
        <f t="shared" si="38"/>
        <v>46217</v>
      </c>
      <c r="M112" s="80">
        <f t="shared" si="38"/>
        <v>46218</v>
      </c>
      <c r="N112" s="80">
        <f t="shared" si="38"/>
        <v>46219</v>
      </c>
      <c r="O112" s="80">
        <f t="shared" si="38"/>
        <v>46220</v>
      </c>
      <c r="P112" s="80">
        <f t="shared" si="38"/>
        <v>46221</v>
      </c>
      <c r="Q112" s="80">
        <f t="shared" si="37"/>
        <v>46222</v>
      </c>
      <c r="R112" s="80">
        <f t="shared" si="37"/>
        <v>46223</v>
      </c>
      <c r="S112" s="80">
        <f t="shared" si="37"/>
        <v>46224</v>
      </c>
      <c r="T112" s="80">
        <f t="shared" si="37"/>
        <v>46225</v>
      </c>
      <c r="U112" s="80">
        <f t="shared" si="37"/>
        <v>46226</v>
      </c>
      <c r="V112" s="80">
        <f t="shared" si="37"/>
        <v>46227</v>
      </c>
      <c r="W112" s="80">
        <f t="shared" si="37"/>
        <v>46228</v>
      </c>
      <c r="X112" s="80">
        <f t="shared" si="37"/>
        <v>46229</v>
      </c>
      <c r="Y112" s="80">
        <f t="shared" si="37"/>
        <v>46230</v>
      </c>
      <c r="Z112" s="80">
        <f t="shared" si="37"/>
        <v>46231</v>
      </c>
      <c r="AA112" s="80">
        <f t="shared" si="36"/>
        <v>46232</v>
      </c>
      <c r="AB112" s="80">
        <f t="shared" si="37"/>
        <v>46233</v>
      </c>
      <c r="AC112" s="80">
        <f t="shared" si="37"/>
        <v>46234</v>
      </c>
      <c r="AD112" s="80">
        <f t="shared" si="37"/>
        <v>46235</v>
      </c>
      <c r="AE112" s="80">
        <f t="shared" si="37"/>
        <v>46236</v>
      </c>
      <c r="AF112" s="78"/>
      <c r="AG112" s="78"/>
      <c r="AH112" s="81"/>
      <c r="AI112" s="81"/>
      <c r="AJ112" s="78"/>
      <c r="AK112" s="90"/>
      <c r="AL112" s="37"/>
      <c r="AM112" s="37"/>
      <c r="AN112" s="37"/>
      <c r="AO112" s="37"/>
      <c r="AP112" s="37"/>
      <c r="AQ112" s="37"/>
      <c r="AR112" s="37"/>
      <c r="AS112" s="37"/>
    </row>
    <row r="113" spans="1:50" s="38" customFormat="1" ht="12.75" customHeight="1" x14ac:dyDescent="0.2">
      <c r="A113" s="78"/>
      <c r="B113" s="91"/>
      <c r="C113" s="79">
        <v>27</v>
      </c>
      <c r="D113" s="80">
        <f t="shared" si="34"/>
        <v>46237</v>
      </c>
      <c r="E113" s="80">
        <f t="shared" si="38"/>
        <v>46238</v>
      </c>
      <c r="F113" s="80">
        <f t="shared" si="38"/>
        <v>46239</v>
      </c>
      <c r="G113" s="80">
        <f t="shared" si="38"/>
        <v>46240</v>
      </c>
      <c r="H113" s="80">
        <f t="shared" si="38"/>
        <v>46241</v>
      </c>
      <c r="I113" s="80">
        <f t="shared" si="38"/>
        <v>46242</v>
      </c>
      <c r="J113" s="80">
        <f t="shared" si="38"/>
        <v>46243</v>
      </c>
      <c r="K113" s="80">
        <f t="shared" si="38"/>
        <v>46244</v>
      </c>
      <c r="L113" s="80">
        <f t="shared" si="38"/>
        <v>46245</v>
      </c>
      <c r="M113" s="80">
        <f t="shared" si="38"/>
        <v>46246</v>
      </c>
      <c r="N113" s="80">
        <f t="shared" si="38"/>
        <v>46247</v>
      </c>
      <c r="O113" s="80">
        <f t="shared" si="38"/>
        <v>46248</v>
      </c>
      <c r="P113" s="80">
        <f t="shared" si="38"/>
        <v>46249</v>
      </c>
      <c r="Q113" s="80">
        <f t="shared" si="37"/>
        <v>46250</v>
      </c>
      <c r="R113" s="80">
        <f t="shared" si="37"/>
        <v>46251</v>
      </c>
      <c r="S113" s="80">
        <f t="shared" si="37"/>
        <v>46252</v>
      </c>
      <c r="T113" s="80">
        <f t="shared" si="37"/>
        <v>46253</v>
      </c>
      <c r="U113" s="80">
        <f t="shared" si="37"/>
        <v>46254</v>
      </c>
      <c r="V113" s="80">
        <f t="shared" si="37"/>
        <v>46255</v>
      </c>
      <c r="W113" s="80">
        <f t="shared" si="37"/>
        <v>46256</v>
      </c>
      <c r="X113" s="80">
        <f t="shared" si="37"/>
        <v>46257</v>
      </c>
      <c r="Y113" s="80">
        <f t="shared" si="37"/>
        <v>46258</v>
      </c>
      <c r="Z113" s="80">
        <f t="shared" si="37"/>
        <v>46259</v>
      </c>
      <c r="AA113" s="80">
        <f t="shared" si="36"/>
        <v>46260</v>
      </c>
      <c r="AB113" s="80">
        <f t="shared" si="37"/>
        <v>46261</v>
      </c>
      <c r="AC113" s="80">
        <f t="shared" si="37"/>
        <v>46262</v>
      </c>
      <c r="AD113" s="80">
        <f t="shared" si="37"/>
        <v>46263</v>
      </c>
      <c r="AE113" s="80">
        <f t="shared" si="37"/>
        <v>46264</v>
      </c>
      <c r="AF113" s="78"/>
      <c r="AG113" s="78"/>
      <c r="AH113" s="81"/>
      <c r="AI113" s="81"/>
      <c r="AJ113" s="78"/>
      <c r="AK113" s="90"/>
      <c r="AL113" s="37"/>
      <c r="AM113" s="37"/>
      <c r="AN113" s="37"/>
      <c r="AO113" s="37"/>
      <c r="AP113" s="37"/>
      <c r="AQ113" s="37"/>
      <c r="AR113" s="37"/>
      <c r="AS113" s="37"/>
    </row>
    <row r="114" spans="1:50" s="38" customFormat="1" ht="12.75" customHeight="1" x14ac:dyDescent="0.2">
      <c r="A114" s="78"/>
      <c r="B114" s="91"/>
      <c r="C114" s="79">
        <v>28</v>
      </c>
      <c r="D114" s="80">
        <f t="shared" si="34"/>
        <v>46265</v>
      </c>
      <c r="E114" s="80">
        <f t="shared" si="38"/>
        <v>46266</v>
      </c>
      <c r="F114" s="80">
        <f t="shared" si="38"/>
        <v>46267</v>
      </c>
      <c r="G114" s="80">
        <f t="shared" si="38"/>
        <v>46268</v>
      </c>
      <c r="H114" s="80">
        <f t="shared" si="38"/>
        <v>46269</v>
      </c>
      <c r="I114" s="80">
        <f t="shared" si="38"/>
        <v>46270</v>
      </c>
      <c r="J114" s="80">
        <f t="shared" si="38"/>
        <v>46271</v>
      </c>
      <c r="K114" s="80">
        <f t="shared" si="38"/>
        <v>46272</v>
      </c>
      <c r="L114" s="80">
        <f t="shared" si="38"/>
        <v>46273</v>
      </c>
      <c r="M114" s="80">
        <f t="shared" si="38"/>
        <v>46274</v>
      </c>
      <c r="N114" s="80">
        <f t="shared" si="38"/>
        <v>46275</v>
      </c>
      <c r="O114" s="80">
        <f t="shared" si="38"/>
        <v>46276</v>
      </c>
      <c r="P114" s="80">
        <f t="shared" si="38"/>
        <v>46277</v>
      </c>
      <c r="Q114" s="80">
        <f t="shared" si="37"/>
        <v>46278</v>
      </c>
      <c r="R114" s="80">
        <f t="shared" si="37"/>
        <v>46279</v>
      </c>
      <c r="S114" s="80">
        <f t="shared" si="37"/>
        <v>46280</v>
      </c>
      <c r="T114" s="80">
        <f t="shared" si="37"/>
        <v>46281</v>
      </c>
      <c r="U114" s="80">
        <f t="shared" si="37"/>
        <v>46282</v>
      </c>
      <c r="V114" s="80">
        <f t="shared" si="37"/>
        <v>46283</v>
      </c>
      <c r="W114" s="80">
        <f t="shared" si="37"/>
        <v>46284</v>
      </c>
      <c r="X114" s="80">
        <f t="shared" si="37"/>
        <v>46285</v>
      </c>
      <c r="Y114" s="80">
        <f t="shared" si="37"/>
        <v>46286</v>
      </c>
      <c r="Z114" s="80">
        <f t="shared" si="37"/>
        <v>46287</v>
      </c>
      <c r="AA114" s="80">
        <f t="shared" si="36"/>
        <v>46288</v>
      </c>
      <c r="AB114" s="80">
        <f t="shared" si="37"/>
        <v>46289</v>
      </c>
      <c r="AC114" s="80">
        <f t="shared" si="37"/>
        <v>46290</v>
      </c>
      <c r="AD114" s="80">
        <f t="shared" si="37"/>
        <v>46291</v>
      </c>
      <c r="AE114" s="80">
        <f t="shared" si="37"/>
        <v>46292</v>
      </c>
      <c r="AF114" s="78"/>
      <c r="AG114" s="78"/>
      <c r="AH114" s="81"/>
      <c r="AI114" s="81"/>
      <c r="AJ114" s="78"/>
      <c r="AK114" s="90"/>
      <c r="AL114" s="37"/>
      <c r="AM114" s="37"/>
      <c r="AN114" s="37"/>
      <c r="AO114" s="37"/>
      <c r="AP114" s="37"/>
      <c r="AQ114" s="37"/>
      <c r="AR114" s="37"/>
      <c r="AS114" s="37"/>
    </row>
    <row r="115" spans="1:50" s="38" customFormat="1" ht="12.75" customHeight="1" x14ac:dyDescent="0.2">
      <c r="A115" s="78"/>
      <c r="B115" s="91"/>
      <c r="C115" s="79">
        <v>29</v>
      </c>
      <c r="D115" s="80">
        <f t="shared" si="34"/>
        <v>46293</v>
      </c>
      <c r="E115" s="80">
        <f t="shared" si="38"/>
        <v>46294</v>
      </c>
      <c r="F115" s="80">
        <f t="shared" si="38"/>
        <v>46295</v>
      </c>
      <c r="G115" s="80">
        <f t="shared" si="38"/>
        <v>46296</v>
      </c>
      <c r="H115" s="80">
        <f t="shared" si="38"/>
        <v>46297</v>
      </c>
      <c r="I115" s="80">
        <f t="shared" si="38"/>
        <v>46298</v>
      </c>
      <c r="J115" s="80">
        <f t="shared" si="38"/>
        <v>46299</v>
      </c>
      <c r="K115" s="80">
        <f t="shared" si="38"/>
        <v>46300</v>
      </c>
      <c r="L115" s="80">
        <f t="shared" si="38"/>
        <v>46301</v>
      </c>
      <c r="M115" s="80">
        <f t="shared" si="38"/>
        <v>46302</v>
      </c>
      <c r="N115" s="80">
        <f t="shared" si="38"/>
        <v>46303</v>
      </c>
      <c r="O115" s="80">
        <f t="shared" si="38"/>
        <v>46304</v>
      </c>
      <c r="P115" s="80">
        <f t="shared" si="38"/>
        <v>46305</v>
      </c>
      <c r="Q115" s="80">
        <f t="shared" si="37"/>
        <v>46306</v>
      </c>
      <c r="R115" s="80">
        <f t="shared" si="37"/>
        <v>46307</v>
      </c>
      <c r="S115" s="80">
        <f t="shared" si="37"/>
        <v>46308</v>
      </c>
      <c r="T115" s="80">
        <f t="shared" si="37"/>
        <v>46309</v>
      </c>
      <c r="U115" s="80">
        <f t="shared" si="37"/>
        <v>46310</v>
      </c>
      <c r="V115" s="80">
        <f t="shared" si="37"/>
        <v>46311</v>
      </c>
      <c r="W115" s="80">
        <f t="shared" si="37"/>
        <v>46312</v>
      </c>
      <c r="X115" s="80">
        <f t="shared" si="37"/>
        <v>46313</v>
      </c>
      <c r="Y115" s="80">
        <f t="shared" si="37"/>
        <v>46314</v>
      </c>
      <c r="Z115" s="80">
        <f t="shared" si="37"/>
        <v>46315</v>
      </c>
      <c r="AA115" s="80">
        <f t="shared" si="36"/>
        <v>46316</v>
      </c>
      <c r="AB115" s="80">
        <f t="shared" si="37"/>
        <v>46317</v>
      </c>
      <c r="AC115" s="80">
        <f t="shared" si="37"/>
        <v>46318</v>
      </c>
      <c r="AD115" s="80">
        <f t="shared" si="37"/>
        <v>46319</v>
      </c>
      <c r="AE115" s="80">
        <f t="shared" si="37"/>
        <v>46320</v>
      </c>
      <c r="AF115" s="78"/>
      <c r="AG115" s="78"/>
      <c r="AH115" s="81"/>
      <c r="AI115" s="81"/>
      <c r="AJ115" s="78"/>
      <c r="AK115" s="90"/>
      <c r="AL115" s="37"/>
      <c r="AM115" s="37"/>
      <c r="AN115" s="37"/>
      <c r="AO115" s="37"/>
      <c r="AP115" s="37"/>
      <c r="AQ115" s="37"/>
      <c r="AR115" s="37"/>
      <c r="AS115" s="37"/>
    </row>
    <row r="116" spans="1:50" s="38" customFormat="1" ht="12.75" customHeight="1" x14ac:dyDescent="0.2">
      <c r="A116" s="78"/>
      <c r="B116" s="91"/>
      <c r="C116" s="79">
        <v>30</v>
      </c>
      <c r="D116" s="80">
        <f t="shared" si="34"/>
        <v>46321</v>
      </c>
      <c r="E116" s="80">
        <f t="shared" si="38"/>
        <v>46322</v>
      </c>
      <c r="F116" s="80">
        <f t="shared" si="38"/>
        <v>46323</v>
      </c>
      <c r="G116" s="80">
        <f t="shared" si="38"/>
        <v>46324</v>
      </c>
      <c r="H116" s="80">
        <f t="shared" si="38"/>
        <v>46325</v>
      </c>
      <c r="I116" s="80">
        <f t="shared" si="38"/>
        <v>46326</v>
      </c>
      <c r="J116" s="80">
        <f t="shared" si="38"/>
        <v>46327</v>
      </c>
      <c r="K116" s="80">
        <f t="shared" si="38"/>
        <v>46328</v>
      </c>
      <c r="L116" s="80">
        <f t="shared" si="38"/>
        <v>46329</v>
      </c>
      <c r="M116" s="80">
        <f t="shared" si="38"/>
        <v>46330</v>
      </c>
      <c r="N116" s="80">
        <f t="shared" si="38"/>
        <v>46331</v>
      </c>
      <c r="O116" s="80">
        <f t="shared" si="38"/>
        <v>46332</v>
      </c>
      <c r="P116" s="80">
        <f t="shared" si="38"/>
        <v>46333</v>
      </c>
      <c r="Q116" s="80">
        <f t="shared" si="37"/>
        <v>46334</v>
      </c>
      <c r="R116" s="80">
        <f t="shared" si="37"/>
        <v>46335</v>
      </c>
      <c r="S116" s="80">
        <f t="shared" si="37"/>
        <v>46336</v>
      </c>
      <c r="T116" s="80">
        <f t="shared" si="37"/>
        <v>46337</v>
      </c>
      <c r="U116" s="80">
        <f t="shared" si="37"/>
        <v>46338</v>
      </c>
      <c r="V116" s="80">
        <f t="shared" si="37"/>
        <v>46339</v>
      </c>
      <c r="W116" s="80">
        <f t="shared" si="37"/>
        <v>46340</v>
      </c>
      <c r="X116" s="80">
        <f t="shared" si="37"/>
        <v>46341</v>
      </c>
      <c r="Y116" s="80">
        <f t="shared" si="37"/>
        <v>46342</v>
      </c>
      <c r="Z116" s="80">
        <f t="shared" si="37"/>
        <v>46343</v>
      </c>
      <c r="AA116" s="80">
        <f t="shared" si="36"/>
        <v>46344</v>
      </c>
      <c r="AB116" s="80">
        <f t="shared" si="37"/>
        <v>46345</v>
      </c>
      <c r="AC116" s="80">
        <f t="shared" si="37"/>
        <v>46346</v>
      </c>
      <c r="AD116" s="80">
        <f t="shared" si="37"/>
        <v>46347</v>
      </c>
      <c r="AE116" s="80">
        <f t="shared" si="37"/>
        <v>46348</v>
      </c>
      <c r="AF116" s="78"/>
      <c r="AG116" s="78"/>
      <c r="AH116" s="81"/>
      <c r="AI116" s="81"/>
      <c r="AJ116" s="78"/>
      <c r="AK116" s="90"/>
      <c r="AL116" s="37"/>
      <c r="AM116" s="37"/>
      <c r="AN116" s="37"/>
      <c r="AO116" s="37"/>
      <c r="AP116" s="37"/>
      <c r="AQ116" s="37"/>
      <c r="AR116" s="37"/>
      <c r="AS116" s="37"/>
    </row>
    <row r="117" spans="1:50" s="38" customFormat="1" ht="12.75" customHeight="1" x14ac:dyDescent="0.2">
      <c r="A117" s="78"/>
      <c r="B117" s="91"/>
      <c r="C117" s="79">
        <v>31</v>
      </c>
      <c r="D117" s="80">
        <f t="shared" si="34"/>
        <v>46349</v>
      </c>
      <c r="E117" s="80">
        <f t="shared" si="38"/>
        <v>46350</v>
      </c>
      <c r="F117" s="80">
        <f t="shared" si="38"/>
        <v>46351</v>
      </c>
      <c r="G117" s="80">
        <f t="shared" si="38"/>
        <v>46352</v>
      </c>
      <c r="H117" s="80">
        <f t="shared" si="38"/>
        <v>46353</v>
      </c>
      <c r="I117" s="80">
        <f t="shared" si="38"/>
        <v>46354</v>
      </c>
      <c r="J117" s="80">
        <f t="shared" si="38"/>
        <v>46355</v>
      </c>
      <c r="K117" s="80">
        <f t="shared" si="38"/>
        <v>46356</v>
      </c>
      <c r="L117" s="80">
        <f t="shared" si="38"/>
        <v>46357</v>
      </c>
      <c r="M117" s="80">
        <f t="shared" si="38"/>
        <v>46358</v>
      </c>
      <c r="N117" s="80">
        <f t="shared" si="38"/>
        <v>46359</v>
      </c>
      <c r="O117" s="80">
        <f t="shared" si="38"/>
        <v>46360</v>
      </c>
      <c r="P117" s="80">
        <f t="shared" si="38"/>
        <v>46361</v>
      </c>
      <c r="Q117" s="80">
        <f t="shared" si="37"/>
        <v>46362</v>
      </c>
      <c r="R117" s="80">
        <f t="shared" si="37"/>
        <v>46363</v>
      </c>
      <c r="S117" s="80">
        <f t="shared" si="37"/>
        <v>46364</v>
      </c>
      <c r="T117" s="80">
        <f t="shared" si="37"/>
        <v>46365</v>
      </c>
      <c r="U117" s="80">
        <f t="shared" si="37"/>
        <v>46366</v>
      </c>
      <c r="V117" s="80">
        <f t="shared" si="37"/>
        <v>46367</v>
      </c>
      <c r="W117" s="80">
        <f t="shared" si="37"/>
        <v>46368</v>
      </c>
      <c r="X117" s="80">
        <f t="shared" si="37"/>
        <v>46369</v>
      </c>
      <c r="Y117" s="80">
        <f t="shared" si="37"/>
        <v>46370</v>
      </c>
      <c r="Z117" s="80">
        <f t="shared" si="37"/>
        <v>46371</v>
      </c>
      <c r="AA117" s="80">
        <f t="shared" si="36"/>
        <v>46372</v>
      </c>
      <c r="AB117" s="80">
        <f t="shared" si="37"/>
        <v>46373</v>
      </c>
      <c r="AC117" s="80">
        <f t="shared" si="37"/>
        <v>46374</v>
      </c>
      <c r="AD117" s="80">
        <f t="shared" si="37"/>
        <v>46375</v>
      </c>
      <c r="AE117" s="80">
        <f t="shared" si="37"/>
        <v>46376</v>
      </c>
      <c r="AF117" s="78"/>
      <c r="AG117" s="78"/>
      <c r="AH117" s="81"/>
      <c r="AI117" s="81"/>
      <c r="AJ117" s="78"/>
      <c r="AK117" s="90"/>
      <c r="AL117" s="37"/>
      <c r="AM117" s="37"/>
      <c r="AN117" s="37"/>
      <c r="AO117" s="37"/>
      <c r="AP117" s="37"/>
      <c r="AQ117" s="37"/>
      <c r="AR117" s="37"/>
      <c r="AS117" s="37"/>
    </row>
    <row r="118" spans="1:50" s="38" customFormat="1" ht="12.75" customHeight="1" x14ac:dyDescent="0.2">
      <c r="A118" s="78"/>
      <c r="B118" s="91"/>
      <c r="C118" s="79">
        <v>32</v>
      </c>
      <c r="D118" s="80">
        <f t="shared" si="34"/>
        <v>46377</v>
      </c>
      <c r="E118" s="80">
        <f t="shared" si="38"/>
        <v>46378</v>
      </c>
      <c r="F118" s="80">
        <f t="shared" si="38"/>
        <v>46379</v>
      </c>
      <c r="G118" s="80">
        <f t="shared" si="38"/>
        <v>46380</v>
      </c>
      <c r="H118" s="80">
        <f t="shared" si="38"/>
        <v>46381</v>
      </c>
      <c r="I118" s="80">
        <f t="shared" si="38"/>
        <v>46382</v>
      </c>
      <c r="J118" s="80">
        <f t="shared" si="38"/>
        <v>46383</v>
      </c>
      <c r="K118" s="80">
        <f t="shared" si="38"/>
        <v>46384</v>
      </c>
      <c r="L118" s="80">
        <f t="shared" si="38"/>
        <v>46385</v>
      </c>
      <c r="M118" s="80">
        <f t="shared" si="38"/>
        <v>46386</v>
      </c>
      <c r="N118" s="80">
        <f t="shared" si="38"/>
        <v>46387</v>
      </c>
      <c r="O118" s="80">
        <f t="shared" si="38"/>
        <v>46388</v>
      </c>
      <c r="P118" s="80">
        <f t="shared" si="38"/>
        <v>46389</v>
      </c>
      <c r="Q118" s="80">
        <f t="shared" si="37"/>
        <v>46390</v>
      </c>
      <c r="R118" s="80">
        <f t="shared" si="37"/>
        <v>46391</v>
      </c>
      <c r="S118" s="80">
        <f t="shared" si="37"/>
        <v>46392</v>
      </c>
      <c r="T118" s="80">
        <f t="shared" si="37"/>
        <v>46393</v>
      </c>
      <c r="U118" s="80">
        <f t="shared" si="37"/>
        <v>46394</v>
      </c>
      <c r="V118" s="80">
        <f t="shared" si="37"/>
        <v>46395</v>
      </c>
      <c r="W118" s="80">
        <f t="shared" si="37"/>
        <v>46396</v>
      </c>
      <c r="X118" s="80">
        <f t="shared" si="37"/>
        <v>46397</v>
      </c>
      <c r="Y118" s="80">
        <f t="shared" si="37"/>
        <v>46398</v>
      </c>
      <c r="Z118" s="80">
        <f t="shared" si="37"/>
        <v>46399</v>
      </c>
      <c r="AA118" s="80">
        <f t="shared" si="36"/>
        <v>46400</v>
      </c>
      <c r="AB118" s="80">
        <f t="shared" si="37"/>
        <v>46401</v>
      </c>
      <c r="AC118" s="80">
        <f t="shared" si="37"/>
        <v>46402</v>
      </c>
      <c r="AD118" s="80">
        <f t="shared" si="37"/>
        <v>46403</v>
      </c>
      <c r="AE118" s="80">
        <f t="shared" si="37"/>
        <v>46404</v>
      </c>
      <c r="AF118" s="78"/>
      <c r="AG118" s="78"/>
      <c r="AH118" s="81"/>
      <c r="AI118" s="81"/>
      <c r="AJ118" s="78"/>
      <c r="AK118" s="90"/>
      <c r="AL118" s="37"/>
      <c r="AM118" s="37"/>
      <c r="AN118" s="37"/>
      <c r="AO118" s="37"/>
      <c r="AP118" s="37"/>
      <c r="AQ118" s="37"/>
      <c r="AR118" s="37"/>
      <c r="AS118" s="37"/>
    </row>
    <row r="119" spans="1:50" s="38" customFormat="1" ht="12.75" customHeight="1" x14ac:dyDescent="0.2">
      <c r="A119" s="78"/>
      <c r="B119" s="91"/>
      <c r="C119" s="79">
        <v>33</v>
      </c>
      <c r="D119" s="80">
        <f t="shared" si="34"/>
        <v>46405</v>
      </c>
      <c r="E119" s="80">
        <f t="shared" si="38"/>
        <v>46406</v>
      </c>
      <c r="F119" s="80">
        <f t="shared" si="38"/>
        <v>46407</v>
      </c>
      <c r="G119" s="80">
        <f t="shared" si="38"/>
        <v>46408</v>
      </c>
      <c r="H119" s="80">
        <f t="shared" si="38"/>
        <v>46409</v>
      </c>
      <c r="I119" s="80">
        <f t="shared" si="38"/>
        <v>46410</v>
      </c>
      <c r="J119" s="80">
        <f t="shared" si="38"/>
        <v>46411</v>
      </c>
      <c r="K119" s="80">
        <f t="shared" si="38"/>
        <v>46412</v>
      </c>
      <c r="L119" s="80">
        <f t="shared" si="38"/>
        <v>46413</v>
      </c>
      <c r="M119" s="80">
        <f t="shared" si="38"/>
        <v>46414</v>
      </c>
      <c r="N119" s="80">
        <f t="shared" si="38"/>
        <v>46415</v>
      </c>
      <c r="O119" s="80">
        <f t="shared" si="38"/>
        <v>46416</v>
      </c>
      <c r="P119" s="80">
        <f t="shared" si="38"/>
        <v>46417</v>
      </c>
      <c r="Q119" s="80">
        <f t="shared" si="37"/>
        <v>46418</v>
      </c>
      <c r="R119" s="80">
        <f t="shared" si="37"/>
        <v>46419</v>
      </c>
      <c r="S119" s="80">
        <f t="shared" si="37"/>
        <v>46420</v>
      </c>
      <c r="T119" s="80">
        <f t="shared" si="37"/>
        <v>46421</v>
      </c>
      <c r="U119" s="80">
        <f t="shared" si="37"/>
        <v>46422</v>
      </c>
      <c r="V119" s="80">
        <f t="shared" si="37"/>
        <v>46423</v>
      </c>
      <c r="W119" s="80">
        <f t="shared" si="37"/>
        <v>46424</v>
      </c>
      <c r="X119" s="80">
        <f t="shared" si="37"/>
        <v>46425</v>
      </c>
      <c r="Y119" s="80">
        <f t="shared" si="37"/>
        <v>46426</v>
      </c>
      <c r="Z119" s="80">
        <f t="shared" si="37"/>
        <v>46427</v>
      </c>
      <c r="AA119" s="80">
        <f t="shared" si="37"/>
        <v>46428</v>
      </c>
      <c r="AB119" s="80">
        <f t="shared" si="37"/>
        <v>46429</v>
      </c>
      <c r="AC119" s="80">
        <f t="shared" si="37"/>
        <v>46430</v>
      </c>
      <c r="AD119" s="80">
        <f t="shared" si="37"/>
        <v>46431</v>
      </c>
      <c r="AE119" s="80">
        <f t="shared" si="37"/>
        <v>46432</v>
      </c>
      <c r="AF119" s="78"/>
      <c r="AG119" s="78"/>
      <c r="AH119" s="81"/>
      <c r="AI119" s="81"/>
      <c r="AJ119" s="78"/>
      <c r="AK119" s="90"/>
      <c r="AL119" s="37"/>
      <c r="AM119" s="37"/>
      <c r="AN119" s="37"/>
      <c r="AO119" s="37"/>
      <c r="AP119" s="37"/>
      <c r="AQ119" s="37"/>
      <c r="AR119" s="37"/>
      <c r="AS119" s="37"/>
    </row>
    <row r="120" spans="1:50" s="38" customFormat="1" ht="12.75" customHeight="1" x14ac:dyDescent="0.2">
      <c r="A120" s="78"/>
      <c r="B120" s="91"/>
      <c r="C120" s="79">
        <v>34</v>
      </c>
      <c r="D120" s="80">
        <f t="shared" si="34"/>
        <v>46433</v>
      </c>
      <c r="E120" s="80">
        <f t="shared" si="38"/>
        <v>46434</v>
      </c>
      <c r="F120" s="80">
        <f t="shared" si="38"/>
        <v>46435</v>
      </c>
      <c r="G120" s="80">
        <f t="shared" si="38"/>
        <v>46436</v>
      </c>
      <c r="H120" s="80">
        <f t="shared" si="38"/>
        <v>46437</v>
      </c>
      <c r="I120" s="80">
        <f t="shared" si="38"/>
        <v>46438</v>
      </c>
      <c r="J120" s="80">
        <f t="shared" si="38"/>
        <v>46439</v>
      </c>
      <c r="K120" s="80">
        <f t="shared" si="38"/>
        <v>46440</v>
      </c>
      <c r="L120" s="80">
        <f t="shared" si="38"/>
        <v>46441</v>
      </c>
      <c r="M120" s="80">
        <f t="shared" si="38"/>
        <v>46442</v>
      </c>
      <c r="N120" s="80">
        <f t="shared" si="38"/>
        <v>46443</v>
      </c>
      <c r="O120" s="80">
        <f t="shared" si="38"/>
        <v>46444</v>
      </c>
      <c r="P120" s="80">
        <f t="shared" si="38"/>
        <v>46445</v>
      </c>
      <c r="Q120" s="80">
        <f t="shared" si="38"/>
        <v>46446</v>
      </c>
      <c r="R120" s="80">
        <f t="shared" si="38"/>
        <v>46447</v>
      </c>
      <c r="S120" s="80">
        <f t="shared" si="38"/>
        <v>46448</v>
      </c>
      <c r="T120" s="80">
        <f t="shared" si="38"/>
        <v>46449</v>
      </c>
      <c r="U120" s="80">
        <f t="shared" ref="Q120:AE126" si="39">T120+1</f>
        <v>46450</v>
      </c>
      <c r="V120" s="80">
        <f t="shared" si="39"/>
        <v>46451</v>
      </c>
      <c r="W120" s="80">
        <f t="shared" si="39"/>
        <v>46452</v>
      </c>
      <c r="X120" s="80">
        <f t="shared" si="39"/>
        <v>46453</v>
      </c>
      <c r="Y120" s="80">
        <f t="shared" si="39"/>
        <v>46454</v>
      </c>
      <c r="Z120" s="80">
        <f t="shared" si="39"/>
        <v>46455</v>
      </c>
      <c r="AA120" s="80">
        <f t="shared" si="39"/>
        <v>46456</v>
      </c>
      <c r="AB120" s="80">
        <f t="shared" si="39"/>
        <v>46457</v>
      </c>
      <c r="AC120" s="80">
        <f t="shared" si="39"/>
        <v>46458</v>
      </c>
      <c r="AD120" s="80">
        <f t="shared" si="39"/>
        <v>46459</v>
      </c>
      <c r="AE120" s="80">
        <f t="shared" si="39"/>
        <v>46460</v>
      </c>
      <c r="AF120" s="78"/>
      <c r="AG120" s="78"/>
      <c r="AH120" s="81"/>
      <c r="AI120" s="81"/>
      <c r="AJ120" s="78"/>
      <c r="AK120" s="90"/>
      <c r="AL120" s="37"/>
      <c r="AM120" s="37"/>
      <c r="AN120" s="37"/>
      <c r="AO120" s="37"/>
      <c r="AP120" s="37"/>
      <c r="AQ120" s="37"/>
      <c r="AR120" s="37"/>
      <c r="AS120" s="37"/>
    </row>
    <row r="121" spans="1:50" s="38" customFormat="1" ht="12.75" customHeight="1" x14ac:dyDescent="0.2">
      <c r="A121" s="78"/>
      <c r="B121" s="91"/>
      <c r="C121" s="79">
        <v>35</v>
      </c>
      <c r="D121" s="80">
        <f t="shared" si="34"/>
        <v>46461</v>
      </c>
      <c r="E121" s="80">
        <f t="shared" ref="E121:T126" si="40">D121+1</f>
        <v>46462</v>
      </c>
      <c r="F121" s="80">
        <f t="shared" si="40"/>
        <v>46463</v>
      </c>
      <c r="G121" s="80">
        <f t="shared" si="40"/>
        <v>46464</v>
      </c>
      <c r="H121" s="80">
        <f t="shared" si="40"/>
        <v>46465</v>
      </c>
      <c r="I121" s="80">
        <f t="shared" si="40"/>
        <v>46466</v>
      </c>
      <c r="J121" s="80">
        <f t="shared" si="40"/>
        <v>46467</v>
      </c>
      <c r="K121" s="80">
        <f t="shared" si="40"/>
        <v>46468</v>
      </c>
      <c r="L121" s="80">
        <f t="shared" si="40"/>
        <v>46469</v>
      </c>
      <c r="M121" s="80">
        <f t="shared" si="40"/>
        <v>46470</v>
      </c>
      <c r="N121" s="80">
        <f t="shared" si="40"/>
        <v>46471</v>
      </c>
      <c r="O121" s="80">
        <f t="shared" si="40"/>
        <v>46472</v>
      </c>
      <c r="P121" s="80">
        <f t="shared" si="40"/>
        <v>46473</v>
      </c>
      <c r="Q121" s="80">
        <f t="shared" si="39"/>
        <v>46474</v>
      </c>
      <c r="R121" s="80">
        <f t="shared" si="39"/>
        <v>46475</v>
      </c>
      <c r="S121" s="80">
        <f t="shared" si="39"/>
        <v>46476</v>
      </c>
      <c r="T121" s="80">
        <f t="shared" si="39"/>
        <v>46477</v>
      </c>
      <c r="U121" s="80">
        <f t="shared" si="39"/>
        <v>46478</v>
      </c>
      <c r="V121" s="80">
        <f t="shared" si="39"/>
        <v>46479</v>
      </c>
      <c r="W121" s="80">
        <f t="shared" si="39"/>
        <v>46480</v>
      </c>
      <c r="X121" s="80">
        <f t="shared" si="39"/>
        <v>46481</v>
      </c>
      <c r="Y121" s="80">
        <f t="shared" si="39"/>
        <v>46482</v>
      </c>
      <c r="Z121" s="80">
        <f t="shared" si="39"/>
        <v>46483</v>
      </c>
      <c r="AA121" s="80">
        <f t="shared" si="39"/>
        <v>46484</v>
      </c>
      <c r="AB121" s="80">
        <f t="shared" si="39"/>
        <v>46485</v>
      </c>
      <c r="AC121" s="80">
        <f t="shared" si="39"/>
        <v>46486</v>
      </c>
      <c r="AD121" s="80">
        <f t="shared" si="39"/>
        <v>46487</v>
      </c>
      <c r="AE121" s="80">
        <f t="shared" si="39"/>
        <v>46488</v>
      </c>
      <c r="AF121" s="78"/>
      <c r="AG121" s="78"/>
      <c r="AH121" s="81"/>
      <c r="AI121" s="81"/>
      <c r="AJ121" s="78"/>
      <c r="AK121" s="90"/>
      <c r="AL121" s="37"/>
      <c r="AM121" s="37"/>
      <c r="AN121" s="37"/>
      <c r="AO121" s="37"/>
      <c r="AP121" s="37"/>
      <c r="AQ121" s="37"/>
      <c r="AR121" s="37"/>
      <c r="AS121" s="37"/>
      <c r="AU121" s="37"/>
    </row>
    <row r="122" spans="1:50" s="38" customFormat="1" ht="12.75" customHeight="1" x14ac:dyDescent="0.2">
      <c r="A122" s="78"/>
      <c r="B122" s="91"/>
      <c r="C122" s="79">
        <v>36</v>
      </c>
      <c r="D122" s="80">
        <f t="shared" si="34"/>
        <v>46489</v>
      </c>
      <c r="E122" s="80">
        <f t="shared" si="40"/>
        <v>46490</v>
      </c>
      <c r="F122" s="80">
        <f t="shared" si="40"/>
        <v>46491</v>
      </c>
      <c r="G122" s="80">
        <f t="shared" si="40"/>
        <v>46492</v>
      </c>
      <c r="H122" s="80">
        <f t="shared" si="40"/>
        <v>46493</v>
      </c>
      <c r="I122" s="80">
        <f t="shared" si="40"/>
        <v>46494</v>
      </c>
      <c r="J122" s="80">
        <f t="shared" si="40"/>
        <v>46495</v>
      </c>
      <c r="K122" s="80">
        <f t="shared" si="40"/>
        <v>46496</v>
      </c>
      <c r="L122" s="80">
        <f t="shared" si="40"/>
        <v>46497</v>
      </c>
      <c r="M122" s="80">
        <f t="shared" si="40"/>
        <v>46498</v>
      </c>
      <c r="N122" s="80">
        <f t="shared" si="40"/>
        <v>46499</v>
      </c>
      <c r="O122" s="80">
        <f t="shared" si="40"/>
        <v>46500</v>
      </c>
      <c r="P122" s="80">
        <f t="shared" si="40"/>
        <v>46501</v>
      </c>
      <c r="Q122" s="80">
        <f t="shared" si="39"/>
        <v>46502</v>
      </c>
      <c r="R122" s="80">
        <f t="shared" si="39"/>
        <v>46503</v>
      </c>
      <c r="S122" s="80">
        <f t="shared" si="39"/>
        <v>46504</v>
      </c>
      <c r="T122" s="80">
        <f t="shared" si="39"/>
        <v>46505</v>
      </c>
      <c r="U122" s="80">
        <f t="shared" si="39"/>
        <v>46506</v>
      </c>
      <c r="V122" s="80">
        <f t="shared" si="39"/>
        <v>46507</v>
      </c>
      <c r="W122" s="80">
        <f t="shared" si="39"/>
        <v>46508</v>
      </c>
      <c r="X122" s="80">
        <f t="shared" si="39"/>
        <v>46509</v>
      </c>
      <c r="Y122" s="80">
        <f t="shared" si="39"/>
        <v>46510</v>
      </c>
      <c r="Z122" s="80">
        <f t="shared" si="39"/>
        <v>46511</v>
      </c>
      <c r="AA122" s="80">
        <f t="shared" si="39"/>
        <v>46512</v>
      </c>
      <c r="AB122" s="80">
        <f t="shared" si="39"/>
        <v>46513</v>
      </c>
      <c r="AC122" s="80">
        <f t="shared" si="39"/>
        <v>46514</v>
      </c>
      <c r="AD122" s="80">
        <f t="shared" si="39"/>
        <v>46515</v>
      </c>
      <c r="AE122" s="80">
        <f t="shared" si="39"/>
        <v>46516</v>
      </c>
      <c r="AF122" s="78"/>
      <c r="AG122" s="78"/>
      <c r="AH122" s="81"/>
      <c r="AI122" s="81"/>
      <c r="AJ122" s="78"/>
      <c r="AK122" s="90"/>
      <c r="AL122" s="37"/>
      <c r="AM122" s="37"/>
      <c r="AN122" s="37"/>
      <c r="AO122" s="37"/>
      <c r="AP122" s="37"/>
      <c r="AQ122" s="37"/>
      <c r="AR122" s="37"/>
      <c r="AS122" s="37"/>
      <c r="AU122" s="37"/>
    </row>
    <row r="123" spans="1:50" s="38" customFormat="1" ht="12.75" customHeight="1" x14ac:dyDescent="0.2">
      <c r="A123" s="78"/>
      <c r="B123" s="91"/>
      <c r="C123" s="79">
        <v>37</v>
      </c>
      <c r="D123" s="80">
        <f t="shared" si="34"/>
        <v>46517</v>
      </c>
      <c r="E123" s="80">
        <f t="shared" si="40"/>
        <v>46518</v>
      </c>
      <c r="F123" s="80">
        <f t="shared" si="40"/>
        <v>46519</v>
      </c>
      <c r="G123" s="80">
        <f t="shared" si="40"/>
        <v>46520</v>
      </c>
      <c r="H123" s="80">
        <f t="shared" si="40"/>
        <v>46521</v>
      </c>
      <c r="I123" s="80">
        <f t="shared" si="40"/>
        <v>46522</v>
      </c>
      <c r="J123" s="80">
        <f t="shared" si="40"/>
        <v>46523</v>
      </c>
      <c r="K123" s="80">
        <f t="shared" si="40"/>
        <v>46524</v>
      </c>
      <c r="L123" s="80">
        <f t="shared" si="40"/>
        <v>46525</v>
      </c>
      <c r="M123" s="80">
        <f t="shared" si="40"/>
        <v>46526</v>
      </c>
      <c r="N123" s="80">
        <f t="shared" si="40"/>
        <v>46527</v>
      </c>
      <c r="O123" s="80">
        <f t="shared" si="40"/>
        <v>46528</v>
      </c>
      <c r="P123" s="80">
        <f t="shared" si="40"/>
        <v>46529</v>
      </c>
      <c r="Q123" s="80">
        <f t="shared" si="39"/>
        <v>46530</v>
      </c>
      <c r="R123" s="80">
        <f t="shared" si="39"/>
        <v>46531</v>
      </c>
      <c r="S123" s="80">
        <f t="shared" si="39"/>
        <v>46532</v>
      </c>
      <c r="T123" s="80">
        <f t="shared" si="39"/>
        <v>46533</v>
      </c>
      <c r="U123" s="80">
        <f t="shared" si="39"/>
        <v>46534</v>
      </c>
      <c r="V123" s="80">
        <f t="shared" si="39"/>
        <v>46535</v>
      </c>
      <c r="W123" s="80">
        <f t="shared" si="39"/>
        <v>46536</v>
      </c>
      <c r="X123" s="80">
        <f t="shared" si="39"/>
        <v>46537</v>
      </c>
      <c r="Y123" s="80">
        <f t="shared" si="39"/>
        <v>46538</v>
      </c>
      <c r="Z123" s="80">
        <f t="shared" si="39"/>
        <v>46539</v>
      </c>
      <c r="AA123" s="80">
        <f t="shared" si="39"/>
        <v>46540</v>
      </c>
      <c r="AB123" s="80">
        <f t="shared" si="39"/>
        <v>46541</v>
      </c>
      <c r="AC123" s="80">
        <f t="shared" si="39"/>
        <v>46542</v>
      </c>
      <c r="AD123" s="80">
        <f t="shared" si="39"/>
        <v>46543</v>
      </c>
      <c r="AE123" s="80">
        <f t="shared" si="39"/>
        <v>46544</v>
      </c>
      <c r="AF123" s="78"/>
      <c r="AG123" s="78"/>
      <c r="AH123" s="81"/>
      <c r="AI123" s="81"/>
      <c r="AJ123" s="78"/>
      <c r="AK123" s="90"/>
      <c r="AL123" s="37"/>
      <c r="AM123" s="37"/>
      <c r="AN123" s="37"/>
      <c r="AO123" s="37"/>
      <c r="AP123" s="37"/>
      <c r="AQ123" s="37"/>
      <c r="AR123" s="37"/>
      <c r="AS123" s="37"/>
      <c r="AU123" s="37"/>
    </row>
    <row r="124" spans="1:50" s="38" customFormat="1" ht="12.75" customHeight="1" x14ac:dyDescent="0.2">
      <c r="A124" s="78"/>
      <c r="B124" s="91"/>
      <c r="C124" s="79">
        <v>38</v>
      </c>
      <c r="D124" s="80">
        <f t="shared" si="34"/>
        <v>46545</v>
      </c>
      <c r="E124" s="80">
        <f t="shared" si="40"/>
        <v>46546</v>
      </c>
      <c r="F124" s="80">
        <f t="shared" si="40"/>
        <v>46547</v>
      </c>
      <c r="G124" s="80">
        <f t="shared" si="40"/>
        <v>46548</v>
      </c>
      <c r="H124" s="80">
        <f t="shared" si="40"/>
        <v>46549</v>
      </c>
      <c r="I124" s="80">
        <f t="shared" si="40"/>
        <v>46550</v>
      </c>
      <c r="J124" s="80">
        <f t="shared" si="40"/>
        <v>46551</v>
      </c>
      <c r="K124" s="80">
        <f t="shared" si="40"/>
        <v>46552</v>
      </c>
      <c r="L124" s="80">
        <f t="shared" si="40"/>
        <v>46553</v>
      </c>
      <c r="M124" s="80">
        <f t="shared" si="40"/>
        <v>46554</v>
      </c>
      <c r="N124" s="80">
        <f t="shared" si="40"/>
        <v>46555</v>
      </c>
      <c r="O124" s="80">
        <f t="shared" si="40"/>
        <v>46556</v>
      </c>
      <c r="P124" s="80">
        <f t="shared" si="40"/>
        <v>46557</v>
      </c>
      <c r="Q124" s="80">
        <f t="shared" si="39"/>
        <v>46558</v>
      </c>
      <c r="R124" s="80">
        <f t="shared" si="39"/>
        <v>46559</v>
      </c>
      <c r="S124" s="80">
        <f t="shared" si="39"/>
        <v>46560</v>
      </c>
      <c r="T124" s="80">
        <f t="shared" si="39"/>
        <v>46561</v>
      </c>
      <c r="U124" s="80">
        <f t="shared" si="39"/>
        <v>46562</v>
      </c>
      <c r="V124" s="80">
        <f t="shared" si="39"/>
        <v>46563</v>
      </c>
      <c r="W124" s="80">
        <f t="shared" si="39"/>
        <v>46564</v>
      </c>
      <c r="X124" s="80">
        <f t="shared" si="39"/>
        <v>46565</v>
      </c>
      <c r="Y124" s="80">
        <f t="shared" si="39"/>
        <v>46566</v>
      </c>
      <c r="Z124" s="80">
        <f t="shared" si="39"/>
        <v>46567</v>
      </c>
      <c r="AA124" s="80">
        <f t="shared" si="39"/>
        <v>46568</v>
      </c>
      <c r="AB124" s="80">
        <f t="shared" si="39"/>
        <v>46569</v>
      </c>
      <c r="AC124" s="80">
        <f t="shared" si="39"/>
        <v>46570</v>
      </c>
      <c r="AD124" s="80">
        <f t="shared" si="39"/>
        <v>46571</v>
      </c>
      <c r="AE124" s="80">
        <f t="shared" si="39"/>
        <v>46572</v>
      </c>
      <c r="AF124" s="78"/>
      <c r="AG124" s="78"/>
      <c r="AH124" s="78"/>
      <c r="AI124" s="78"/>
      <c r="AJ124" s="78"/>
      <c r="AK124" s="90"/>
      <c r="AL124" s="37"/>
      <c r="AM124" s="37"/>
      <c r="AN124" s="37"/>
      <c r="AO124" s="37"/>
      <c r="AP124" s="37"/>
      <c r="AQ124" s="37"/>
      <c r="AR124" s="37"/>
      <c r="AS124" s="37"/>
      <c r="AU124" s="37"/>
    </row>
    <row r="125" spans="1:50" s="38" customFormat="1" ht="12.75" customHeight="1" x14ac:dyDescent="0.2">
      <c r="A125" s="78"/>
      <c r="B125" s="91"/>
      <c r="C125" s="79">
        <v>39</v>
      </c>
      <c r="D125" s="80">
        <f t="shared" si="34"/>
        <v>46573</v>
      </c>
      <c r="E125" s="80">
        <f t="shared" si="40"/>
        <v>46574</v>
      </c>
      <c r="F125" s="80">
        <f t="shared" si="40"/>
        <v>46575</v>
      </c>
      <c r="G125" s="80">
        <f t="shared" si="40"/>
        <v>46576</v>
      </c>
      <c r="H125" s="80">
        <f t="shared" si="40"/>
        <v>46577</v>
      </c>
      <c r="I125" s="80">
        <f t="shared" si="40"/>
        <v>46578</v>
      </c>
      <c r="J125" s="80">
        <f t="shared" si="40"/>
        <v>46579</v>
      </c>
      <c r="K125" s="80">
        <f t="shared" si="40"/>
        <v>46580</v>
      </c>
      <c r="L125" s="80">
        <f t="shared" si="40"/>
        <v>46581</v>
      </c>
      <c r="M125" s="80">
        <f t="shared" si="40"/>
        <v>46582</v>
      </c>
      <c r="N125" s="80">
        <f t="shared" si="40"/>
        <v>46583</v>
      </c>
      <c r="O125" s="80">
        <f t="shared" si="40"/>
        <v>46584</v>
      </c>
      <c r="P125" s="80">
        <f t="shared" si="40"/>
        <v>46585</v>
      </c>
      <c r="Q125" s="80">
        <f t="shared" si="40"/>
        <v>46586</v>
      </c>
      <c r="R125" s="80">
        <f t="shared" si="40"/>
        <v>46587</v>
      </c>
      <c r="S125" s="80">
        <f t="shared" si="40"/>
        <v>46588</v>
      </c>
      <c r="T125" s="80">
        <f t="shared" si="40"/>
        <v>46589</v>
      </c>
      <c r="U125" s="80">
        <f t="shared" si="39"/>
        <v>46590</v>
      </c>
      <c r="V125" s="80">
        <f t="shared" si="39"/>
        <v>46591</v>
      </c>
      <c r="W125" s="80">
        <f t="shared" si="39"/>
        <v>46592</v>
      </c>
      <c r="X125" s="80">
        <f t="shared" si="39"/>
        <v>46593</v>
      </c>
      <c r="Y125" s="80">
        <f t="shared" si="39"/>
        <v>46594</v>
      </c>
      <c r="Z125" s="80">
        <f t="shared" si="39"/>
        <v>46595</v>
      </c>
      <c r="AA125" s="80">
        <f t="shared" si="39"/>
        <v>46596</v>
      </c>
      <c r="AB125" s="80">
        <f t="shared" si="39"/>
        <v>46597</v>
      </c>
      <c r="AC125" s="80">
        <f t="shared" si="39"/>
        <v>46598</v>
      </c>
      <c r="AD125" s="80">
        <f t="shared" si="39"/>
        <v>46599</v>
      </c>
      <c r="AE125" s="80">
        <f t="shared" si="39"/>
        <v>46600</v>
      </c>
      <c r="AF125" s="78"/>
      <c r="AG125" s="78"/>
      <c r="AH125" s="78"/>
      <c r="AI125" s="78"/>
      <c r="AJ125" s="83"/>
      <c r="AK125" s="90"/>
      <c r="AL125" s="37"/>
      <c r="AM125" s="37"/>
      <c r="AN125" s="37"/>
      <c r="AO125" s="37"/>
      <c r="AP125" s="37"/>
      <c r="AQ125" s="37"/>
      <c r="AR125" s="37"/>
      <c r="AS125" s="37"/>
      <c r="AU125" s="37"/>
      <c r="AV125" s="37"/>
      <c r="AW125" s="37"/>
    </row>
    <row r="126" spans="1:50" s="38" customFormat="1" ht="12.75" customHeight="1" x14ac:dyDescent="0.2">
      <c r="A126" s="78"/>
      <c r="B126" s="91"/>
      <c r="C126" s="79">
        <v>40</v>
      </c>
      <c r="D126" s="80">
        <f t="shared" si="34"/>
        <v>46601</v>
      </c>
      <c r="E126" s="80">
        <f t="shared" si="40"/>
        <v>46602</v>
      </c>
      <c r="F126" s="80">
        <f t="shared" si="40"/>
        <v>46603</v>
      </c>
      <c r="G126" s="80">
        <f t="shared" si="40"/>
        <v>46604</v>
      </c>
      <c r="H126" s="80">
        <f t="shared" si="40"/>
        <v>46605</v>
      </c>
      <c r="I126" s="80">
        <f t="shared" si="40"/>
        <v>46606</v>
      </c>
      <c r="J126" s="80">
        <f t="shared" si="40"/>
        <v>46607</v>
      </c>
      <c r="K126" s="80">
        <f t="shared" si="40"/>
        <v>46608</v>
      </c>
      <c r="L126" s="80">
        <f t="shared" si="40"/>
        <v>46609</v>
      </c>
      <c r="M126" s="80">
        <f t="shared" si="40"/>
        <v>46610</v>
      </c>
      <c r="N126" s="80">
        <f t="shared" si="40"/>
        <v>46611</v>
      </c>
      <c r="O126" s="80">
        <f t="shared" si="40"/>
        <v>46612</v>
      </c>
      <c r="P126" s="80">
        <f t="shared" si="40"/>
        <v>46613</v>
      </c>
      <c r="Q126" s="80">
        <f t="shared" si="40"/>
        <v>46614</v>
      </c>
      <c r="R126" s="80">
        <f t="shared" si="40"/>
        <v>46615</v>
      </c>
      <c r="S126" s="80">
        <f t="shared" si="40"/>
        <v>46616</v>
      </c>
      <c r="T126" s="80">
        <f t="shared" si="40"/>
        <v>46617</v>
      </c>
      <c r="U126" s="80">
        <f t="shared" si="39"/>
        <v>46618</v>
      </c>
      <c r="V126" s="80">
        <f t="shared" si="39"/>
        <v>46619</v>
      </c>
      <c r="W126" s="80">
        <f t="shared" si="39"/>
        <v>46620</v>
      </c>
      <c r="X126" s="80">
        <f t="shared" si="39"/>
        <v>46621</v>
      </c>
      <c r="Y126" s="80">
        <f t="shared" si="39"/>
        <v>46622</v>
      </c>
      <c r="Z126" s="80">
        <f t="shared" si="39"/>
        <v>46623</v>
      </c>
      <c r="AA126" s="80">
        <f t="shared" si="39"/>
        <v>46624</v>
      </c>
      <c r="AB126" s="80">
        <f t="shared" si="39"/>
        <v>46625</v>
      </c>
      <c r="AC126" s="80">
        <f t="shared" si="39"/>
        <v>46626</v>
      </c>
      <c r="AD126" s="80">
        <f t="shared" si="39"/>
        <v>46627</v>
      </c>
      <c r="AE126" s="80">
        <f t="shared" si="39"/>
        <v>46628</v>
      </c>
      <c r="AF126" s="78"/>
      <c r="AG126" s="78"/>
      <c r="AH126" s="78"/>
      <c r="AI126" s="78"/>
      <c r="AJ126" s="83"/>
      <c r="AK126" s="90"/>
      <c r="AL126" s="37"/>
      <c r="AM126" s="37"/>
      <c r="AN126" s="37"/>
      <c r="AO126" s="37"/>
      <c r="AP126" s="37"/>
      <c r="AQ126" s="37"/>
      <c r="AR126" s="37"/>
      <c r="AS126" s="37"/>
      <c r="AU126" s="37"/>
      <c r="AV126" s="37"/>
      <c r="AW126" s="37"/>
    </row>
    <row r="127" spans="1:50" s="38" customFormat="1" ht="8.25" customHeight="1" x14ac:dyDescent="0.2">
      <c r="A127" s="37"/>
      <c r="B127" s="89"/>
      <c r="C127" s="77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78"/>
      <c r="AG127" s="78"/>
      <c r="AH127" s="78"/>
      <c r="AI127" s="78"/>
      <c r="AJ127" s="83"/>
      <c r="AK127" s="90"/>
      <c r="AL127" s="37"/>
      <c r="AM127" s="37"/>
      <c r="AN127" s="37"/>
      <c r="AO127" s="37"/>
      <c r="AP127" s="37"/>
      <c r="AQ127" s="37"/>
      <c r="AR127" s="37"/>
      <c r="AS127" s="37"/>
      <c r="AU127" s="37"/>
      <c r="AV127" s="37"/>
      <c r="AW127" s="37"/>
      <c r="AX127" s="37"/>
    </row>
    <row r="128" spans="1:50" s="38" customFormat="1" ht="8.25" customHeight="1" thickBot="1" x14ac:dyDescent="0.25">
      <c r="A128" s="37"/>
      <c r="B128" s="93"/>
      <c r="C128" s="94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6"/>
      <c r="AG128" s="96"/>
      <c r="AH128" s="96"/>
      <c r="AI128" s="96"/>
      <c r="AJ128" s="97"/>
      <c r="AK128" s="98"/>
      <c r="AL128" s="37"/>
      <c r="AM128" s="37"/>
      <c r="AN128" s="37"/>
      <c r="AO128" s="37"/>
      <c r="AP128" s="37"/>
      <c r="AQ128" s="37"/>
      <c r="AR128" s="37"/>
      <c r="AS128" s="37"/>
      <c r="AU128" s="37"/>
      <c r="AV128" s="37"/>
      <c r="AW128" s="37"/>
      <c r="AX128" s="37"/>
    </row>
    <row r="129" spans="1:56" s="38" customFormat="1" ht="15" customHeight="1" x14ac:dyDescent="0.2">
      <c r="A12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/>
      <c r="AG129"/>
      <c r="AH129"/>
      <c r="AI129"/>
      <c r="AJ129"/>
      <c r="AK129"/>
      <c r="AL129"/>
      <c r="AM129" s="4"/>
      <c r="AN129" s="4"/>
      <c r="AO129" s="4"/>
      <c r="AP129" s="4"/>
      <c r="AQ129" s="4"/>
      <c r="AR129" s="4"/>
      <c r="AS129"/>
      <c r="AU129" s="37"/>
      <c r="AV129" s="37"/>
      <c r="AW129" s="37"/>
      <c r="AX129" s="37"/>
    </row>
    <row r="130" spans="1:56" s="38" customFormat="1" ht="15" customHeight="1" x14ac:dyDescent="0.2">
      <c r="A130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/>
      <c r="AG130"/>
      <c r="AH130"/>
      <c r="AI130"/>
      <c r="AJ130"/>
      <c r="AK130"/>
      <c r="AL130"/>
      <c r="AM130" s="4"/>
      <c r="AN130" s="4"/>
      <c r="AO130" s="4"/>
      <c r="AP130" s="4"/>
      <c r="AQ130" s="4"/>
      <c r="AR130" s="4"/>
      <c r="AS130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</row>
    <row r="131" spans="1:56" s="3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</row>
    <row r="132" spans="1:56" s="37" customFormat="1" x14ac:dyDescent="0.2">
      <c r="A13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/>
      <c r="AG132"/>
      <c r="AH132"/>
      <c r="AI132"/>
      <c r="AJ132"/>
      <c r="AK132"/>
      <c r="AL132"/>
      <c r="AM132" s="4"/>
      <c r="AN132" s="4"/>
      <c r="AO132" s="4"/>
      <c r="AP132" s="4"/>
      <c r="AQ132" s="4"/>
      <c r="AR132" s="4"/>
      <c r="AS132"/>
    </row>
    <row r="133" spans="1:56" s="37" customFormat="1" x14ac:dyDescent="0.2">
      <c r="A13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/>
      <c r="AG133"/>
      <c r="AH133"/>
      <c r="AI133"/>
      <c r="AJ133"/>
      <c r="AK133"/>
      <c r="AL133"/>
      <c r="AM133" s="4"/>
      <c r="AN133" s="4"/>
      <c r="AO133" s="4"/>
      <c r="AP133" s="4"/>
      <c r="AQ133" s="4"/>
      <c r="AR133" s="4"/>
      <c r="AS133"/>
    </row>
    <row r="134" spans="1:56" s="37" customFormat="1" x14ac:dyDescent="0.2">
      <c r="A13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/>
      <c r="AG134"/>
      <c r="AH134"/>
      <c r="AI134"/>
      <c r="AJ134"/>
      <c r="AK134"/>
      <c r="AL134"/>
      <c r="AM134" s="4"/>
      <c r="AN134" s="4"/>
      <c r="AO134" s="4"/>
      <c r="AP134" s="4"/>
      <c r="AQ134" s="4"/>
      <c r="AR134" s="4"/>
      <c r="AS134"/>
    </row>
    <row r="135" spans="1:56" s="37" customFormat="1" x14ac:dyDescent="0.2">
      <c r="A13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/>
      <c r="AG135"/>
      <c r="AH135"/>
      <c r="AI135"/>
      <c r="AJ135"/>
      <c r="AK135"/>
      <c r="AL135"/>
      <c r="AM135" s="4"/>
      <c r="AN135" s="4"/>
      <c r="AO135" s="4"/>
      <c r="AP135" s="4"/>
      <c r="AQ135" s="4"/>
      <c r="AR135" s="4"/>
      <c r="AS135"/>
    </row>
    <row r="136" spans="1:56" s="37" customFormat="1" x14ac:dyDescent="0.2">
      <c r="A13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/>
      <c r="AG136"/>
      <c r="AH136"/>
      <c r="AI136"/>
      <c r="AJ136"/>
      <c r="AK136"/>
      <c r="AL136"/>
      <c r="AM136" s="4"/>
      <c r="AN136" s="4"/>
      <c r="AO136" s="4"/>
      <c r="AP136" s="4"/>
      <c r="AQ136" s="4"/>
      <c r="AR136" s="4"/>
      <c r="AS136"/>
    </row>
    <row r="137" spans="1:56" s="37" customFormat="1" x14ac:dyDescent="0.2">
      <c r="A1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/>
      <c r="AG137"/>
      <c r="AH137"/>
      <c r="AI137"/>
      <c r="AJ137"/>
      <c r="AK137"/>
      <c r="AL137"/>
      <c r="AM137" s="4"/>
      <c r="AN137" s="4"/>
      <c r="AO137" s="4"/>
      <c r="AP137" s="4"/>
      <c r="AQ137" s="4"/>
      <c r="AR137" s="4"/>
      <c r="AS137"/>
    </row>
    <row r="138" spans="1:56" s="37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7" customFormat="1" x14ac:dyDescent="0.2">
      <c r="A13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/>
      <c r="AG139"/>
      <c r="AH139"/>
      <c r="AI139"/>
      <c r="AJ139"/>
      <c r="AK139"/>
      <c r="AL139"/>
      <c r="AM139" s="4"/>
      <c r="AN139" s="4"/>
      <c r="AO139" s="4"/>
      <c r="AP139" s="4"/>
      <c r="AQ139" s="4"/>
      <c r="AR139" s="4"/>
      <c r="AS139"/>
      <c r="AU139" s="45"/>
    </row>
    <row r="140" spans="1:56" s="37" customFormat="1" x14ac:dyDescent="0.2">
      <c r="A140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/>
      <c r="AG140"/>
      <c r="AH140"/>
      <c r="AI140"/>
      <c r="AJ140"/>
      <c r="AK140"/>
      <c r="AL140"/>
      <c r="AM140" s="4"/>
      <c r="AN140" s="4"/>
      <c r="AO140" s="4"/>
      <c r="AP140" s="4"/>
      <c r="AQ140" s="4"/>
      <c r="AR140" s="4"/>
      <c r="AS140"/>
      <c r="AU140" s="45"/>
    </row>
    <row r="141" spans="1:56" s="37" customFormat="1" x14ac:dyDescent="0.2">
      <c r="A141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/>
      <c r="AG141"/>
      <c r="AH141"/>
      <c r="AI141"/>
      <c r="AJ141"/>
      <c r="AK141"/>
      <c r="AL141"/>
      <c r="AM141" s="4"/>
      <c r="AN141" s="4"/>
      <c r="AO141" s="4"/>
      <c r="AP141" s="4"/>
      <c r="AQ141" s="4"/>
      <c r="AR141" s="4"/>
      <c r="AS141"/>
      <c r="AU141" s="45"/>
    </row>
    <row r="142" spans="1:56" s="37" customFormat="1" x14ac:dyDescent="0.2">
      <c r="A14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/>
      <c r="AG142"/>
      <c r="AH142"/>
      <c r="AI142"/>
      <c r="AJ142"/>
      <c r="AK142"/>
      <c r="AL142"/>
      <c r="AM142" s="4"/>
      <c r="AN142" s="4"/>
      <c r="AO142" s="4"/>
      <c r="AP142" s="4"/>
      <c r="AQ142" s="4"/>
      <c r="AR142" s="4"/>
      <c r="AS142"/>
      <c r="AU142" s="45"/>
    </row>
    <row r="143" spans="1:56" s="37" customFormat="1" x14ac:dyDescent="0.2">
      <c r="A14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/>
      <c r="AG143"/>
      <c r="AH143"/>
      <c r="AI143"/>
      <c r="AJ143"/>
      <c r="AK143"/>
      <c r="AL143"/>
      <c r="AM143" s="4"/>
      <c r="AN143" s="4"/>
      <c r="AO143" s="4"/>
      <c r="AP143" s="4"/>
      <c r="AQ143" s="4"/>
      <c r="AR143" s="4"/>
      <c r="AS143"/>
      <c r="AU143" s="45"/>
      <c r="AV143" s="45"/>
      <c r="AW143" s="45"/>
    </row>
    <row r="144" spans="1:56" s="37" customFormat="1" x14ac:dyDescent="0.2">
      <c r="A14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/>
      <c r="AG144"/>
      <c r="AH144"/>
      <c r="AI144"/>
      <c r="AJ144"/>
      <c r="AK144"/>
      <c r="AL144"/>
      <c r="AM144" s="4"/>
      <c r="AN144" s="4"/>
      <c r="AO144" s="4"/>
      <c r="AP144" s="4"/>
      <c r="AQ144" s="4"/>
      <c r="AR144" s="4"/>
      <c r="AS144"/>
      <c r="AU144" s="45"/>
      <c r="AV144" s="45"/>
      <c r="AW144" s="45"/>
    </row>
    <row r="145" spans="1:66" s="37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45"/>
      <c r="AV145" s="45"/>
      <c r="AW145" s="45"/>
      <c r="AX145" s="45"/>
    </row>
    <row r="146" spans="1:66" s="37" customFormat="1" x14ac:dyDescent="0.2">
      <c r="A14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/>
      <c r="AG146"/>
      <c r="AH146"/>
      <c r="AI146"/>
      <c r="AJ146"/>
      <c r="AK146"/>
      <c r="AL146"/>
      <c r="AM146" s="4"/>
      <c r="AN146" s="4"/>
      <c r="AO146" s="4"/>
      <c r="AP146" s="4"/>
      <c r="AQ146" s="4"/>
      <c r="AR146" s="4"/>
      <c r="AS146"/>
      <c r="AU146" s="45"/>
      <c r="AV146" s="45"/>
      <c r="AW146" s="45"/>
      <c r="AX146" s="45"/>
    </row>
    <row r="147" spans="1:66" s="37" customFormat="1" x14ac:dyDescent="0.2">
      <c r="A14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/>
      <c r="AG147"/>
      <c r="AH147"/>
      <c r="AI147"/>
      <c r="AJ147"/>
      <c r="AK147"/>
      <c r="AL147"/>
      <c r="AM147" s="4"/>
      <c r="AN147" s="4"/>
      <c r="AO147" s="4"/>
      <c r="AP147" s="4"/>
      <c r="AQ147" s="4"/>
      <c r="AR147" s="4"/>
      <c r="AS147"/>
      <c r="AU147" s="45"/>
      <c r="AV147" s="45"/>
      <c r="AW147" s="45"/>
      <c r="AX147" s="45"/>
    </row>
    <row r="148" spans="1:66" s="37" customFormat="1" x14ac:dyDescent="0.2">
      <c r="A14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/>
      <c r="AG148"/>
      <c r="AH148"/>
      <c r="AI148"/>
      <c r="AJ148"/>
      <c r="AK148"/>
      <c r="AL148"/>
      <c r="AM148" s="4"/>
      <c r="AN148" s="4"/>
      <c r="AO148" s="4"/>
      <c r="AP148" s="4"/>
      <c r="AQ148" s="4"/>
      <c r="AR148" s="4"/>
      <c r="AS148"/>
      <c r="AU148" s="45"/>
      <c r="AV148" s="45"/>
      <c r="AW148" s="45"/>
      <c r="AX148" s="45"/>
      <c r="AY148" s="45"/>
      <c r="AZ148" s="45"/>
      <c r="BA148"/>
      <c r="BB148"/>
      <c r="BC148"/>
      <c r="BD148"/>
    </row>
    <row r="149" spans="1:66" s="37" customFormat="1" x14ac:dyDescent="0.2">
      <c r="A14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/>
      <c r="AG149"/>
      <c r="AH149"/>
      <c r="AI149"/>
      <c r="AJ149"/>
      <c r="AK149"/>
      <c r="AL149"/>
      <c r="AM149" s="4"/>
      <c r="AN149" s="4"/>
      <c r="AO149" s="4"/>
      <c r="AP149" s="4"/>
      <c r="AQ149" s="4"/>
      <c r="AR149" s="4"/>
      <c r="AS149"/>
      <c r="AU149" s="45"/>
      <c r="AV149" s="45"/>
      <c r="AW149" s="45"/>
      <c r="AX149" s="45"/>
      <c r="AY149" s="45"/>
      <c r="AZ149" s="45"/>
      <c r="BA149"/>
      <c r="BB149"/>
      <c r="BC149"/>
      <c r="BD149"/>
    </row>
    <row r="150" spans="1:66" x14ac:dyDescent="0.2">
      <c r="AU150" s="45"/>
      <c r="AV150" s="45"/>
      <c r="AW150" s="45"/>
      <c r="AX150" s="45"/>
      <c r="AY150" s="45"/>
      <c r="AZ150" s="45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45"/>
      <c r="AV151" s="45"/>
      <c r="AW151" s="45"/>
      <c r="AX151" s="45"/>
      <c r="AY151" s="45"/>
      <c r="AZ151" s="45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1:66" x14ac:dyDescent="0.2"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1:66" x14ac:dyDescent="0.2"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1:66" x14ac:dyDescent="0.2"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1:66" x14ac:dyDescent="0.2"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1:66" x14ac:dyDescent="0.2"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1:66" x14ac:dyDescent="0.2"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1:66" ht="13.5" customHeight="1" x14ac:dyDescent="0.2"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1:66" x14ac:dyDescent="0.2"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1:59" x14ac:dyDescent="0.2"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1:59" x14ac:dyDescent="0.2"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1:59" x14ac:dyDescent="0.2"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1:59" s="45" customFormat="1" x14ac:dyDescent="0.2">
      <c r="A16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/>
      <c r="AG164"/>
      <c r="AH164"/>
      <c r="AI164"/>
      <c r="AJ164"/>
      <c r="AK164"/>
      <c r="AL164"/>
      <c r="AM164" s="4"/>
      <c r="AN164" s="4"/>
      <c r="AO164" s="4"/>
      <c r="AP164" s="4"/>
      <c r="AQ164" s="4"/>
      <c r="AR164" s="4"/>
      <c r="AS164"/>
      <c r="AT164"/>
      <c r="AU164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1:59" s="45" customFormat="1" x14ac:dyDescent="0.2">
      <c r="A165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/>
      <c r="AG165"/>
      <c r="AH165"/>
      <c r="AI165"/>
      <c r="AJ165"/>
      <c r="AK165"/>
      <c r="AL165"/>
      <c r="AM165" s="4"/>
      <c r="AN165" s="4"/>
      <c r="AO165" s="4"/>
      <c r="AP165" s="4"/>
      <c r="AQ165" s="4"/>
      <c r="AR165" s="4"/>
      <c r="AS165"/>
      <c r="AT165"/>
      <c r="AU165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1:59" s="45" customFormat="1" ht="13.5" customHeight="1" x14ac:dyDescent="0.2">
      <c r="A166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/>
      <c r="AG166"/>
      <c r="AH166"/>
      <c r="AI166"/>
      <c r="AJ166"/>
      <c r="AK166"/>
      <c r="AL166"/>
      <c r="AM166" s="4"/>
      <c r="AN166" s="4"/>
      <c r="AO166" s="4"/>
      <c r="AP166" s="4"/>
      <c r="AQ166" s="4"/>
      <c r="AR166" s="4"/>
      <c r="AS166"/>
      <c r="AT166"/>
      <c r="AU166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1:59" s="45" customFormat="1" x14ac:dyDescent="0.2">
      <c r="A16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/>
      <c r="AG167"/>
      <c r="AH167"/>
      <c r="AI167"/>
      <c r="AJ167"/>
      <c r="AK167"/>
      <c r="AL167"/>
      <c r="AM167" s="4"/>
      <c r="AN167" s="4"/>
      <c r="AO167" s="4"/>
      <c r="AP167" s="4"/>
      <c r="AQ167" s="4"/>
      <c r="AR167" s="4"/>
      <c r="AS167"/>
      <c r="AT167"/>
      <c r="AU167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1:59" s="45" customFormat="1" x14ac:dyDescent="0.2">
      <c r="A168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/>
      <c r="AG168"/>
      <c r="AH168"/>
      <c r="AI168"/>
      <c r="AJ168"/>
      <c r="AK168"/>
      <c r="AL168"/>
      <c r="AM168" s="4"/>
      <c r="AN168" s="4"/>
      <c r="AO168" s="4"/>
      <c r="AP168" s="4"/>
      <c r="AQ168" s="4"/>
      <c r="AR168" s="4"/>
      <c r="AS168"/>
      <c r="AT168"/>
      <c r="AU16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1:59" s="45" customFormat="1" x14ac:dyDescent="0.2">
      <c r="A169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/>
      <c r="AG169"/>
      <c r="AH169"/>
      <c r="AI169"/>
      <c r="AJ169"/>
      <c r="AK169"/>
      <c r="AL169"/>
      <c r="AM169" s="4"/>
      <c r="AN169" s="4"/>
      <c r="AO169" s="4"/>
      <c r="AP169" s="4"/>
      <c r="AQ169" s="4"/>
      <c r="AR169" s="4"/>
      <c r="AS169"/>
      <c r="AT169"/>
      <c r="AU169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1:59" s="45" customFormat="1" x14ac:dyDescent="0.2">
      <c r="A170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/>
      <c r="AG170"/>
      <c r="AH170"/>
      <c r="AI170"/>
      <c r="AJ170"/>
      <c r="AK170"/>
      <c r="AL170"/>
      <c r="AM170" s="4"/>
      <c r="AN170" s="4"/>
      <c r="AO170" s="4"/>
      <c r="AP170" s="4"/>
      <c r="AQ170" s="4"/>
      <c r="AR170" s="4"/>
      <c r="AS170"/>
      <c r="AT170"/>
      <c r="AU170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1:59" s="45" customFormat="1" x14ac:dyDescent="0.2">
      <c r="A171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/>
      <c r="AG171"/>
      <c r="AH171"/>
      <c r="AI171"/>
      <c r="AJ171"/>
      <c r="AK171"/>
      <c r="AL171"/>
      <c r="AM171" s="4"/>
      <c r="AN171" s="4"/>
      <c r="AO171" s="4"/>
      <c r="AP171" s="4"/>
      <c r="AQ171" s="4"/>
      <c r="AR171" s="4"/>
      <c r="AS171"/>
      <c r="AT171"/>
      <c r="AU171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1:59" s="45" customFormat="1" x14ac:dyDescent="0.2">
      <c r="A17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/>
      <c r="AG172"/>
      <c r="AH172"/>
      <c r="AI172"/>
      <c r="AJ172"/>
      <c r="AK172"/>
      <c r="AL172"/>
      <c r="AM172" s="4"/>
      <c r="AN172" s="4"/>
      <c r="AO172" s="4"/>
      <c r="AP172" s="4"/>
      <c r="AQ172" s="4"/>
      <c r="AR172" s="4"/>
      <c r="AS172"/>
      <c r="AT172"/>
      <c r="AU172"/>
      <c r="AV172" s="38"/>
      <c r="AW172" s="37"/>
      <c r="AX172" s="37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1:59" s="45" customFormat="1" ht="13.5" customHeight="1" x14ac:dyDescent="0.2">
      <c r="A17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/>
      <c r="AG173"/>
      <c r="AH173"/>
      <c r="AI173"/>
      <c r="AJ173"/>
      <c r="AK173"/>
      <c r="AL173"/>
      <c r="AM173" s="4"/>
      <c r="AN173" s="4"/>
      <c r="AO173" s="4"/>
      <c r="AP173" s="4"/>
      <c r="AQ173" s="4"/>
      <c r="AR173" s="4"/>
      <c r="AS173"/>
      <c r="AT173"/>
      <c r="AU173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</row>
  </sheetData>
  <mergeCells count="243">
    <mergeCell ref="AA77:AD77"/>
    <mergeCell ref="AE77:AL77"/>
    <mergeCell ref="AA70:AF70"/>
    <mergeCell ref="AH70:AI70"/>
    <mergeCell ref="B71:I72"/>
    <mergeCell ref="AA72:AD72"/>
    <mergeCell ref="AE72:AL72"/>
    <mergeCell ref="B75:I76"/>
    <mergeCell ref="AO63:AO67"/>
    <mergeCell ref="B61:B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</mergeCells>
  <phoneticPr fontId="1"/>
  <conditionalFormatting sqref="D12:AE14 D16:AE18">
    <cfRule type="expression" dxfId="236" priority="49">
      <formula>COUNTIF(祝日,D$12)=1</formula>
    </cfRule>
    <cfRule type="expression" dxfId="235" priority="50">
      <formula>WEEKDAY(D$12)=7</formula>
    </cfRule>
    <cfRule type="expression" dxfId="234" priority="51">
      <formula>WEEKDAY(D$12)=1</formula>
    </cfRule>
  </conditionalFormatting>
  <conditionalFormatting sqref="D19:AE21 D23:AE25">
    <cfRule type="expression" dxfId="233" priority="34">
      <formula>COUNTIF(祝日,D$19)=1</formula>
    </cfRule>
    <cfRule type="expression" dxfId="232" priority="35">
      <formula>WEEKDAY(D$19)=7</formula>
    </cfRule>
    <cfRule type="expression" dxfId="231" priority="36">
      <formula>WEEKDAY(D$19)=1</formula>
    </cfRule>
  </conditionalFormatting>
  <conditionalFormatting sqref="D26:AE28 D30:AE32">
    <cfRule type="expression" dxfId="230" priority="31">
      <formula>COUNTIF(祝日,D$26)=1</formula>
    </cfRule>
    <cfRule type="expression" dxfId="229" priority="32">
      <formula>WEEKDAY(D$26)=7</formula>
    </cfRule>
    <cfRule type="expression" dxfId="228" priority="33">
      <formula>WEEKDAY(D$26)=1</formula>
    </cfRule>
  </conditionalFormatting>
  <conditionalFormatting sqref="D33:AE35 D37:AE39">
    <cfRule type="expression" dxfId="227" priority="28">
      <formula>COUNTIF(祝日,D$33)=1</formula>
    </cfRule>
    <cfRule type="expression" dxfId="226" priority="29">
      <formula>WEEKDAY(D$33)=7</formula>
    </cfRule>
    <cfRule type="expression" dxfId="225" priority="30">
      <formula>WEEKDAY(D$33)=1</formula>
    </cfRule>
  </conditionalFormatting>
  <conditionalFormatting sqref="D40:AE42 D44:AE46">
    <cfRule type="expression" dxfId="224" priority="46">
      <formula>COUNTIF(祝日,D$40)=1</formula>
    </cfRule>
    <cfRule type="expression" dxfId="223" priority="47">
      <formula>WEEKDAY(D$40)=7</formula>
    </cfRule>
    <cfRule type="expression" dxfId="222" priority="48">
      <formula>WEEKDAY(D$40)=1</formula>
    </cfRule>
  </conditionalFormatting>
  <conditionalFormatting sqref="D47:AE49 D51:AE53">
    <cfRule type="expression" dxfId="221" priority="43">
      <formula>COUNTIF(祝日,D$47)=1</formula>
    </cfRule>
    <cfRule type="expression" dxfId="220" priority="44">
      <formula>WEEKDAY(D$47)=7</formula>
    </cfRule>
    <cfRule type="expression" dxfId="219" priority="45">
      <formula>WEEKDAY(D$47)=1</formula>
    </cfRule>
  </conditionalFormatting>
  <conditionalFormatting sqref="D54:AE56 D58:AE60">
    <cfRule type="expression" dxfId="218" priority="40">
      <formula>COUNTIF(祝日,D$54)=1</formula>
    </cfRule>
    <cfRule type="expression" dxfId="217" priority="41">
      <formula>WEEKDAY(D$54)=7</formula>
    </cfRule>
    <cfRule type="expression" dxfId="216" priority="42">
      <formula>WEEKDAY(D$54)=1</formula>
    </cfRule>
  </conditionalFormatting>
  <conditionalFormatting sqref="D61:AE63 D65:AE67">
    <cfRule type="expression" dxfId="215" priority="37">
      <formula>COUNTIF(祝日,D$61)=1</formula>
    </cfRule>
    <cfRule type="expression" dxfId="214" priority="38">
      <formula>WEEKDAY(D$61)=7</formula>
    </cfRule>
    <cfRule type="expression" dxfId="213" priority="39">
      <formula>WEEKDAY(D$61)=1</formula>
    </cfRule>
  </conditionalFormatting>
  <conditionalFormatting sqref="D15:AE15">
    <cfRule type="expression" dxfId="212" priority="25">
      <formula>COUNTIF(祝日,D$12)=1</formula>
    </cfRule>
    <cfRule type="expression" dxfId="211" priority="26">
      <formula>WEEKDAY(D$12)=7</formula>
    </cfRule>
    <cfRule type="expression" dxfId="210" priority="27">
      <formula>WEEKDAY(D$12)=1</formula>
    </cfRule>
  </conditionalFormatting>
  <conditionalFormatting sqref="D22:AE22">
    <cfRule type="expression" dxfId="209" priority="22">
      <formula>COUNTIF(祝日,D$19)=1</formula>
    </cfRule>
    <cfRule type="expression" dxfId="208" priority="23">
      <formula>WEEKDAY(D$19)=7</formula>
    </cfRule>
    <cfRule type="expression" dxfId="207" priority="24">
      <formula>WEEKDAY(D$19)=1</formula>
    </cfRule>
  </conditionalFormatting>
  <conditionalFormatting sqref="D29:AE29">
    <cfRule type="expression" dxfId="206" priority="19">
      <formula>COUNTIF(祝日,D$26)=1</formula>
    </cfRule>
    <cfRule type="expression" dxfId="205" priority="20">
      <formula>WEEKDAY(D$26)=7</formula>
    </cfRule>
    <cfRule type="expression" dxfId="204" priority="21">
      <formula>WEEKDAY(D$26)=1</formula>
    </cfRule>
  </conditionalFormatting>
  <conditionalFormatting sqref="D36:AE36">
    <cfRule type="expression" dxfId="203" priority="13">
      <formula>COUNTIF(祝日,D$33)=1</formula>
    </cfRule>
    <cfRule type="expression" dxfId="202" priority="14">
      <formula>WEEKDAY(D$33)=7</formula>
    </cfRule>
    <cfRule type="expression" dxfId="201" priority="15">
      <formula>WEEKDAY(D$33)=1</formula>
    </cfRule>
  </conditionalFormatting>
  <conditionalFormatting sqref="D43:AE43">
    <cfRule type="expression" dxfId="200" priority="10">
      <formula>COUNTIF(祝日,D$40)=1</formula>
    </cfRule>
    <cfRule type="expression" dxfId="199" priority="11">
      <formula>WEEKDAY(D$40)=7</formula>
    </cfRule>
    <cfRule type="expression" dxfId="198" priority="12">
      <formula>WEEKDAY(D$40)=1</formula>
    </cfRule>
  </conditionalFormatting>
  <conditionalFormatting sqref="D50:AE50">
    <cfRule type="expression" dxfId="197" priority="7">
      <formula>COUNTIF(祝日,D$47)=1</formula>
    </cfRule>
    <cfRule type="expression" dxfId="196" priority="8">
      <formula>WEEKDAY(D$47)=7</formula>
    </cfRule>
    <cfRule type="expression" dxfId="195" priority="9">
      <formula>WEEKDAY(D$47)=1</formula>
    </cfRule>
  </conditionalFormatting>
  <conditionalFormatting sqref="D57:AE57">
    <cfRule type="expression" dxfId="194" priority="4">
      <formula>COUNTIF(祝日,D$54)=1</formula>
    </cfRule>
    <cfRule type="expression" dxfId="193" priority="5">
      <formula>WEEKDAY(D$54)=7</formula>
    </cfRule>
    <cfRule type="expression" dxfId="192" priority="6">
      <formula>WEEKDAY(D$54)=1</formula>
    </cfRule>
  </conditionalFormatting>
  <conditionalFormatting sqref="D64:AE64">
    <cfRule type="expression" dxfId="191" priority="1">
      <formula>COUNTIF(祝日,D$61)=1</formula>
    </cfRule>
    <cfRule type="expression" dxfId="190" priority="2">
      <formula>WEEKDAY(D$61)=7</formula>
    </cfRule>
    <cfRule type="expression" dxfId="189" priority="3">
      <formula>WEEKDAY(D$61)=1</formula>
    </cfRule>
  </conditionalFormatting>
  <dataValidations count="4">
    <dataValidation type="list" allowBlank="1" showInputMessage="1" showErrorMessage="1" sqref="AJ17:AJ18 AJ24:AJ25 AJ31:AJ32 AJ38:AJ39 AJ45:AJ46 AJ52:AJ53 AJ59:AJ60 AJ66:AJ67" xr:uid="{080F439D-47CD-47DD-8330-A96A99543F5D}">
      <formula1>"－,該当"</formula1>
    </dataValidation>
    <dataValidation type="list" allowBlank="1" showInputMessage="1" showErrorMessage="1" sqref="D25:AE25 D32:AE32 D39:AE39 D46:AE46 D53:AE53 D60:AE60 Y18:AC18 D18 F18:H18 L18:O18 R18:V18 D67:AE67" xr:uid="{A0819E12-60B9-4EBE-846B-D771A420737E}">
      <formula1>"○"</formula1>
    </dataValidation>
    <dataValidation type="list" allowBlank="1" showInputMessage="1" showErrorMessage="1" sqref="E18 D31:AE31 D38:AE38 D45:AE45 D52:AE52 D59:AE59 D66:AE66 D24:AE24 I18:K18 P18:Q18 W18:X18 D17:AE17 AD18:AE18" xr:uid="{58B7E239-B054-4850-B364-F8BC5AA47C04}">
      <formula1>"－,○,対象外"</formula1>
    </dataValidation>
    <dataValidation type="list" allowBlank="1" showInputMessage="1" showErrorMessage="1" sqref="D15:AE15 D22:AE22 D29:AE29 D36:AE36 D43:AE43 D50:AE50 D57:AE57 D64:AE64" xr:uid="{0F3AE7A8-2DFE-446A-AE85-266A1796F0B8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AA89D-97CF-4007-92BC-ED148A077747}">
  <sheetPr>
    <tabColor rgb="FFFFC0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3" customWidth="1"/>
    <col min="3" max="3" width="5.109375" style="3" customWidth="1"/>
    <col min="4" max="31" width="4.109375" style="3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4" customWidth="1"/>
    <col min="48" max="49" width="9" style="37" customWidth="1"/>
    <col min="50" max="59" width="9" style="37"/>
    <col min="60" max="66" width="9" style="45"/>
  </cols>
  <sheetData>
    <row r="1" spans="2:66" ht="23.4" x14ac:dyDescent="0.2">
      <c r="B1" s="2"/>
      <c r="C1" s="2"/>
      <c r="M1" s="2"/>
      <c r="AC1" s="2"/>
      <c r="AH1" s="123"/>
      <c r="AI1" s="123"/>
      <c r="AJ1" s="124"/>
      <c r="AK1" s="123"/>
      <c r="AL1" s="125"/>
    </row>
    <row r="2" spans="2:66" ht="23.4" x14ac:dyDescent="0.2">
      <c r="B2" s="2" t="s">
        <v>151</v>
      </c>
      <c r="C2" s="2"/>
      <c r="M2" s="2"/>
      <c r="AC2" s="2"/>
      <c r="AH2" s="123"/>
      <c r="AI2" s="123"/>
      <c r="AJ2" s="124"/>
      <c r="AK2" s="126"/>
      <c r="AL2" s="127"/>
    </row>
    <row r="3" spans="2:66" ht="23.4" x14ac:dyDescent="0.2">
      <c r="AH3" s="30"/>
      <c r="AI3" s="30"/>
      <c r="AJ3" s="215" t="s">
        <v>30</v>
      </c>
      <c r="AK3" s="215"/>
      <c r="AL3" s="215"/>
    </row>
    <row r="4" spans="2:66" x14ac:dyDescent="0.2">
      <c r="C4" s="110"/>
      <c r="D4" s="111" t="s">
        <v>128</v>
      </c>
      <c r="E4" s="202" t="s">
        <v>0</v>
      </c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S4" s="57"/>
      <c r="T4" s="57"/>
      <c r="AM4" s="5"/>
      <c r="AN4" s="5"/>
      <c r="AV4" s="48"/>
    </row>
    <row r="5" spans="2:66" x14ac:dyDescent="0.2">
      <c r="C5" s="110"/>
      <c r="D5" s="111" t="s">
        <v>94</v>
      </c>
      <c r="E5" s="203">
        <v>2024</v>
      </c>
      <c r="F5" s="203"/>
      <c r="G5" s="204">
        <v>6</v>
      </c>
      <c r="H5" s="204"/>
      <c r="I5" s="205">
        <v>15</v>
      </c>
      <c r="J5" s="205"/>
      <c r="K5" s="3" t="s">
        <v>1</v>
      </c>
      <c r="L5" s="203">
        <v>2025</v>
      </c>
      <c r="M5" s="203"/>
      <c r="N5" s="204">
        <v>12</v>
      </c>
      <c r="O5" s="204"/>
      <c r="P5" s="205">
        <v>25</v>
      </c>
      <c r="Q5" s="205"/>
      <c r="S5" s="57"/>
      <c r="T5" s="57"/>
      <c r="AM5" s="5"/>
      <c r="AN5" s="5"/>
      <c r="AV5" s="48"/>
    </row>
    <row r="6" spans="2:66" ht="15.6" x14ac:dyDescent="0.2">
      <c r="C6" s="110"/>
      <c r="D6" s="111" t="s">
        <v>127</v>
      </c>
      <c r="E6" s="203">
        <v>2024</v>
      </c>
      <c r="F6" s="203"/>
      <c r="G6" s="204">
        <v>8</v>
      </c>
      <c r="H6" s="204"/>
      <c r="I6" s="205">
        <v>5</v>
      </c>
      <c r="J6" s="205"/>
      <c r="K6" s="3" t="s">
        <v>1</v>
      </c>
      <c r="L6" s="203">
        <v>2026</v>
      </c>
      <c r="M6" s="203"/>
      <c r="N6" s="204">
        <v>11</v>
      </c>
      <c r="O6" s="204"/>
      <c r="P6" s="205">
        <v>27</v>
      </c>
      <c r="Q6" s="205"/>
      <c r="S6" s="49"/>
      <c r="T6" s="49"/>
      <c r="W6" s="115"/>
      <c r="X6" s="115"/>
      <c r="AF6" s="32"/>
      <c r="AG6" s="128" t="s">
        <v>98</v>
      </c>
      <c r="AH6" s="128"/>
      <c r="AI6" s="128"/>
      <c r="AJ6" s="128"/>
      <c r="AK6" s="128"/>
      <c r="AL6" s="128"/>
    </row>
    <row r="7" spans="2:66" ht="14.25" customHeight="1" x14ac:dyDescent="0.2">
      <c r="B7" s="112" t="s">
        <v>129</v>
      </c>
    </row>
    <row r="8" spans="2:66" ht="14.25" customHeight="1" x14ac:dyDescent="0.2">
      <c r="B8" s="112"/>
      <c r="D8" s="111" t="s">
        <v>147</v>
      </c>
      <c r="E8" s="213">
        <f>D87</f>
        <v>45509</v>
      </c>
      <c r="F8" s="213"/>
      <c r="G8" s="211">
        <f>D87</f>
        <v>45509</v>
      </c>
      <c r="H8" s="211"/>
      <c r="I8" s="212">
        <f>D87</f>
        <v>45509</v>
      </c>
      <c r="J8" s="212"/>
      <c r="K8" s="3" t="s">
        <v>1</v>
      </c>
      <c r="L8" s="213">
        <f>AE94</f>
        <v>45732</v>
      </c>
      <c r="M8" s="213"/>
      <c r="N8" s="211">
        <f>AE94</f>
        <v>45732</v>
      </c>
      <c r="O8" s="211"/>
      <c r="P8" s="212">
        <f>AE94</f>
        <v>45732</v>
      </c>
      <c r="Q8" s="212"/>
    </row>
    <row r="9" spans="2:66" ht="14.25" customHeight="1" thickBot="1" x14ac:dyDescent="0.25"/>
    <row r="10" spans="2:66" ht="13.5" customHeight="1" x14ac:dyDescent="0.2">
      <c r="B10" s="170"/>
      <c r="C10" s="170"/>
      <c r="D10" s="173" t="s">
        <v>90</v>
      </c>
      <c r="E10" s="174"/>
      <c r="F10" s="174"/>
      <c r="G10" s="174"/>
      <c r="H10" s="174"/>
      <c r="I10" s="174"/>
      <c r="J10" s="175"/>
      <c r="K10" s="173" t="s">
        <v>91</v>
      </c>
      <c r="L10" s="174"/>
      <c r="M10" s="174"/>
      <c r="N10" s="174"/>
      <c r="O10" s="174"/>
      <c r="P10" s="174"/>
      <c r="Q10" s="175"/>
      <c r="R10" s="173" t="s">
        <v>92</v>
      </c>
      <c r="S10" s="174"/>
      <c r="T10" s="174"/>
      <c r="U10" s="174"/>
      <c r="V10" s="174"/>
      <c r="W10" s="174"/>
      <c r="X10" s="175"/>
      <c r="Y10" s="176" t="s">
        <v>93</v>
      </c>
      <c r="Z10" s="176"/>
      <c r="AA10" s="176"/>
      <c r="AB10" s="176"/>
      <c r="AC10" s="176"/>
      <c r="AD10" s="176"/>
      <c r="AE10" s="176"/>
      <c r="AF10" s="135"/>
      <c r="AG10" s="136"/>
      <c r="AH10" s="136"/>
      <c r="AI10" s="136"/>
      <c r="AJ10" s="136"/>
      <c r="AK10" s="136"/>
      <c r="AL10" s="137"/>
      <c r="AM10"/>
      <c r="AN10"/>
      <c r="AO10"/>
      <c r="AP10"/>
      <c r="AQ10"/>
      <c r="AR10"/>
    </row>
    <row r="11" spans="2:66" ht="13.5" customHeight="1" thickBot="1" x14ac:dyDescent="0.25">
      <c r="B11" s="171"/>
      <c r="C11" s="172"/>
      <c r="D11" s="50">
        <v>1</v>
      </c>
      <c r="E11" s="51">
        <v>2</v>
      </c>
      <c r="F11" s="51">
        <v>3</v>
      </c>
      <c r="G11" s="51">
        <v>4</v>
      </c>
      <c r="H11" s="51">
        <v>5</v>
      </c>
      <c r="I11" s="51">
        <v>6</v>
      </c>
      <c r="J11" s="52">
        <v>7</v>
      </c>
      <c r="K11" s="51">
        <v>8</v>
      </c>
      <c r="L11" s="51">
        <v>9</v>
      </c>
      <c r="M11" s="51">
        <v>10</v>
      </c>
      <c r="N11" s="51">
        <v>11</v>
      </c>
      <c r="O11" s="51">
        <v>12</v>
      </c>
      <c r="P11" s="51">
        <v>13</v>
      </c>
      <c r="Q11" s="53">
        <v>14</v>
      </c>
      <c r="R11" s="51">
        <v>15</v>
      </c>
      <c r="S11" s="51">
        <v>16</v>
      </c>
      <c r="T11" s="51">
        <v>17</v>
      </c>
      <c r="U11" s="51">
        <v>18</v>
      </c>
      <c r="V11" s="51">
        <v>19</v>
      </c>
      <c r="W11" s="51">
        <v>20</v>
      </c>
      <c r="X11" s="53">
        <v>21</v>
      </c>
      <c r="Y11" s="68">
        <v>22</v>
      </c>
      <c r="Z11" s="68">
        <v>23</v>
      </c>
      <c r="AA11" s="68">
        <v>24</v>
      </c>
      <c r="AB11" s="68">
        <v>25</v>
      </c>
      <c r="AC11" s="68">
        <v>26</v>
      </c>
      <c r="AD11" s="68">
        <v>27</v>
      </c>
      <c r="AE11" s="68">
        <v>28</v>
      </c>
      <c r="AF11" s="138"/>
      <c r="AG11" s="139"/>
      <c r="AH11" s="139"/>
      <c r="AI11" s="139"/>
      <c r="AJ11" s="139"/>
      <c r="AK11" s="139"/>
      <c r="AL11" s="140"/>
      <c r="AM11"/>
      <c r="AN11"/>
      <c r="AO11"/>
      <c r="AP11"/>
      <c r="AQ11"/>
      <c r="AR11"/>
    </row>
    <row r="12" spans="2:66" ht="13.5" customHeight="1" x14ac:dyDescent="0.2">
      <c r="B12" s="141" t="s">
        <v>112</v>
      </c>
      <c r="C12" s="6" t="s">
        <v>2</v>
      </c>
      <c r="D12" s="54">
        <f>D87</f>
        <v>45509</v>
      </c>
      <c r="E12" s="54">
        <f t="shared" ref="E12:Z12" si="0">E87</f>
        <v>45510</v>
      </c>
      <c r="F12" s="54">
        <f t="shared" si="0"/>
        <v>45511</v>
      </c>
      <c r="G12" s="54">
        <f t="shared" si="0"/>
        <v>45512</v>
      </c>
      <c r="H12" s="54">
        <f t="shared" si="0"/>
        <v>45513</v>
      </c>
      <c r="I12" s="54">
        <f t="shared" si="0"/>
        <v>45514</v>
      </c>
      <c r="J12" s="54">
        <f t="shared" si="0"/>
        <v>45515</v>
      </c>
      <c r="K12" s="54">
        <f t="shared" si="0"/>
        <v>45516</v>
      </c>
      <c r="L12" s="54">
        <f t="shared" si="0"/>
        <v>45517</v>
      </c>
      <c r="M12" s="54">
        <f t="shared" si="0"/>
        <v>45518</v>
      </c>
      <c r="N12" s="54">
        <f t="shared" si="0"/>
        <v>45519</v>
      </c>
      <c r="O12" s="54">
        <f t="shared" si="0"/>
        <v>45520</v>
      </c>
      <c r="P12" s="54">
        <f t="shared" si="0"/>
        <v>45521</v>
      </c>
      <c r="Q12" s="54">
        <f t="shared" si="0"/>
        <v>45522</v>
      </c>
      <c r="R12" s="54">
        <f t="shared" si="0"/>
        <v>45523</v>
      </c>
      <c r="S12" s="54">
        <f t="shared" si="0"/>
        <v>45524</v>
      </c>
      <c r="T12" s="54">
        <f t="shared" si="0"/>
        <v>45525</v>
      </c>
      <c r="U12" s="54">
        <f t="shared" si="0"/>
        <v>45526</v>
      </c>
      <c r="V12" s="54">
        <f t="shared" si="0"/>
        <v>45527</v>
      </c>
      <c r="W12" s="54">
        <f t="shared" si="0"/>
        <v>45528</v>
      </c>
      <c r="X12" s="54">
        <f t="shared" si="0"/>
        <v>45529</v>
      </c>
      <c r="Y12" s="54">
        <f t="shared" si="0"/>
        <v>45530</v>
      </c>
      <c r="Z12" s="54">
        <f t="shared" si="0"/>
        <v>45531</v>
      </c>
      <c r="AA12" s="54">
        <f>AA87</f>
        <v>45532</v>
      </c>
      <c r="AB12" s="54">
        <f>AB87</f>
        <v>45533</v>
      </c>
      <c r="AC12" s="54">
        <f>AC87</f>
        <v>45534</v>
      </c>
      <c r="AD12" s="54">
        <f>AD87</f>
        <v>45535</v>
      </c>
      <c r="AE12" s="54">
        <f>AE87</f>
        <v>45536</v>
      </c>
      <c r="AF12" s="144" t="s">
        <v>3</v>
      </c>
      <c r="AG12" s="146" t="s">
        <v>4</v>
      </c>
      <c r="AH12" s="147"/>
      <c r="AI12" s="147"/>
      <c r="AJ12" s="148"/>
      <c r="AK12" s="152" t="s">
        <v>5</v>
      </c>
      <c r="AL12" s="153"/>
      <c r="AM12" s="156" t="s">
        <v>6</v>
      </c>
      <c r="AN12" s="133" t="s">
        <v>7</v>
      </c>
      <c r="AO12" s="133" t="s">
        <v>8</v>
      </c>
      <c r="AP12" s="133" t="s">
        <v>9</v>
      </c>
      <c r="AQ12" s="133" t="s">
        <v>10</v>
      </c>
      <c r="AR12" s="133" t="s">
        <v>11</v>
      </c>
      <c r="AS12" s="133" t="s">
        <v>12</v>
      </c>
    </row>
    <row r="13" spans="2:66" ht="13.5" customHeight="1" x14ac:dyDescent="0.2">
      <c r="B13" s="142"/>
      <c r="C13" s="7" t="s">
        <v>13</v>
      </c>
      <c r="D13" s="44">
        <f>D87</f>
        <v>45509</v>
      </c>
      <c r="E13" s="44">
        <f t="shared" ref="E13:Z13" si="1">E87</f>
        <v>45510</v>
      </c>
      <c r="F13" s="44">
        <f t="shared" si="1"/>
        <v>45511</v>
      </c>
      <c r="G13" s="44">
        <f t="shared" si="1"/>
        <v>45512</v>
      </c>
      <c r="H13" s="44">
        <f t="shared" si="1"/>
        <v>45513</v>
      </c>
      <c r="I13" s="44">
        <f t="shared" si="1"/>
        <v>45514</v>
      </c>
      <c r="J13" s="44">
        <f t="shared" si="1"/>
        <v>45515</v>
      </c>
      <c r="K13" s="44">
        <f t="shared" si="1"/>
        <v>45516</v>
      </c>
      <c r="L13" s="44">
        <f t="shared" si="1"/>
        <v>45517</v>
      </c>
      <c r="M13" s="44">
        <f t="shared" si="1"/>
        <v>45518</v>
      </c>
      <c r="N13" s="44">
        <f t="shared" si="1"/>
        <v>45519</v>
      </c>
      <c r="O13" s="44">
        <f t="shared" si="1"/>
        <v>45520</v>
      </c>
      <c r="P13" s="44">
        <f t="shared" si="1"/>
        <v>45521</v>
      </c>
      <c r="Q13" s="44">
        <f t="shared" si="1"/>
        <v>45522</v>
      </c>
      <c r="R13" s="44">
        <f t="shared" si="1"/>
        <v>45523</v>
      </c>
      <c r="S13" s="44">
        <f t="shared" si="1"/>
        <v>45524</v>
      </c>
      <c r="T13" s="44">
        <f t="shared" si="1"/>
        <v>45525</v>
      </c>
      <c r="U13" s="44">
        <f t="shared" si="1"/>
        <v>45526</v>
      </c>
      <c r="V13" s="44">
        <f t="shared" si="1"/>
        <v>45527</v>
      </c>
      <c r="W13" s="44">
        <f t="shared" si="1"/>
        <v>45528</v>
      </c>
      <c r="X13" s="44">
        <f t="shared" si="1"/>
        <v>45529</v>
      </c>
      <c r="Y13" s="44">
        <f t="shared" si="1"/>
        <v>45530</v>
      </c>
      <c r="Z13" s="44">
        <f t="shared" si="1"/>
        <v>45531</v>
      </c>
      <c r="AA13" s="44">
        <f>AA87</f>
        <v>45532</v>
      </c>
      <c r="AB13" s="44">
        <f>AB87</f>
        <v>45533</v>
      </c>
      <c r="AC13" s="44">
        <f>AC87</f>
        <v>45534</v>
      </c>
      <c r="AD13" s="44">
        <f>AD87</f>
        <v>45535</v>
      </c>
      <c r="AE13" s="44">
        <f>AE87</f>
        <v>45536</v>
      </c>
      <c r="AF13" s="145"/>
      <c r="AG13" s="149"/>
      <c r="AH13" s="150"/>
      <c r="AI13" s="150"/>
      <c r="AJ13" s="151"/>
      <c r="AK13" s="154"/>
      <c r="AL13" s="155"/>
      <c r="AM13" s="157"/>
      <c r="AN13" s="134"/>
      <c r="AO13" s="134"/>
      <c r="AP13" s="134"/>
      <c r="AQ13" s="134"/>
      <c r="AR13" s="134"/>
      <c r="AS13" s="134"/>
    </row>
    <row r="14" spans="2:66" ht="13.5" customHeight="1" x14ac:dyDescent="0.2">
      <c r="B14" s="142"/>
      <c r="C14" s="7" t="s">
        <v>14</v>
      </c>
      <c r="D14" s="42">
        <f>D87</f>
        <v>45509</v>
      </c>
      <c r="E14" s="42">
        <f t="shared" ref="E14:Z14" si="2">E87</f>
        <v>45510</v>
      </c>
      <c r="F14" s="42">
        <f t="shared" si="2"/>
        <v>45511</v>
      </c>
      <c r="G14" s="42">
        <f t="shared" si="2"/>
        <v>45512</v>
      </c>
      <c r="H14" s="42">
        <f t="shared" si="2"/>
        <v>45513</v>
      </c>
      <c r="I14" s="42">
        <f t="shared" si="2"/>
        <v>45514</v>
      </c>
      <c r="J14" s="42">
        <f t="shared" si="2"/>
        <v>45515</v>
      </c>
      <c r="K14" s="42">
        <f t="shared" si="2"/>
        <v>45516</v>
      </c>
      <c r="L14" s="42">
        <f t="shared" si="2"/>
        <v>45517</v>
      </c>
      <c r="M14" s="42">
        <f t="shared" si="2"/>
        <v>45518</v>
      </c>
      <c r="N14" s="42">
        <f t="shared" si="2"/>
        <v>45519</v>
      </c>
      <c r="O14" s="42">
        <f t="shared" si="2"/>
        <v>45520</v>
      </c>
      <c r="P14" s="42">
        <f t="shared" si="2"/>
        <v>45521</v>
      </c>
      <c r="Q14" s="42">
        <f t="shared" si="2"/>
        <v>45522</v>
      </c>
      <c r="R14" s="42">
        <f t="shared" si="2"/>
        <v>45523</v>
      </c>
      <c r="S14" s="42">
        <f t="shared" si="2"/>
        <v>45524</v>
      </c>
      <c r="T14" s="42">
        <f t="shared" si="2"/>
        <v>45525</v>
      </c>
      <c r="U14" s="42">
        <f t="shared" si="2"/>
        <v>45526</v>
      </c>
      <c r="V14" s="42">
        <f t="shared" si="2"/>
        <v>45527</v>
      </c>
      <c r="W14" s="42">
        <f t="shared" si="2"/>
        <v>45528</v>
      </c>
      <c r="X14" s="42">
        <f t="shared" si="2"/>
        <v>45529</v>
      </c>
      <c r="Y14" s="42">
        <f t="shared" si="2"/>
        <v>45530</v>
      </c>
      <c r="Z14" s="42">
        <f t="shared" si="2"/>
        <v>45531</v>
      </c>
      <c r="AA14" s="42">
        <f>AA87</f>
        <v>45532</v>
      </c>
      <c r="AB14" s="42">
        <f>AB87</f>
        <v>45533</v>
      </c>
      <c r="AC14" s="42">
        <f>AC87</f>
        <v>45534</v>
      </c>
      <c r="AD14" s="42">
        <f>AD87</f>
        <v>45535</v>
      </c>
      <c r="AE14" s="42">
        <f>AE87</f>
        <v>45536</v>
      </c>
      <c r="AF14" s="158">
        <f>COUNTIF(D17:AE17,"－")+COUNTIF(D17:AE17,"対象外")</f>
        <v>0</v>
      </c>
      <c r="AG14" s="161" t="s">
        <v>15</v>
      </c>
      <c r="AH14" s="164" t="s">
        <v>16</v>
      </c>
      <c r="AI14" s="167" t="s">
        <v>97</v>
      </c>
      <c r="AJ14" s="180" t="s">
        <v>110</v>
      </c>
      <c r="AK14" s="183" t="s">
        <v>15</v>
      </c>
      <c r="AL14" s="186" t="s">
        <v>17</v>
      </c>
      <c r="AM14" s="156">
        <f>COUNT(D13:AE13)</f>
        <v>28</v>
      </c>
      <c r="AN14" s="133">
        <f>AM14-AF14</f>
        <v>28</v>
      </c>
      <c r="AO14" s="133">
        <f>SUM(AN$12:AN18)</f>
        <v>28</v>
      </c>
      <c r="AP14" s="133">
        <f>COUNTIF(D17:AE17,"○")</f>
        <v>0</v>
      </c>
      <c r="AQ14" s="133">
        <f>SUM(AP$12:AP18)</f>
        <v>0</v>
      </c>
      <c r="AR14" s="133">
        <f>COUNTIF(D18:AE18,"○")</f>
        <v>0</v>
      </c>
      <c r="AS14" s="133">
        <f>SUM(AR$12:AR18)</f>
        <v>0</v>
      </c>
    </row>
    <row r="15" spans="2:66" ht="35.25" customHeight="1" x14ac:dyDescent="0.2">
      <c r="B15" s="142"/>
      <c r="C15" s="177" t="s">
        <v>18</v>
      </c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59"/>
      <c r="AG15" s="162"/>
      <c r="AH15" s="165"/>
      <c r="AI15" s="168"/>
      <c r="AJ15" s="181"/>
      <c r="AK15" s="184"/>
      <c r="AL15" s="187"/>
      <c r="AM15" s="189"/>
      <c r="AN15" s="190"/>
      <c r="AO15" s="190"/>
      <c r="AP15" s="190"/>
      <c r="AQ15" s="190"/>
      <c r="AR15" s="190"/>
      <c r="AS15" s="190"/>
      <c r="AU15" s="45"/>
      <c r="AV15" s="45"/>
      <c r="AW15" s="45"/>
      <c r="AX15" s="45"/>
      <c r="AY15" s="45"/>
      <c r="AZ15" s="4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8" customFormat="1" ht="50.25" customHeight="1" x14ac:dyDescent="0.2">
      <c r="B16" s="142"/>
      <c r="C16" s="178"/>
      <c r="D16" s="25" t="str">
        <f t="shared" ref="D16:AE16" si="3">IFERROR(VLOOKUP(D13,祝日,3,FALSE),"")</f>
        <v/>
      </c>
      <c r="E16" s="25" t="str">
        <f t="shared" si="3"/>
        <v>平和記念日</v>
      </c>
      <c r="F16" s="25" t="str">
        <f t="shared" si="3"/>
        <v/>
      </c>
      <c r="G16" s="27" t="str">
        <f t="shared" si="3"/>
        <v/>
      </c>
      <c r="H16" s="25" t="str">
        <f t="shared" si="3"/>
        <v/>
      </c>
      <c r="I16" s="25" t="str">
        <f t="shared" si="3"/>
        <v/>
      </c>
      <c r="J16" s="25" t="str">
        <f t="shared" si="3"/>
        <v>山の日</v>
      </c>
      <c r="K16" s="25" t="str">
        <f t="shared" si="3"/>
        <v>振替休日</v>
      </c>
      <c r="L16" s="25" t="str">
        <f t="shared" si="3"/>
        <v/>
      </c>
      <c r="M16" s="25" t="str">
        <f t="shared" si="3"/>
        <v/>
      </c>
      <c r="N16" s="25" t="str">
        <f t="shared" si="3"/>
        <v/>
      </c>
      <c r="O16" s="25" t="str">
        <f t="shared" si="3"/>
        <v/>
      </c>
      <c r="P16" s="25" t="str">
        <f t="shared" si="3"/>
        <v/>
      </c>
      <c r="Q16" s="25" t="str">
        <f t="shared" si="3"/>
        <v/>
      </c>
      <c r="R16" s="25" t="str">
        <f t="shared" si="3"/>
        <v/>
      </c>
      <c r="S16" s="25" t="str">
        <f t="shared" si="3"/>
        <v/>
      </c>
      <c r="T16" s="25" t="str">
        <f t="shared" si="3"/>
        <v/>
      </c>
      <c r="U16" s="25" t="str">
        <f t="shared" si="3"/>
        <v/>
      </c>
      <c r="V16" s="25" t="str">
        <f t="shared" si="3"/>
        <v/>
      </c>
      <c r="W16" s="25" t="str">
        <f t="shared" si="3"/>
        <v/>
      </c>
      <c r="X16" s="25" t="str">
        <f t="shared" si="3"/>
        <v/>
      </c>
      <c r="Y16" s="25" t="str">
        <f t="shared" si="3"/>
        <v/>
      </c>
      <c r="Z16" s="25" t="str">
        <f t="shared" si="3"/>
        <v/>
      </c>
      <c r="AA16" s="27" t="str">
        <f t="shared" si="3"/>
        <v/>
      </c>
      <c r="AB16" s="25" t="str">
        <f t="shared" si="3"/>
        <v/>
      </c>
      <c r="AC16" s="25" t="str">
        <f t="shared" si="3"/>
        <v/>
      </c>
      <c r="AD16" s="25" t="str">
        <f>IFERROR(VLOOKUP(AD13,祝日,3,FALSE),"")</f>
        <v/>
      </c>
      <c r="AE16" s="25" t="str">
        <f t="shared" si="3"/>
        <v/>
      </c>
      <c r="AF16" s="159"/>
      <c r="AG16" s="163"/>
      <c r="AH16" s="166"/>
      <c r="AI16" s="169"/>
      <c r="AJ16" s="182"/>
      <c r="AK16" s="185"/>
      <c r="AL16" s="188"/>
      <c r="AM16" s="189"/>
      <c r="AN16" s="190"/>
      <c r="AO16" s="190"/>
      <c r="AP16" s="190"/>
      <c r="AQ16" s="190"/>
      <c r="AR16" s="190"/>
      <c r="AS16" s="190"/>
      <c r="AU16" s="46"/>
      <c r="AV16" s="46"/>
      <c r="AW16" s="46"/>
      <c r="AX16" s="46"/>
      <c r="AY16" s="46"/>
      <c r="AZ16" s="46"/>
    </row>
    <row r="17" spans="1:66" s="9" customFormat="1" ht="13.5" customHeight="1" x14ac:dyDescent="0.2">
      <c r="B17" s="142"/>
      <c r="C17" s="7" t="s">
        <v>19</v>
      </c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59"/>
      <c r="AG17" s="73">
        <f>AP14</f>
        <v>0</v>
      </c>
      <c r="AH17" s="74">
        <f>IF(AN14=0,"－",AG17/AN14)</f>
        <v>0</v>
      </c>
      <c r="AI17" s="74" t="str">
        <f>IF(AH17=0,"",IF(AH17&gt;=0.285,"達成",IF(AJ17="該当","達成","未達成")))</f>
        <v/>
      </c>
      <c r="AJ17" s="116" t="s">
        <v>34</v>
      </c>
      <c r="AK17" s="69">
        <f>AQ14</f>
        <v>0</v>
      </c>
      <c r="AL17" s="70">
        <f>IF(AO14=0,"－",AK17/AO14)</f>
        <v>0</v>
      </c>
      <c r="AM17" s="189"/>
      <c r="AN17" s="190"/>
      <c r="AO17" s="190"/>
      <c r="AP17" s="190"/>
      <c r="AQ17" s="190"/>
      <c r="AR17" s="190"/>
      <c r="AS17" s="190"/>
      <c r="AU17" s="47"/>
      <c r="AV17" s="47"/>
      <c r="AW17" s="47"/>
      <c r="AX17" s="47"/>
      <c r="AY17" s="47"/>
      <c r="AZ17" s="47"/>
    </row>
    <row r="18" spans="1:66" s="9" customFormat="1" ht="13.5" customHeight="1" thickBot="1" x14ac:dyDescent="0.25">
      <c r="B18" s="143"/>
      <c r="C18" s="10" t="s">
        <v>20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60"/>
      <c r="AG18" s="75">
        <f>AR14</f>
        <v>0</v>
      </c>
      <c r="AH18" s="76">
        <f>IF(AN14=0,"－",AG18/AN14)</f>
        <v>0</v>
      </c>
      <c r="AI18" s="76" t="str">
        <f>IF(AH18=0,"",IF(AH18&gt;=0.285,"達成",IF(AJ18="該当","達成","未達成")))</f>
        <v/>
      </c>
      <c r="AJ18" s="117" t="s">
        <v>34</v>
      </c>
      <c r="AK18" s="71">
        <f>AS14</f>
        <v>0</v>
      </c>
      <c r="AL18" s="72">
        <f>IF(AO14=0,"－",AK18/AO14)</f>
        <v>0</v>
      </c>
      <c r="AM18" s="157"/>
      <c r="AN18" s="134"/>
      <c r="AO18" s="134"/>
      <c r="AP18" s="134"/>
      <c r="AQ18" s="134"/>
      <c r="AR18" s="134"/>
      <c r="AS18" s="134"/>
      <c r="AU18" s="47"/>
      <c r="AV18" s="47"/>
      <c r="AW18" s="47"/>
      <c r="AX18" s="47"/>
      <c r="AY18" s="47"/>
      <c r="AZ18" s="47"/>
    </row>
    <row r="19" spans="1:66" ht="13.5" customHeight="1" x14ac:dyDescent="0.2">
      <c r="B19" s="141" t="s">
        <v>113</v>
      </c>
      <c r="C19" s="55" t="s">
        <v>2</v>
      </c>
      <c r="D19" s="56">
        <f>D88</f>
        <v>45537</v>
      </c>
      <c r="E19" s="56">
        <f t="shared" ref="E19:Z19" si="4">E88</f>
        <v>45538</v>
      </c>
      <c r="F19" s="56">
        <f t="shared" si="4"/>
        <v>45539</v>
      </c>
      <c r="G19" s="56">
        <f t="shared" si="4"/>
        <v>45540</v>
      </c>
      <c r="H19" s="56">
        <f t="shared" si="4"/>
        <v>45541</v>
      </c>
      <c r="I19" s="56">
        <f t="shared" si="4"/>
        <v>45542</v>
      </c>
      <c r="J19" s="56">
        <f t="shared" si="4"/>
        <v>45543</v>
      </c>
      <c r="K19" s="56">
        <f t="shared" si="4"/>
        <v>45544</v>
      </c>
      <c r="L19" s="56">
        <f t="shared" si="4"/>
        <v>45545</v>
      </c>
      <c r="M19" s="56">
        <f t="shared" si="4"/>
        <v>45546</v>
      </c>
      <c r="N19" s="56">
        <f t="shared" si="4"/>
        <v>45547</v>
      </c>
      <c r="O19" s="56">
        <f t="shared" si="4"/>
        <v>45548</v>
      </c>
      <c r="P19" s="56">
        <f t="shared" si="4"/>
        <v>45549</v>
      </c>
      <c r="Q19" s="56">
        <f t="shared" si="4"/>
        <v>45550</v>
      </c>
      <c r="R19" s="56">
        <f t="shared" si="4"/>
        <v>45551</v>
      </c>
      <c r="S19" s="56">
        <f t="shared" si="4"/>
        <v>45552</v>
      </c>
      <c r="T19" s="56">
        <f t="shared" si="4"/>
        <v>45553</v>
      </c>
      <c r="U19" s="56">
        <f t="shared" si="4"/>
        <v>45554</v>
      </c>
      <c r="V19" s="56">
        <f t="shared" si="4"/>
        <v>45555</v>
      </c>
      <c r="W19" s="56">
        <f t="shared" si="4"/>
        <v>45556</v>
      </c>
      <c r="X19" s="56">
        <f t="shared" si="4"/>
        <v>45557</v>
      </c>
      <c r="Y19" s="56">
        <f t="shared" si="4"/>
        <v>45558</v>
      </c>
      <c r="Z19" s="56">
        <f t="shared" si="4"/>
        <v>45559</v>
      </c>
      <c r="AA19" s="56">
        <f>AA88</f>
        <v>45560</v>
      </c>
      <c r="AB19" s="56">
        <f>AB88</f>
        <v>45561</v>
      </c>
      <c r="AC19" s="56">
        <f>AC88</f>
        <v>45562</v>
      </c>
      <c r="AD19" s="56">
        <f>AD88</f>
        <v>45563</v>
      </c>
      <c r="AE19" s="56">
        <f>AE88</f>
        <v>45564</v>
      </c>
      <c r="AF19" s="179" t="s">
        <v>3</v>
      </c>
      <c r="AG19" s="146" t="s">
        <v>4</v>
      </c>
      <c r="AH19" s="147"/>
      <c r="AI19" s="147"/>
      <c r="AJ19" s="148"/>
      <c r="AK19" s="152" t="s">
        <v>5</v>
      </c>
      <c r="AL19" s="153"/>
      <c r="AM19" s="156" t="s">
        <v>6</v>
      </c>
      <c r="AN19" s="133" t="s">
        <v>7</v>
      </c>
      <c r="AO19" s="133" t="s">
        <v>8</v>
      </c>
      <c r="AP19" s="133" t="s">
        <v>9</v>
      </c>
      <c r="AQ19" s="133" t="s">
        <v>10</v>
      </c>
      <c r="AR19" s="133" t="s">
        <v>11</v>
      </c>
      <c r="AS19" s="133" t="s">
        <v>12</v>
      </c>
      <c r="AU19" s="45"/>
      <c r="AV19" s="45"/>
      <c r="AW19" s="45"/>
      <c r="AX19" s="45"/>
      <c r="AY19" s="45"/>
      <c r="AZ19" s="45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2"/>
      <c r="C20" s="7" t="s">
        <v>13</v>
      </c>
      <c r="D20" s="44">
        <f>D88</f>
        <v>45537</v>
      </c>
      <c r="E20" s="44">
        <f t="shared" ref="E20:Z20" si="5">E88</f>
        <v>45538</v>
      </c>
      <c r="F20" s="44">
        <f t="shared" si="5"/>
        <v>45539</v>
      </c>
      <c r="G20" s="44">
        <f t="shared" si="5"/>
        <v>45540</v>
      </c>
      <c r="H20" s="44">
        <f t="shared" si="5"/>
        <v>45541</v>
      </c>
      <c r="I20" s="44">
        <f t="shared" si="5"/>
        <v>45542</v>
      </c>
      <c r="J20" s="44">
        <f t="shared" si="5"/>
        <v>45543</v>
      </c>
      <c r="K20" s="44">
        <f t="shared" si="5"/>
        <v>45544</v>
      </c>
      <c r="L20" s="44">
        <f t="shared" si="5"/>
        <v>45545</v>
      </c>
      <c r="M20" s="44">
        <f t="shared" si="5"/>
        <v>45546</v>
      </c>
      <c r="N20" s="44">
        <f t="shared" si="5"/>
        <v>45547</v>
      </c>
      <c r="O20" s="44">
        <f t="shared" si="5"/>
        <v>45548</v>
      </c>
      <c r="P20" s="44">
        <f t="shared" si="5"/>
        <v>45549</v>
      </c>
      <c r="Q20" s="44">
        <f t="shared" si="5"/>
        <v>45550</v>
      </c>
      <c r="R20" s="44">
        <f t="shared" si="5"/>
        <v>45551</v>
      </c>
      <c r="S20" s="44">
        <f t="shared" si="5"/>
        <v>45552</v>
      </c>
      <c r="T20" s="44">
        <f t="shared" si="5"/>
        <v>45553</v>
      </c>
      <c r="U20" s="44">
        <f t="shared" si="5"/>
        <v>45554</v>
      </c>
      <c r="V20" s="44">
        <f t="shared" si="5"/>
        <v>45555</v>
      </c>
      <c r="W20" s="44">
        <f t="shared" si="5"/>
        <v>45556</v>
      </c>
      <c r="X20" s="44">
        <f t="shared" si="5"/>
        <v>45557</v>
      </c>
      <c r="Y20" s="44">
        <f t="shared" si="5"/>
        <v>45558</v>
      </c>
      <c r="Z20" s="44">
        <f t="shared" si="5"/>
        <v>45559</v>
      </c>
      <c r="AA20" s="44">
        <f>AA88</f>
        <v>45560</v>
      </c>
      <c r="AB20" s="44">
        <f>AB88</f>
        <v>45561</v>
      </c>
      <c r="AC20" s="44">
        <f>AC88</f>
        <v>45562</v>
      </c>
      <c r="AD20" s="44">
        <f>AD88</f>
        <v>45563</v>
      </c>
      <c r="AE20" s="44">
        <f>AE88</f>
        <v>45564</v>
      </c>
      <c r="AF20" s="145"/>
      <c r="AG20" s="149"/>
      <c r="AH20" s="150"/>
      <c r="AI20" s="150"/>
      <c r="AJ20" s="151"/>
      <c r="AK20" s="154"/>
      <c r="AL20" s="155"/>
      <c r="AM20" s="157"/>
      <c r="AN20" s="134"/>
      <c r="AO20" s="134"/>
      <c r="AP20" s="134"/>
      <c r="AQ20" s="134"/>
      <c r="AR20" s="134"/>
      <c r="AS20" s="134"/>
      <c r="AU20" s="45"/>
      <c r="AV20" s="45"/>
      <c r="AW20" s="45"/>
      <c r="AX20" s="45"/>
      <c r="AY20" s="45"/>
      <c r="AZ20" s="45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2"/>
      <c r="C21" s="7" t="s">
        <v>14</v>
      </c>
      <c r="D21" s="42">
        <f>D88</f>
        <v>45537</v>
      </c>
      <c r="E21" s="42">
        <f t="shared" ref="E21:Z21" si="6">E88</f>
        <v>45538</v>
      </c>
      <c r="F21" s="42">
        <f t="shared" si="6"/>
        <v>45539</v>
      </c>
      <c r="G21" s="42">
        <f t="shared" si="6"/>
        <v>45540</v>
      </c>
      <c r="H21" s="42">
        <f t="shared" si="6"/>
        <v>45541</v>
      </c>
      <c r="I21" s="42">
        <f t="shared" si="6"/>
        <v>45542</v>
      </c>
      <c r="J21" s="42">
        <f t="shared" si="6"/>
        <v>45543</v>
      </c>
      <c r="K21" s="42">
        <f t="shared" si="6"/>
        <v>45544</v>
      </c>
      <c r="L21" s="42">
        <f t="shared" si="6"/>
        <v>45545</v>
      </c>
      <c r="M21" s="42">
        <f t="shared" si="6"/>
        <v>45546</v>
      </c>
      <c r="N21" s="42">
        <f t="shared" si="6"/>
        <v>45547</v>
      </c>
      <c r="O21" s="42">
        <f t="shared" si="6"/>
        <v>45548</v>
      </c>
      <c r="P21" s="42">
        <f t="shared" si="6"/>
        <v>45549</v>
      </c>
      <c r="Q21" s="42">
        <f t="shared" si="6"/>
        <v>45550</v>
      </c>
      <c r="R21" s="42">
        <f t="shared" si="6"/>
        <v>45551</v>
      </c>
      <c r="S21" s="42">
        <f t="shared" si="6"/>
        <v>45552</v>
      </c>
      <c r="T21" s="42">
        <f t="shared" si="6"/>
        <v>45553</v>
      </c>
      <c r="U21" s="42">
        <f t="shared" si="6"/>
        <v>45554</v>
      </c>
      <c r="V21" s="42">
        <f t="shared" si="6"/>
        <v>45555</v>
      </c>
      <c r="W21" s="42">
        <f t="shared" si="6"/>
        <v>45556</v>
      </c>
      <c r="X21" s="42">
        <f t="shared" si="6"/>
        <v>45557</v>
      </c>
      <c r="Y21" s="42">
        <f t="shared" si="6"/>
        <v>45558</v>
      </c>
      <c r="Z21" s="42">
        <f t="shared" si="6"/>
        <v>45559</v>
      </c>
      <c r="AA21" s="42">
        <f>AA88</f>
        <v>45560</v>
      </c>
      <c r="AB21" s="42">
        <f>AB88</f>
        <v>45561</v>
      </c>
      <c r="AC21" s="42">
        <f>AC88</f>
        <v>45562</v>
      </c>
      <c r="AD21" s="42">
        <f>AD88</f>
        <v>45563</v>
      </c>
      <c r="AE21" s="42">
        <f>AE88</f>
        <v>45564</v>
      </c>
      <c r="AF21" s="158">
        <f>COUNTIF(D24:AE24,"－")+COUNTIF(D24:AE24,"対象外")</f>
        <v>0</v>
      </c>
      <c r="AG21" s="161" t="s">
        <v>15</v>
      </c>
      <c r="AH21" s="164" t="s">
        <v>16</v>
      </c>
      <c r="AI21" s="167" t="s">
        <v>97</v>
      </c>
      <c r="AJ21" s="180" t="s">
        <v>110</v>
      </c>
      <c r="AK21" s="183" t="s">
        <v>15</v>
      </c>
      <c r="AL21" s="186" t="s">
        <v>17</v>
      </c>
      <c r="AM21" s="156">
        <f>COUNT(D20:AE20)</f>
        <v>28</v>
      </c>
      <c r="AN21" s="133">
        <f>AM21-AF21</f>
        <v>28</v>
      </c>
      <c r="AO21" s="133">
        <f>SUM(AN$12:AN25)</f>
        <v>56</v>
      </c>
      <c r="AP21" s="133">
        <f>COUNTIF(D24:AE24,"○")</f>
        <v>0</v>
      </c>
      <c r="AQ21" s="133">
        <f>SUM(AP$12:AP25)</f>
        <v>0</v>
      </c>
      <c r="AR21" s="133">
        <f>COUNTIF(D25:AE25,"○")</f>
        <v>0</v>
      </c>
      <c r="AS21" s="133">
        <f>SUM(AR$12:AR25)</f>
        <v>0</v>
      </c>
      <c r="AU21" s="45"/>
      <c r="AV21" s="45"/>
      <c r="AW21" s="45"/>
      <c r="AX21" s="45"/>
      <c r="AY21" s="45"/>
      <c r="AZ21" s="45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2"/>
      <c r="C22" s="177" t="s">
        <v>18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59"/>
      <c r="AG22" s="162"/>
      <c r="AH22" s="165"/>
      <c r="AI22" s="168"/>
      <c r="AJ22" s="181"/>
      <c r="AK22" s="184"/>
      <c r="AL22" s="187"/>
      <c r="AM22" s="189"/>
      <c r="AN22" s="190"/>
      <c r="AO22" s="190"/>
      <c r="AP22" s="190"/>
      <c r="AQ22" s="190"/>
      <c r="AR22" s="190"/>
      <c r="AS22" s="190"/>
      <c r="AU22" s="45"/>
      <c r="AV22" s="45"/>
      <c r="AW22" s="45"/>
      <c r="AX22" s="45"/>
      <c r="AY22" s="45"/>
      <c r="AZ22" s="45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8"/>
      <c r="B23" s="142"/>
      <c r="C23" s="178"/>
      <c r="D23" s="27" t="str">
        <f t="shared" ref="D23:AE23" si="7">IFERROR(VLOOKUP(D20,祝日,3,FALSE),"")</f>
        <v/>
      </c>
      <c r="E23" s="27" t="str">
        <f t="shared" si="7"/>
        <v/>
      </c>
      <c r="F23" s="27" t="str">
        <f t="shared" si="7"/>
        <v/>
      </c>
      <c r="G23" s="27" t="str">
        <f t="shared" si="7"/>
        <v/>
      </c>
      <c r="H23" s="27" t="str">
        <f t="shared" si="7"/>
        <v/>
      </c>
      <c r="I23" s="27" t="str">
        <f t="shared" si="7"/>
        <v/>
      </c>
      <c r="J23" s="27" t="str">
        <f t="shared" si="7"/>
        <v/>
      </c>
      <c r="K23" s="27" t="str">
        <f t="shared" si="7"/>
        <v/>
      </c>
      <c r="L23" s="27" t="str">
        <f t="shared" si="7"/>
        <v/>
      </c>
      <c r="M23" s="27" t="str">
        <f t="shared" si="7"/>
        <v/>
      </c>
      <c r="N23" s="27" t="str">
        <f t="shared" si="7"/>
        <v/>
      </c>
      <c r="O23" s="27" t="str">
        <f t="shared" si="7"/>
        <v/>
      </c>
      <c r="P23" s="27" t="str">
        <f>IFERROR(VLOOKUP(P20,祝日,3,FALSE),"")</f>
        <v/>
      </c>
      <c r="Q23" s="27" t="str">
        <f t="shared" si="7"/>
        <v/>
      </c>
      <c r="R23" s="27" t="str">
        <f t="shared" si="7"/>
        <v>敬老の日</v>
      </c>
      <c r="S23" s="27" t="str">
        <f t="shared" si="7"/>
        <v/>
      </c>
      <c r="T23" s="27" t="str">
        <f t="shared" si="7"/>
        <v/>
      </c>
      <c r="U23" s="27" t="str">
        <f t="shared" si="7"/>
        <v/>
      </c>
      <c r="V23" s="27" t="str">
        <f t="shared" si="7"/>
        <v/>
      </c>
      <c r="W23" s="27" t="str">
        <f t="shared" si="7"/>
        <v/>
      </c>
      <c r="X23" s="27" t="str">
        <f t="shared" si="7"/>
        <v>秋分の日</v>
      </c>
      <c r="Y23" s="27" t="str">
        <f t="shared" si="7"/>
        <v>振替休日</v>
      </c>
      <c r="Z23" s="27" t="str">
        <f t="shared" si="7"/>
        <v/>
      </c>
      <c r="AA23" s="27" t="str">
        <f t="shared" si="7"/>
        <v/>
      </c>
      <c r="AB23" s="27" t="str">
        <f t="shared" si="7"/>
        <v/>
      </c>
      <c r="AC23" s="27" t="str">
        <f t="shared" si="7"/>
        <v/>
      </c>
      <c r="AD23" s="27" t="str">
        <f t="shared" si="7"/>
        <v/>
      </c>
      <c r="AE23" s="27" t="str">
        <f t="shared" si="7"/>
        <v/>
      </c>
      <c r="AF23" s="159"/>
      <c r="AG23" s="163"/>
      <c r="AH23" s="166"/>
      <c r="AI23" s="169"/>
      <c r="AJ23" s="182"/>
      <c r="AK23" s="185"/>
      <c r="AL23" s="188"/>
      <c r="AM23" s="189"/>
      <c r="AN23" s="190"/>
      <c r="AO23" s="190"/>
      <c r="AP23" s="190"/>
      <c r="AQ23" s="190"/>
      <c r="AR23" s="190"/>
      <c r="AS23" s="190"/>
      <c r="AU23" s="45"/>
      <c r="AV23" s="45"/>
      <c r="AW23" s="45"/>
      <c r="AX23" s="45"/>
      <c r="AY23" s="45"/>
      <c r="AZ23" s="45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9"/>
      <c r="B24" s="142"/>
      <c r="C24" s="7" t="s">
        <v>19</v>
      </c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59"/>
      <c r="AG24" s="73">
        <f>AP21</f>
        <v>0</v>
      </c>
      <c r="AH24" s="74">
        <f>IF(AN21=0,"－",AG24/AN21)</f>
        <v>0</v>
      </c>
      <c r="AI24" s="74" t="str">
        <f>IF(AH24=0,"",IF(AH24&gt;=0.285,"達成",IF(AJ24="該当","達成","未達成")))</f>
        <v/>
      </c>
      <c r="AJ24" s="116" t="s">
        <v>34</v>
      </c>
      <c r="AK24" s="69">
        <f>AQ21</f>
        <v>0</v>
      </c>
      <c r="AL24" s="70">
        <f>IF(AO21=0,"－",AK24/AO21)</f>
        <v>0</v>
      </c>
      <c r="AM24" s="189"/>
      <c r="AN24" s="190"/>
      <c r="AO24" s="190"/>
      <c r="AP24" s="190"/>
      <c r="AQ24" s="190"/>
      <c r="AR24" s="190"/>
      <c r="AS24" s="190"/>
      <c r="AU24" s="46"/>
      <c r="AV24" s="46"/>
      <c r="AW24" s="46"/>
      <c r="AX24" s="46"/>
      <c r="AY24" s="46"/>
      <c r="AZ24" s="46"/>
      <c r="BA24" s="8"/>
      <c r="BB24" s="8"/>
      <c r="BC24" s="8"/>
      <c r="BD24" s="8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9"/>
      <c r="B25" s="143"/>
      <c r="C25" s="10" t="s">
        <v>20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60"/>
      <c r="AG25" s="75">
        <f>AR21</f>
        <v>0</v>
      </c>
      <c r="AH25" s="76">
        <f>IF(AN21=0,"－",AG25/AN21)</f>
        <v>0</v>
      </c>
      <c r="AI25" s="76" t="str">
        <f>IF(AH25=0,"",IF(AH25&gt;=0.285,"達成",IF(AJ25="該当","達成","未達成")))</f>
        <v/>
      </c>
      <c r="AJ25" s="117" t="s">
        <v>34</v>
      </c>
      <c r="AK25" s="71">
        <f>AS21</f>
        <v>0</v>
      </c>
      <c r="AL25" s="72">
        <f>IF(AO21=0,"－",AK25/AO21)</f>
        <v>0</v>
      </c>
      <c r="AM25" s="157"/>
      <c r="AN25" s="134"/>
      <c r="AO25" s="134"/>
      <c r="AP25" s="134"/>
      <c r="AQ25" s="134"/>
      <c r="AR25" s="134"/>
      <c r="AS25" s="134"/>
      <c r="AU25" s="47"/>
      <c r="AV25" s="47"/>
      <c r="AW25" s="47"/>
      <c r="AX25" s="47"/>
      <c r="AY25" s="47"/>
      <c r="AZ25" s="47"/>
      <c r="BA25" s="9"/>
      <c r="BB25" s="9"/>
      <c r="BC25" s="9"/>
      <c r="BD25" s="9"/>
      <c r="BE25"/>
      <c r="BF25"/>
      <c r="BG25"/>
      <c r="BH25"/>
      <c r="BI25"/>
      <c r="BJ25"/>
      <c r="BK25"/>
      <c r="BL25"/>
      <c r="BM25"/>
      <c r="BN25"/>
    </row>
    <row r="26" spans="1:66" s="8" customFormat="1" ht="12.75" customHeight="1" x14ac:dyDescent="0.2">
      <c r="A26"/>
      <c r="B26" s="141" t="s">
        <v>114</v>
      </c>
      <c r="C26" s="6" t="s">
        <v>2</v>
      </c>
      <c r="D26" s="43">
        <f>D89</f>
        <v>45565</v>
      </c>
      <c r="E26" s="43">
        <f t="shared" ref="E26:Z26" si="8">E89</f>
        <v>45566</v>
      </c>
      <c r="F26" s="43">
        <f t="shared" si="8"/>
        <v>45567</v>
      </c>
      <c r="G26" s="43">
        <f t="shared" si="8"/>
        <v>45568</v>
      </c>
      <c r="H26" s="43">
        <f t="shared" si="8"/>
        <v>45569</v>
      </c>
      <c r="I26" s="43">
        <f t="shared" si="8"/>
        <v>45570</v>
      </c>
      <c r="J26" s="43">
        <f t="shared" si="8"/>
        <v>45571</v>
      </c>
      <c r="K26" s="43">
        <f t="shared" si="8"/>
        <v>45572</v>
      </c>
      <c r="L26" s="43">
        <f t="shared" si="8"/>
        <v>45573</v>
      </c>
      <c r="M26" s="43">
        <f t="shared" si="8"/>
        <v>45574</v>
      </c>
      <c r="N26" s="43">
        <f t="shared" si="8"/>
        <v>45575</v>
      </c>
      <c r="O26" s="43">
        <f t="shared" si="8"/>
        <v>45576</v>
      </c>
      <c r="P26" s="43">
        <f t="shared" si="8"/>
        <v>45577</v>
      </c>
      <c r="Q26" s="43">
        <f t="shared" si="8"/>
        <v>45578</v>
      </c>
      <c r="R26" s="43">
        <f t="shared" si="8"/>
        <v>45579</v>
      </c>
      <c r="S26" s="43">
        <f t="shared" si="8"/>
        <v>45580</v>
      </c>
      <c r="T26" s="43">
        <f t="shared" si="8"/>
        <v>45581</v>
      </c>
      <c r="U26" s="43">
        <f t="shared" si="8"/>
        <v>45582</v>
      </c>
      <c r="V26" s="43">
        <f t="shared" si="8"/>
        <v>45583</v>
      </c>
      <c r="W26" s="43">
        <f t="shared" si="8"/>
        <v>45584</v>
      </c>
      <c r="X26" s="43">
        <f t="shared" si="8"/>
        <v>45585</v>
      </c>
      <c r="Y26" s="43">
        <f t="shared" si="8"/>
        <v>45586</v>
      </c>
      <c r="Z26" s="43">
        <f t="shared" si="8"/>
        <v>45587</v>
      </c>
      <c r="AA26" s="43">
        <f>AA89</f>
        <v>45588</v>
      </c>
      <c r="AB26" s="43">
        <f>AB89</f>
        <v>45589</v>
      </c>
      <c r="AC26" s="43">
        <f>AC89</f>
        <v>45590</v>
      </c>
      <c r="AD26" s="43">
        <f>AD89</f>
        <v>45591</v>
      </c>
      <c r="AE26" s="43">
        <f>AE89</f>
        <v>45592</v>
      </c>
      <c r="AF26" s="191" t="s">
        <v>3</v>
      </c>
      <c r="AG26" s="146" t="s">
        <v>4</v>
      </c>
      <c r="AH26" s="147"/>
      <c r="AI26" s="147"/>
      <c r="AJ26" s="148"/>
      <c r="AK26" s="152" t="s">
        <v>5</v>
      </c>
      <c r="AL26" s="153"/>
      <c r="AM26" s="156" t="s">
        <v>6</v>
      </c>
      <c r="AN26" s="133" t="s">
        <v>7</v>
      </c>
      <c r="AO26" s="133" t="s">
        <v>8</v>
      </c>
      <c r="AP26" s="133" t="s">
        <v>9</v>
      </c>
      <c r="AQ26" s="133" t="s">
        <v>10</v>
      </c>
      <c r="AR26" s="133" t="s">
        <v>11</v>
      </c>
      <c r="AS26" s="133" t="s">
        <v>12</v>
      </c>
      <c r="AU26" s="47"/>
      <c r="AV26" s="47"/>
      <c r="AW26" s="47"/>
      <c r="AX26" s="47"/>
      <c r="AY26" s="47"/>
      <c r="AZ26" s="47"/>
      <c r="BA26" s="9"/>
      <c r="BB26" s="9"/>
      <c r="BC26" s="9"/>
      <c r="BD26" s="9"/>
    </row>
    <row r="27" spans="1:66" s="9" customFormat="1" ht="12.75" customHeight="1" x14ac:dyDescent="0.2">
      <c r="A27"/>
      <c r="B27" s="142"/>
      <c r="C27" s="7" t="s">
        <v>13</v>
      </c>
      <c r="D27" s="44">
        <f>D89</f>
        <v>45565</v>
      </c>
      <c r="E27" s="44">
        <f t="shared" ref="E27:Z27" si="9">E89</f>
        <v>45566</v>
      </c>
      <c r="F27" s="44">
        <f t="shared" si="9"/>
        <v>45567</v>
      </c>
      <c r="G27" s="44">
        <f t="shared" si="9"/>
        <v>45568</v>
      </c>
      <c r="H27" s="44">
        <f t="shared" si="9"/>
        <v>45569</v>
      </c>
      <c r="I27" s="44">
        <f t="shared" si="9"/>
        <v>45570</v>
      </c>
      <c r="J27" s="44">
        <f t="shared" si="9"/>
        <v>45571</v>
      </c>
      <c r="K27" s="44">
        <f t="shared" si="9"/>
        <v>45572</v>
      </c>
      <c r="L27" s="44">
        <f t="shared" si="9"/>
        <v>45573</v>
      </c>
      <c r="M27" s="44">
        <f t="shared" si="9"/>
        <v>45574</v>
      </c>
      <c r="N27" s="44">
        <f t="shared" si="9"/>
        <v>45575</v>
      </c>
      <c r="O27" s="44">
        <f t="shared" si="9"/>
        <v>45576</v>
      </c>
      <c r="P27" s="44">
        <f t="shared" si="9"/>
        <v>45577</v>
      </c>
      <c r="Q27" s="44">
        <f t="shared" si="9"/>
        <v>45578</v>
      </c>
      <c r="R27" s="44">
        <f t="shared" si="9"/>
        <v>45579</v>
      </c>
      <c r="S27" s="44">
        <f t="shared" si="9"/>
        <v>45580</v>
      </c>
      <c r="T27" s="44">
        <f t="shared" si="9"/>
        <v>45581</v>
      </c>
      <c r="U27" s="44">
        <f t="shared" si="9"/>
        <v>45582</v>
      </c>
      <c r="V27" s="44">
        <f t="shared" si="9"/>
        <v>45583</v>
      </c>
      <c r="W27" s="44">
        <f t="shared" si="9"/>
        <v>45584</v>
      </c>
      <c r="X27" s="44">
        <f t="shared" si="9"/>
        <v>45585</v>
      </c>
      <c r="Y27" s="44">
        <f t="shared" si="9"/>
        <v>45586</v>
      </c>
      <c r="Z27" s="44">
        <f t="shared" si="9"/>
        <v>45587</v>
      </c>
      <c r="AA27" s="44">
        <f>AA89</f>
        <v>45588</v>
      </c>
      <c r="AB27" s="44">
        <f>AB89</f>
        <v>45589</v>
      </c>
      <c r="AC27" s="44">
        <f>AC89</f>
        <v>45590</v>
      </c>
      <c r="AD27" s="44">
        <f>AD89</f>
        <v>45591</v>
      </c>
      <c r="AE27" s="44">
        <f>AE89</f>
        <v>45592</v>
      </c>
      <c r="AF27" s="192"/>
      <c r="AG27" s="149"/>
      <c r="AH27" s="150"/>
      <c r="AI27" s="150"/>
      <c r="AJ27" s="151"/>
      <c r="AK27" s="154"/>
      <c r="AL27" s="155"/>
      <c r="AM27" s="157"/>
      <c r="AN27" s="134"/>
      <c r="AO27" s="134"/>
      <c r="AP27" s="134"/>
      <c r="AQ27" s="134"/>
      <c r="AR27" s="134"/>
      <c r="AS27" s="134"/>
      <c r="AU27" s="45"/>
      <c r="AV27" s="45"/>
      <c r="AW27" s="45"/>
      <c r="AX27" s="45"/>
      <c r="AY27" s="45"/>
      <c r="AZ27" s="45"/>
      <c r="BA27"/>
      <c r="BB27"/>
      <c r="BC27"/>
      <c r="BD27"/>
    </row>
    <row r="28" spans="1:66" s="9" customFormat="1" ht="12.75" customHeight="1" x14ac:dyDescent="0.2">
      <c r="A28"/>
      <c r="B28" s="142"/>
      <c r="C28" s="7" t="s">
        <v>14</v>
      </c>
      <c r="D28" s="42">
        <f>D89</f>
        <v>45565</v>
      </c>
      <c r="E28" s="42">
        <f t="shared" ref="E28:Z28" si="10">E89</f>
        <v>45566</v>
      </c>
      <c r="F28" s="42">
        <f t="shared" si="10"/>
        <v>45567</v>
      </c>
      <c r="G28" s="42">
        <f t="shared" si="10"/>
        <v>45568</v>
      </c>
      <c r="H28" s="42">
        <f t="shared" si="10"/>
        <v>45569</v>
      </c>
      <c r="I28" s="42">
        <f t="shared" si="10"/>
        <v>45570</v>
      </c>
      <c r="J28" s="42">
        <f t="shared" si="10"/>
        <v>45571</v>
      </c>
      <c r="K28" s="42">
        <f t="shared" si="10"/>
        <v>45572</v>
      </c>
      <c r="L28" s="42">
        <f t="shared" si="10"/>
        <v>45573</v>
      </c>
      <c r="M28" s="42">
        <f t="shared" si="10"/>
        <v>45574</v>
      </c>
      <c r="N28" s="42">
        <f t="shared" si="10"/>
        <v>45575</v>
      </c>
      <c r="O28" s="42">
        <f t="shared" si="10"/>
        <v>45576</v>
      </c>
      <c r="P28" s="42">
        <f t="shared" si="10"/>
        <v>45577</v>
      </c>
      <c r="Q28" s="42">
        <f t="shared" si="10"/>
        <v>45578</v>
      </c>
      <c r="R28" s="42">
        <f t="shared" si="10"/>
        <v>45579</v>
      </c>
      <c r="S28" s="42">
        <f t="shared" si="10"/>
        <v>45580</v>
      </c>
      <c r="T28" s="42">
        <f t="shared" si="10"/>
        <v>45581</v>
      </c>
      <c r="U28" s="42">
        <f t="shared" si="10"/>
        <v>45582</v>
      </c>
      <c r="V28" s="42">
        <f t="shared" si="10"/>
        <v>45583</v>
      </c>
      <c r="W28" s="42">
        <f t="shared" si="10"/>
        <v>45584</v>
      </c>
      <c r="X28" s="42">
        <f t="shared" si="10"/>
        <v>45585</v>
      </c>
      <c r="Y28" s="42">
        <f t="shared" si="10"/>
        <v>45586</v>
      </c>
      <c r="Z28" s="42">
        <f t="shared" si="10"/>
        <v>45587</v>
      </c>
      <c r="AA28" s="42">
        <f>AA89</f>
        <v>45588</v>
      </c>
      <c r="AB28" s="42">
        <f>AB89</f>
        <v>45589</v>
      </c>
      <c r="AC28" s="42">
        <f>AC89</f>
        <v>45590</v>
      </c>
      <c r="AD28" s="42">
        <f>AD89</f>
        <v>45591</v>
      </c>
      <c r="AE28" s="42">
        <f>AE89</f>
        <v>45592</v>
      </c>
      <c r="AF28" s="158">
        <f>COUNTIF(D31:AE31,"－")+COUNTIF(D31:AE31,"対象外")</f>
        <v>0</v>
      </c>
      <c r="AG28" s="161" t="s">
        <v>15</v>
      </c>
      <c r="AH28" s="164" t="s">
        <v>16</v>
      </c>
      <c r="AI28" s="167" t="s">
        <v>97</v>
      </c>
      <c r="AJ28" s="180" t="s">
        <v>110</v>
      </c>
      <c r="AK28" s="183" t="s">
        <v>15</v>
      </c>
      <c r="AL28" s="186" t="s">
        <v>17</v>
      </c>
      <c r="AM28" s="156">
        <f>COUNT(D27:AE27)</f>
        <v>28</v>
      </c>
      <c r="AN28" s="133">
        <f>AM28-AF28</f>
        <v>28</v>
      </c>
      <c r="AO28" s="133">
        <f>SUM(AN$12:AN32)</f>
        <v>84</v>
      </c>
      <c r="AP28" s="133">
        <f>COUNTIF(D31:AE31,"○")</f>
        <v>0</v>
      </c>
      <c r="AQ28" s="133">
        <f>SUM(AP$12:AP32)</f>
        <v>0</v>
      </c>
      <c r="AR28" s="133">
        <f>COUNTIF(D32:AE32,"○")</f>
        <v>0</v>
      </c>
      <c r="AS28" s="133">
        <f>SUM(AR$12:AR32)</f>
        <v>0</v>
      </c>
      <c r="AU28" s="45"/>
      <c r="AV28" s="45"/>
      <c r="AW28" s="45"/>
      <c r="AX28" s="45"/>
      <c r="AY28" s="45"/>
      <c r="AZ28" s="45"/>
      <c r="BA28"/>
      <c r="BB28"/>
      <c r="BC28"/>
      <c r="BD28"/>
    </row>
    <row r="29" spans="1:66" ht="35.25" customHeight="1" x14ac:dyDescent="0.2">
      <c r="B29" s="142"/>
      <c r="C29" s="177" t="s">
        <v>18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59"/>
      <c r="AG29" s="162"/>
      <c r="AH29" s="165"/>
      <c r="AI29" s="168"/>
      <c r="AJ29" s="181"/>
      <c r="AK29" s="184"/>
      <c r="AL29" s="187"/>
      <c r="AM29" s="189"/>
      <c r="AN29" s="190"/>
      <c r="AO29" s="190"/>
      <c r="AP29" s="190"/>
      <c r="AQ29" s="190"/>
      <c r="AR29" s="190"/>
      <c r="AS29" s="190"/>
      <c r="AU29" s="45"/>
      <c r="AV29" s="45"/>
      <c r="AW29" s="45"/>
      <c r="AX29" s="45"/>
      <c r="AY29" s="45"/>
      <c r="AZ29" s="45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8"/>
      <c r="B30" s="142"/>
      <c r="C30" s="178"/>
      <c r="D30" s="25" t="str">
        <f t="shared" ref="D30:AE30" si="11">IFERROR(VLOOKUP(D27,祝日,3,FALSE),"")</f>
        <v/>
      </c>
      <c r="E30" s="25" t="str">
        <f t="shared" si="11"/>
        <v/>
      </c>
      <c r="F30" s="25" t="str">
        <f t="shared" si="11"/>
        <v/>
      </c>
      <c r="G30" s="26" t="str">
        <f t="shared" si="11"/>
        <v/>
      </c>
      <c r="H30" s="25" t="str">
        <f t="shared" si="11"/>
        <v/>
      </c>
      <c r="I30" s="25" t="str">
        <f t="shared" si="11"/>
        <v/>
      </c>
      <c r="J30" s="25" t="str">
        <f t="shared" si="11"/>
        <v/>
      </c>
      <c r="K30" s="25" t="str">
        <f t="shared" si="11"/>
        <v/>
      </c>
      <c r="L30" s="25" t="str">
        <f t="shared" si="11"/>
        <v/>
      </c>
      <c r="M30" s="25" t="str">
        <f t="shared" si="11"/>
        <v/>
      </c>
      <c r="N30" s="25" t="str">
        <f t="shared" si="11"/>
        <v/>
      </c>
      <c r="O30" s="25" t="str">
        <f t="shared" si="11"/>
        <v/>
      </c>
      <c r="P30" s="25" t="str">
        <f t="shared" si="11"/>
        <v/>
      </c>
      <c r="Q30" s="25" t="str">
        <f t="shared" si="11"/>
        <v/>
      </c>
      <c r="R30" s="25" t="str">
        <f t="shared" si="11"/>
        <v>スポーツの日</v>
      </c>
      <c r="S30" s="27" t="str">
        <f t="shared" si="11"/>
        <v/>
      </c>
      <c r="T30" s="25" t="str">
        <f t="shared" si="11"/>
        <v/>
      </c>
      <c r="U30" s="25" t="str">
        <f t="shared" si="11"/>
        <v/>
      </c>
      <c r="V30" s="25" t="str">
        <f t="shared" si="11"/>
        <v/>
      </c>
      <c r="W30" s="25" t="str">
        <f t="shared" si="11"/>
        <v/>
      </c>
      <c r="X30" s="25" t="str">
        <f t="shared" si="11"/>
        <v/>
      </c>
      <c r="Y30" s="25" t="str">
        <f t="shared" si="11"/>
        <v/>
      </c>
      <c r="Z30" s="25" t="str">
        <f t="shared" si="11"/>
        <v/>
      </c>
      <c r="AA30" s="25" t="str">
        <f t="shared" si="11"/>
        <v/>
      </c>
      <c r="AB30" s="25" t="str">
        <f t="shared" si="11"/>
        <v/>
      </c>
      <c r="AC30" s="25" t="str">
        <f t="shared" si="11"/>
        <v/>
      </c>
      <c r="AD30" s="25" t="str">
        <f t="shared" si="11"/>
        <v/>
      </c>
      <c r="AE30" s="25" t="str">
        <f t="shared" si="11"/>
        <v/>
      </c>
      <c r="AF30" s="159"/>
      <c r="AG30" s="163"/>
      <c r="AH30" s="166"/>
      <c r="AI30" s="169"/>
      <c r="AJ30" s="182"/>
      <c r="AK30" s="185"/>
      <c r="AL30" s="188"/>
      <c r="AM30" s="189"/>
      <c r="AN30" s="190"/>
      <c r="AO30" s="190"/>
      <c r="AP30" s="190"/>
      <c r="AQ30" s="190"/>
      <c r="AR30" s="190"/>
      <c r="AS30" s="190"/>
      <c r="AU30" s="45"/>
      <c r="AV30" s="45"/>
      <c r="AW30" s="45"/>
      <c r="AX30" s="45"/>
      <c r="AY30" s="45"/>
      <c r="AZ30" s="45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9"/>
      <c r="B31" s="142"/>
      <c r="C31" s="7" t="s">
        <v>19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59"/>
      <c r="AG31" s="73">
        <f>AP28</f>
        <v>0</v>
      </c>
      <c r="AH31" s="74">
        <f>IF(AN28=0,"－",AG31/AN28)</f>
        <v>0</v>
      </c>
      <c r="AI31" s="74" t="str">
        <f>IF(AH31=0,"",IF(AH31&gt;=0.285,"達成",IF(AJ31="該当","達成","未達成")))</f>
        <v/>
      </c>
      <c r="AJ31" s="116" t="s">
        <v>34</v>
      </c>
      <c r="AK31" s="69">
        <f>AQ28</f>
        <v>0</v>
      </c>
      <c r="AL31" s="70">
        <f>IF(AO28=0,"－",AK31/AO28)</f>
        <v>0</v>
      </c>
      <c r="AM31" s="189"/>
      <c r="AN31" s="190"/>
      <c r="AO31" s="190"/>
      <c r="AP31" s="190"/>
      <c r="AQ31" s="190"/>
      <c r="AR31" s="190"/>
      <c r="AS31" s="190"/>
      <c r="AU31" s="45"/>
      <c r="AV31" s="45"/>
      <c r="AW31" s="45"/>
      <c r="AX31" s="45"/>
      <c r="AY31" s="45"/>
      <c r="AZ31" s="45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9"/>
      <c r="B32" s="143"/>
      <c r="C32" s="10" t="s">
        <v>20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60"/>
      <c r="AG32" s="75">
        <f>AR28</f>
        <v>0</v>
      </c>
      <c r="AH32" s="76">
        <f>IF(AN28=0,"－",AG32/AN28)</f>
        <v>0</v>
      </c>
      <c r="AI32" s="76" t="str">
        <f>IF(AH32=0,"",IF(AH32&gt;=0.285,"達成",IF(AJ32="該当","達成","未達成")))</f>
        <v/>
      </c>
      <c r="AJ32" s="117" t="s">
        <v>34</v>
      </c>
      <c r="AK32" s="71">
        <f>AS28</f>
        <v>0</v>
      </c>
      <c r="AL32" s="72">
        <f>IF(AO28=0,"－",AK32/AO28)</f>
        <v>0</v>
      </c>
      <c r="AM32" s="157"/>
      <c r="AN32" s="134"/>
      <c r="AO32" s="134"/>
      <c r="AP32" s="134"/>
      <c r="AQ32" s="134"/>
      <c r="AR32" s="134"/>
      <c r="AS32" s="134"/>
      <c r="AU32" s="45"/>
      <c r="AV32" s="45"/>
      <c r="AW32" s="45"/>
      <c r="AX32" s="45"/>
      <c r="AY32" s="45"/>
      <c r="AZ32" s="45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1" t="s">
        <v>115</v>
      </c>
      <c r="C33" s="6" t="s">
        <v>2</v>
      </c>
      <c r="D33" s="43">
        <f>D90</f>
        <v>45593</v>
      </c>
      <c r="E33" s="43">
        <f t="shared" ref="E33:Z33" si="12">E90</f>
        <v>45594</v>
      </c>
      <c r="F33" s="43">
        <f t="shared" si="12"/>
        <v>45595</v>
      </c>
      <c r="G33" s="43">
        <f t="shared" si="12"/>
        <v>45596</v>
      </c>
      <c r="H33" s="43">
        <f t="shared" si="12"/>
        <v>45597</v>
      </c>
      <c r="I33" s="43">
        <f t="shared" si="12"/>
        <v>45598</v>
      </c>
      <c r="J33" s="43">
        <f t="shared" si="12"/>
        <v>45599</v>
      </c>
      <c r="K33" s="43">
        <f t="shared" si="12"/>
        <v>45600</v>
      </c>
      <c r="L33" s="43">
        <f t="shared" si="12"/>
        <v>45601</v>
      </c>
      <c r="M33" s="43">
        <f t="shared" si="12"/>
        <v>45602</v>
      </c>
      <c r="N33" s="43">
        <f t="shared" si="12"/>
        <v>45603</v>
      </c>
      <c r="O33" s="43">
        <f t="shared" si="12"/>
        <v>45604</v>
      </c>
      <c r="P33" s="43">
        <f t="shared" si="12"/>
        <v>45605</v>
      </c>
      <c r="Q33" s="43">
        <f t="shared" si="12"/>
        <v>45606</v>
      </c>
      <c r="R33" s="43">
        <f t="shared" si="12"/>
        <v>45607</v>
      </c>
      <c r="S33" s="43">
        <f t="shared" si="12"/>
        <v>45608</v>
      </c>
      <c r="T33" s="43">
        <f t="shared" si="12"/>
        <v>45609</v>
      </c>
      <c r="U33" s="43">
        <f t="shared" si="12"/>
        <v>45610</v>
      </c>
      <c r="V33" s="43">
        <f t="shared" si="12"/>
        <v>45611</v>
      </c>
      <c r="W33" s="43">
        <f t="shared" si="12"/>
        <v>45612</v>
      </c>
      <c r="X33" s="43">
        <f t="shared" si="12"/>
        <v>45613</v>
      </c>
      <c r="Y33" s="43">
        <f t="shared" si="12"/>
        <v>45614</v>
      </c>
      <c r="Z33" s="43">
        <f t="shared" si="12"/>
        <v>45615</v>
      </c>
      <c r="AA33" s="43">
        <f>AA90</f>
        <v>45616</v>
      </c>
      <c r="AB33" s="43">
        <f>AB90</f>
        <v>45617</v>
      </c>
      <c r="AC33" s="43">
        <f>AC90</f>
        <v>45618</v>
      </c>
      <c r="AD33" s="43">
        <f>AD90</f>
        <v>45619</v>
      </c>
      <c r="AE33" s="43">
        <f>AE90</f>
        <v>45620</v>
      </c>
      <c r="AF33" s="191" t="s">
        <v>3</v>
      </c>
      <c r="AG33" s="146" t="s">
        <v>4</v>
      </c>
      <c r="AH33" s="147"/>
      <c r="AI33" s="147"/>
      <c r="AJ33" s="148"/>
      <c r="AK33" s="152" t="s">
        <v>5</v>
      </c>
      <c r="AL33" s="153"/>
      <c r="AM33" s="156" t="s">
        <v>6</v>
      </c>
      <c r="AN33" s="133" t="s">
        <v>7</v>
      </c>
      <c r="AO33" s="133" t="s">
        <v>8</v>
      </c>
      <c r="AP33" s="133" t="s">
        <v>9</v>
      </c>
      <c r="AQ33" s="133" t="s">
        <v>10</v>
      </c>
      <c r="AR33" s="133" t="s">
        <v>11</v>
      </c>
      <c r="AS33" s="133" t="s">
        <v>12</v>
      </c>
      <c r="AU33" s="45"/>
      <c r="AV33" s="45"/>
      <c r="AW33" s="45"/>
      <c r="AX33" s="45"/>
      <c r="AY33" s="45"/>
      <c r="AZ33" s="45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2"/>
      <c r="C34" s="7" t="s">
        <v>13</v>
      </c>
      <c r="D34" s="44">
        <f>D90</f>
        <v>45593</v>
      </c>
      <c r="E34" s="44">
        <f t="shared" ref="E34:Z34" si="13">E90</f>
        <v>45594</v>
      </c>
      <c r="F34" s="44">
        <f t="shared" si="13"/>
        <v>45595</v>
      </c>
      <c r="G34" s="44">
        <f t="shared" si="13"/>
        <v>45596</v>
      </c>
      <c r="H34" s="44">
        <f t="shared" si="13"/>
        <v>45597</v>
      </c>
      <c r="I34" s="44">
        <f t="shared" si="13"/>
        <v>45598</v>
      </c>
      <c r="J34" s="44">
        <f t="shared" si="13"/>
        <v>45599</v>
      </c>
      <c r="K34" s="44">
        <f t="shared" si="13"/>
        <v>45600</v>
      </c>
      <c r="L34" s="44">
        <f t="shared" si="13"/>
        <v>45601</v>
      </c>
      <c r="M34" s="44">
        <f t="shared" si="13"/>
        <v>45602</v>
      </c>
      <c r="N34" s="44">
        <f t="shared" si="13"/>
        <v>45603</v>
      </c>
      <c r="O34" s="44">
        <f t="shared" si="13"/>
        <v>45604</v>
      </c>
      <c r="P34" s="44">
        <f t="shared" si="13"/>
        <v>45605</v>
      </c>
      <c r="Q34" s="44">
        <f t="shared" si="13"/>
        <v>45606</v>
      </c>
      <c r="R34" s="44">
        <f t="shared" si="13"/>
        <v>45607</v>
      </c>
      <c r="S34" s="44">
        <f t="shared" si="13"/>
        <v>45608</v>
      </c>
      <c r="T34" s="44">
        <f t="shared" si="13"/>
        <v>45609</v>
      </c>
      <c r="U34" s="44">
        <f t="shared" si="13"/>
        <v>45610</v>
      </c>
      <c r="V34" s="44">
        <f t="shared" si="13"/>
        <v>45611</v>
      </c>
      <c r="W34" s="44">
        <f t="shared" si="13"/>
        <v>45612</v>
      </c>
      <c r="X34" s="44">
        <f t="shared" si="13"/>
        <v>45613</v>
      </c>
      <c r="Y34" s="44">
        <f t="shared" si="13"/>
        <v>45614</v>
      </c>
      <c r="Z34" s="44">
        <f t="shared" si="13"/>
        <v>45615</v>
      </c>
      <c r="AA34" s="44">
        <f>AA90</f>
        <v>45616</v>
      </c>
      <c r="AB34" s="44">
        <f>AB90</f>
        <v>45617</v>
      </c>
      <c r="AC34" s="44">
        <f>AC90</f>
        <v>45618</v>
      </c>
      <c r="AD34" s="44">
        <f>AD90</f>
        <v>45619</v>
      </c>
      <c r="AE34" s="44">
        <f>AE90</f>
        <v>45620</v>
      </c>
      <c r="AF34" s="192"/>
      <c r="AG34" s="149"/>
      <c r="AH34" s="150"/>
      <c r="AI34" s="150"/>
      <c r="AJ34" s="151"/>
      <c r="AK34" s="154"/>
      <c r="AL34" s="155"/>
      <c r="AM34" s="157"/>
      <c r="AN34" s="134"/>
      <c r="AO34" s="134"/>
      <c r="AP34" s="134"/>
      <c r="AQ34" s="134"/>
      <c r="AR34" s="134"/>
      <c r="AS34" s="134"/>
      <c r="AU34" s="46"/>
      <c r="AV34" s="46"/>
      <c r="AW34" s="46"/>
      <c r="AX34" s="46"/>
      <c r="AY34" s="46"/>
      <c r="AZ34" s="46"/>
      <c r="BA34" s="8"/>
      <c r="BB34" s="8"/>
      <c r="BC34" s="8"/>
      <c r="BD34" s="8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2"/>
      <c r="C35" s="7" t="s">
        <v>14</v>
      </c>
      <c r="D35" s="42">
        <f>D90</f>
        <v>45593</v>
      </c>
      <c r="E35" s="42">
        <f t="shared" ref="E35:Z35" si="14">E90</f>
        <v>45594</v>
      </c>
      <c r="F35" s="42">
        <f t="shared" si="14"/>
        <v>45595</v>
      </c>
      <c r="G35" s="42">
        <f t="shared" si="14"/>
        <v>45596</v>
      </c>
      <c r="H35" s="42">
        <f t="shared" si="14"/>
        <v>45597</v>
      </c>
      <c r="I35" s="42">
        <f t="shared" si="14"/>
        <v>45598</v>
      </c>
      <c r="J35" s="42">
        <f t="shared" si="14"/>
        <v>45599</v>
      </c>
      <c r="K35" s="42">
        <f t="shared" si="14"/>
        <v>45600</v>
      </c>
      <c r="L35" s="42">
        <f t="shared" si="14"/>
        <v>45601</v>
      </c>
      <c r="M35" s="42">
        <f t="shared" si="14"/>
        <v>45602</v>
      </c>
      <c r="N35" s="42">
        <f t="shared" si="14"/>
        <v>45603</v>
      </c>
      <c r="O35" s="42">
        <f t="shared" si="14"/>
        <v>45604</v>
      </c>
      <c r="P35" s="42">
        <f t="shared" si="14"/>
        <v>45605</v>
      </c>
      <c r="Q35" s="42">
        <f t="shared" si="14"/>
        <v>45606</v>
      </c>
      <c r="R35" s="42">
        <f t="shared" si="14"/>
        <v>45607</v>
      </c>
      <c r="S35" s="42">
        <f t="shared" si="14"/>
        <v>45608</v>
      </c>
      <c r="T35" s="42">
        <f t="shared" si="14"/>
        <v>45609</v>
      </c>
      <c r="U35" s="42">
        <f t="shared" si="14"/>
        <v>45610</v>
      </c>
      <c r="V35" s="42">
        <f t="shared" si="14"/>
        <v>45611</v>
      </c>
      <c r="W35" s="42">
        <f t="shared" si="14"/>
        <v>45612</v>
      </c>
      <c r="X35" s="42">
        <f t="shared" si="14"/>
        <v>45613</v>
      </c>
      <c r="Y35" s="42">
        <f t="shared" si="14"/>
        <v>45614</v>
      </c>
      <c r="Z35" s="42">
        <f t="shared" si="14"/>
        <v>45615</v>
      </c>
      <c r="AA35" s="42">
        <f>AA90</f>
        <v>45616</v>
      </c>
      <c r="AB35" s="42">
        <f>AB90</f>
        <v>45617</v>
      </c>
      <c r="AC35" s="42">
        <f>AC90</f>
        <v>45618</v>
      </c>
      <c r="AD35" s="42">
        <f>AD90</f>
        <v>45619</v>
      </c>
      <c r="AE35" s="42">
        <f>AE90</f>
        <v>45620</v>
      </c>
      <c r="AF35" s="158">
        <f>COUNTIF(D38:AE38,"－")+COUNTIF(D38:AE38,"対象外")</f>
        <v>0</v>
      </c>
      <c r="AG35" s="161" t="s">
        <v>15</v>
      </c>
      <c r="AH35" s="164" t="s">
        <v>16</v>
      </c>
      <c r="AI35" s="167" t="s">
        <v>97</v>
      </c>
      <c r="AJ35" s="180" t="s">
        <v>110</v>
      </c>
      <c r="AK35" s="183" t="s">
        <v>15</v>
      </c>
      <c r="AL35" s="186" t="s">
        <v>17</v>
      </c>
      <c r="AM35" s="156">
        <f>COUNT(D34:AE34)</f>
        <v>28</v>
      </c>
      <c r="AN35" s="133">
        <f>AM35-AF35</f>
        <v>28</v>
      </c>
      <c r="AO35" s="133">
        <f>SUM(AN$12:AN39)</f>
        <v>112</v>
      </c>
      <c r="AP35" s="133">
        <f>COUNTIF(D38:AE38,"○")</f>
        <v>0</v>
      </c>
      <c r="AQ35" s="133">
        <f>SUM(AP$12:AP39)</f>
        <v>0</v>
      </c>
      <c r="AR35" s="133">
        <f>COUNTIF(D39:AE39,"○")</f>
        <v>0</v>
      </c>
      <c r="AS35" s="133">
        <f>SUM(AR$12:AR39)</f>
        <v>0</v>
      </c>
      <c r="AU35" s="47"/>
      <c r="AV35" s="47"/>
      <c r="AW35" s="47"/>
      <c r="AX35" s="47"/>
      <c r="AY35" s="47"/>
      <c r="AZ35" s="47"/>
      <c r="BA35" s="9"/>
      <c r="BB35" s="9"/>
      <c r="BC35" s="9"/>
      <c r="BD35" s="9"/>
      <c r="BE35"/>
      <c r="BF35"/>
      <c r="BG35"/>
      <c r="BH35"/>
      <c r="BI35"/>
      <c r="BJ35"/>
      <c r="BK35"/>
      <c r="BL35"/>
      <c r="BM35"/>
      <c r="BN35"/>
    </row>
    <row r="36" spans="1:66" s="8" customFormat="1" ht="35.25" customHeight="1" x14ac:dyDescent="0.2">
      <c r="A36"/>
      <c r="B36" s="142"/>
      <c r="C36" s="177" t="s">
        <v>18</v>
      </c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59"/>
      <c r="AG36" s="162"/>
      <c r="AH36" s="165"/>
      <c r="AI36" s="168"/>
      <c r="AJ36" s="181"/>
      <c r="AK36" s="184"/>
      <c r="AL36" s="187"/>
      <c r="AM36" s="189"/>
      <c r="AN36" s="190"/>
      <c r="AO36" s="190"/>
      <c r="AP36" s="190"/>
      <c r="AQ36" s="190"/>
      <c r="AR36" s="190"/>
      <c r="AS36" s="190"/>
      <c r="AU36" s="47"/>
      <c r="AV36" s="47"/>
      <c r="AW36" s="47"/>
      <c r="AX36" s="47"/>
      <c r="AY36" s="47"/>
      <c r="AZ36" s="47"/>
      <c r="BA36" s="9"/>
      <c r="BB36" s="9"/>
      <c r="BC36" s="9"/>
      <c r="BD36" s="9"/>
    </row>
    <row r="37" spans="1:66" s="9" customFormat="1" ht="50.25" customHeight="1" x14ac:dyDescent="0.2">
      <c r="A37" s="8"/>
      <c r="B37" s="142"/>
      <c r="C37" s="178"/>
      <c r="D37" s="25" t="str">
        <f t="shared" ref="D37:AE37" si="15">IFERROR(VLOOKUP(D34,祝日,3,FALSE),"")</f>
        <v/>
      </c>
      <c r="E37" s="25" t="str">
        <f t="shared" si="15"/>
        <v/>
      </c>
      <c r="F37" s="25" t="str">
        <f t="shared" si="15"/>
        <v/>
      </c>
      <c r="G37" s="26" t="str">
        <f t="shared" si="15"/>
        <v/>
      </c>
      <c r="H37" s="25" t="str">
        <f t="shared" si="15"/>
        <v/>
      </c>
      <c r="I37" s="25" t="str">
        <f t="shared" si="15"/>
        <v/>
      </c>
      <c r="J37" s="25" t="str">
        <f t="shared" si="15"/>
        <v>文化の日</v>
      </c>
      <c r="K37" s="25" t="str">
        <f t="shared" si="15"/>
        <v>振替休日</v>
      </c>
      <c r="L37" s="25" t="str">
        <f t="shared" si="15"/>
        <v/>
      </c>
      <c r="M37" s="25" t="str">
        <f t="shared" si="15"/>
        <v/>
      </c>
      <c r="N37" s="25" t="str">
        <f t="shared" si="15"/>
        <v/>
      </c>
      <c r="O37" s="25" t="str">
        <f t="shared" si="15"/>
        <v/>
      </c>
      <c r="P37" s="25" t="str">
        <f t="shared" si="15"/>
        <v/>
      </c>
      <c r="Q37" s="25" t="str">
        <f t="shared" si="15"/>
        <v/>
      </c>
      <c r="R37" s="25" t="str">
        <f t="shared" si="15"/>
        <v/>
      </c>
      <c r="S37" s="27" t="str">
        <f t="shared" si="15"/>
        <v/>
      </c>
      <c r="T37" s="25" t="str">
        <f t="shared" si="15"/>
        <v/>
      </c>
      <c r="U37" s="25" t="str">
        <f t="shared" si="15"/>
        <v/>
      </c>
      <c r="V37" s="25" t="str">
        <f t="shared" si="15"/>
        <v/>
      </c>
      <c r="W37" s="25" t="str">
        <f t="shared" si="15"/>
        <v/>
      </c>
      <c r="X37" s="25" t="str">
        <f t="shared" si="15"/>
        <v/>
      </c>
      <c r="Y37" s="25" t="str">
        <f t="shared" si="15"/>
        <v/>
      </c>
      <c r="Z37" s="25" t="str">
        <f t="shared" si="15"/>
        <v/>
      </c>
      <c r="AA37" s="25" t="str">
        <f t="shared" si="15"/>
        <v/>
      </c>
      <c r="AB37" s="25" t="str">
        <f t="shared" si="15"/>
        <v/>
      </c>
      <c r="AC37" s="25" t="str">
        <f t="shared" si="15"/>
        <v/>
      </c>
      <c r="AD37" s="25" t="str">
        <f t="shared" si="15"/>
        <v>勤労感謝の日</v>
      </c>
      <c r="AE37" s="25" t="str">
        <f t="shared" si="15"/>
        <v/>
      </c>
      <c r="AF37" s="159"/>
      <c r="AG37" s="163"/>
      <c r="AH37" s="166"/>
      <c r="AI37" s="169"/>
      <c r="AJ37" s="182"/>
      <c r="AK37" s="185"/>
      <c r="AL37" s="188"/>
      <c r="AM37" s="189"/>
      <c r="AN37" s="190"/>
      <c r="AO37" s="190"/>
      <c r="AP37" s="190"/>
      <c r="AQ37" s="190"/>
      <c r="AR37" s="190"/>
      <c r="AS37" s="190"/>
      <c r="AU37" s="45"/>
      <c r="AV37" s="45"/>
      <c r="AW37" s="45"/>
      <c r="AX37" s="45"/>
      <c r="AY37" s="45"/>
      <c r="AZ37" s="45"/>
      <c r="BA37"/>
      <c r="BB37"/>
      <c r="BC37"/>
      <c r="BD37"/>
    </row>
    <row r="38" spans="1:66" s="9" customFormat="1" ht="13.5" customHeight="1" x14ac:dyDescent="0.2">
      <c r="B38" s="142"/>
      <c r="C38" s="7" t="s">
        <v>19</v>
      </c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59"/>
      <c r="AG38" s="73">
        <f>AP35</f>
        <v>0</v>
      </c>
      <c r="AH38" s="74">
        <f>IF(AN35=0,"－",AG38/AN35)</f>
        <v>0</v>
      </c>
      <c r="AI38" s="74" t="str">
        <f>IF(AH38=0,"",IF(AH38&gt;=0.285,"達成",IF(AJ38="該当","達成","未達成")))</f>
        <v/>
      </c>
      <c r="AJ38" s="116" t="s">
        <v>34</v>
      </c>
      <c r="AK38" s="69">
        <f>AQ35</f>
        <v>0</v>
      </c>
      <c r="AL38" s="70">
        <f>IF(AO35=0,"－",AK38/AO35)</f>
        <v>0</v>
      </c>
      <c r="AM38" s="189"/>
      <c r="AN38" s="190"/>
      <c r="AO38" s="190"/>
      <c r="AP38" s="190"/>
      <c r="AQ38" s="190"/>
      <c r="AR38" s="190"/>
      <c r="AS38" s="190"/>
      <c r="AU38" s="45"/>
      <c r="AV38" s="45"/>
      <c r="AW38" s="45"/>
      <c r="AX38" s="45"/>
      <c r="AY38" s="45"/>
      <c r="AZ38" s="45"/>
      <c r="BA38"/>
      <c r="BB38"/>
      <c r="BC38"/>
      <c r="BD38"/>
    </row>
    <row r="39" spans="1:66" ht="13.5" customHeight="1" thickBot="1" x14ac:dyDescent="0.25">
      <c r="A39" s="9"/>
      <c r="B39" s="143"/>
      <c r="C39" s="10" t="s">
        <v>20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60"/>
      <c r="AG39" s="75">
        <f>AR35</f>
        <v>0</v>
      </c>
      <c r="AH39" s="76">
        <f>IF(AN35=0,"－",AG39/AN35)</f>
        <v>0</v>
      </c>
      <c r="AI39" s="76" t="str">
        <f>IF(AH39=0,"",IF(AH39&gt;=0.285,"達成",IF(AJ39="該当","達成","未達成")))</f>
        <v/>
      </c>
      <c r="AJ39" s="117" t="s">
        <v>34</v>
      </c>
      <c r="AK39" s="71">
        <f>AS35</f>
        <v>0</v>
      </c>
      <c r="AL39" s="72">
        <f>IF(AO35=0,"－",AK39/AO35)</f>
        <v>0</v>
      </c>
      <c r="AM39" s="157"/>
      <c r="AN39" s="134"/>
      <c r="AO39" s="134"/>
      <c r="AP39" s="134"/>
      <c r="AQ39" s="134"/>
      <c r="AR39" s="134"/>
      <c r="AS39" s="134"/>
      <c r="AU39" s="45"/>
      <c r="AV39" s="45"/>
      <c r="AW39" s="45"/>
      <c r="AX39" s="45"/>
      <c r="AY39" s="45"/>
      <c r="AZ39" s="45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1" t="s">
        <v>116</v>
      </c>
      <c r="C40" s="6" t="s">
        <v>2</v>
      </c>
      <c r="D40" s="43">
        <f>D91</f>
        <v>45621</v>
      </c>
      <c r="E40" s="43">
        <f t="shared" ref="E40:Z40" si="16">E91</f>
        <v>45622</v>
      </c>
      <c r="F40" s="43">
        <f t="shared" si="16"/>
        <v>45623</v>
      </c>
      <c r="G40" s="43">
        <f t="shared" si="16"/>
        <v>45624</v>
      </c>
      <c r="H40" s="43">
        <f t="shared" si="16"/>
        <v>45625</v>
      </c>
      <c r="I40" s="43">
        <f t="shared" si="16"/>
        <v>45626</v>
      </c>
      <c r="J40" s="43">
        <f t="shared" si="16"/>
        <v>45627</v>
      </c>
      <c r="K40" s="43">
        <f t="shared" si="16"/>
        <v>45628</v>
      </c>
      <c r="L40" s="43">
        <f t="shared" si="16"/>
        <v>45629</v>
      </c>
      <c r="M40" s="43">
        <f t="shared" si="16"/>
        <v>45630</v>
      </c>
      <c r="N40" s="43">
        <f t="shared" si="16"/>
        <v>45631</v>
      </c>
      <c r="O40" s="43">
        <f t="shared" si="16"/>
        <v>45632</v>
      </c>
      <c r="P40" s="43">
        <f t="shared" si="16"/>
        <v>45633</v>
      </c>
      <c r="Q40" s="43">
        <f t="shared" si="16"/>
        <v>45634</v>
      </c>
      <c r="R40" s="43">
        <f t="shared" si="16"/>
        <v>45635</v>
      </c>
      <c r="S40" s="43">
        <f t="shared" si="16"/>
        <v>45636</v>
      </c>
      <c r="T40" s="43">
        <f t="shared" si="16"/>
        <v>45637</v>
      </c>
      <c r="U40" s="43">
        <f t="shared" si="16"/>
        <v>45638</v>
      </c>
      <c r="V40" s="43">
        <f t="shared" si="16"/>
        <v>45639</v>
      </c>
      <c r="W40" s="43">
        <f t="shared" si="16"/>
        <v>45640</v>
      </c>
      <c r="X40" s="43">
        <f t="shared" si="16"/>
        <v>45641</v>
      </c>
      <c r="Y40" s="43">
        <f t="shared" si="16"/>
        <v>45642</v>
      </c>
      <c r="Z40" s="43">
        <f t="shared" si="16"/>
        <v>45643</v>
      </c>
      <c r="AA40" s="43">
        <f>AA91</f>
        <v>45644</v>
      </c>
      <c r="AB40" s="43">
        <f>AB91</f>
        <v>45645</v>
      </c>
      <c r="AC40" s="43">
        <f>AC91</f>
        <v>45646</v>
      </c>
      <c r="AD40" s="43">
        <f>AD91</f>
        <v>45647</v>
      </c>
      <c r="AE40" s="43">
        <f>AE91</f>
        <v>45648</v>
      </c>
      <c r="AF40" s="191" t="s">
        <v>3</v>
      </c>
      <c r="AG40" s="146" t="s">
        <v>4</v>
      </c>
      <c r="AH40" s="147"/>
      <c r="AI40" s="147"/>
      <c r="AJ40" s="148"/>
      <c r="AK40" s="152" t="s">
        <v>5</v>
      </c>
      <c r="AL40" s="153"/>
      <c r="AM40" s="156" t="s">
        <v>6</v>
      </c>
      <c r="AN40" s="133" t="s">
        <v>7</v>
      </c>
      <c r="AO40" s="133" t="s">
        <v>8</v>
      </c>
      <c r="AP40" s="133" t="s">
        <v>9</v>
      </c>
      <c r="AQ40" s="133" t="s">
        <v>10</v>
      </c>
      <c r="AR40" s="133" t="s">
        <v>11</v>
      </c>
      <c r="AS40" s="133" t="s">
        <v>12</v>
      </c>
      <c r="AU40" s="45"/>
      <c r="AV40" s="45"/>
      <c r="AW40" s="45"/>
      <c r="AX40" s="45"/>
      <c r="AY40" s="45"/>
      <c r="AZ40" s="45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2"/>
      <c r="C41" s="7" t="s">
        <v>13</v>
      </c>
      <c r="D41" s="44">
        <f>D91</f>
        <v>45621</v>
      </c>
      <c r="E41" s="44">
        <f t="shared" ref="E41:Z41" si="17">E91</f>
        <v>45622</v>
      </c>
      <c r="F41" s="44">
        <f t="shared" si="17"/>
        <v>45623</v>
      </c>
      <c r="G41" s="44">
        <f t="shared" si="17"/>
        <v>45624</v>
      </c>
      <c r="H41" s="44">
        <f t="shared" si="17"/>
        <v>45625</v>
      </c>
      <c r="I41" s="44">
        <f t="shared" si="17"/>
        <v>45626</v>
      </c>
      <c r="J41" s="44">
        <f t="shared" si="17"/>
        <v>45627</v>
      </c>
      <c r="K41" s="44">
        <f t="shared" si="17"/>
        <v>45628</v>
      </c>
      <c r="L41" s="44">
        <f t="shared" si="17"/>
        <v>45629</v>
      </c>
      <c r="M41" s="44">
        <f t="shared" si="17"/>
        <v>45630</v>
      </c>
      <c r="N41" s="44">
        <f t="shared" si="17"/>
        <v>45631</v>
      </c>
      <c r="O41" s="44">
        <f t="shared" si="17"/>
        <v>45632</v>
      </c>
      <c r="P41" s="44">
        <f t="shared" si="17"/>
        <v>45633</v>
      </c>
      <c r="Q41" s="44">
        <f t="shared" si="17"/>
        <v>45634</v>
      </c>
      <c r="R41" s="44">
        <f t="shared" si="17"/>
        <v>45635</v>
      </c>
      <c r="S41" s="44">
        <f t="shared" si="17"/>
        <v>45636</v>
      </c>
      <c r="T41" s="44">
        <f t="shared" si="17"/>
        <v>45637</v>
      </c>
      <c r="U41" s="44">
        <f t="shared" si="17"/>
        <v>45638</v>
      </c>
      <c r="V41" s="44">
        <f t="shared" si="17"/>
        <v>45639</v>
      </c>
      <c r="W41" s="44">
        <f t="shared" si="17"/>
        <v>45640</v>
      </c>
      <c r="X41" s="44">
        <f t="shared" si="17"/>
        <v>45641</v>
      </c>
      <c r="Y41" s="44">
        <f t="shared" si="17"/>
        <v>45642</v>
      </c>
      <c r="Z41" s="44">
        <f t="shared" si="17"/>
        <v>45643</v>
      </c>
      <c r="AA41" s="44">
        <f>AA91</f>
        <v>45644</v>
      </c>
      <c r="AB41" s="44">
        <f>AB91</f>
        <v>45645</v>
      </c>
      <c r="AC41" s="44">
        <f>AC91</f>
        <v>45646</v>
      </c>
      <c r="AD41" s="44">
        <f>AD91</f>
        <v>45647</v>
      </c>
      <c r="AE41" s="44">
        <f>AE91</f>
        <v>45648</v>
      </c>
      <c r="AF41" s="192"/>
      <c r="AG41" s="149"/>
      <c r="AH41" s="150"/>
      <c r="AI41" s="150"/>
      <c r="AJ41" s="151"/>
      <c r="AK41" s="154"/>
      <c r="AL41" s="155"/>
      <c r="AM41" s="157"/>
      <c r="AN41" s="134"/>
      <c r="AO41" s="134"/>
      <c r="AP41" s="134"/>
      <c r="AQ41" s="134"/>
      <c r="AR41" s="134"/>
      <c r="AS41" s="134"/>
      <c r="AU41" s="46"/>
      <c r="AV41" s="46"/>
      <c r="AW41" s="46"/>
      <c r="AX41" s="46"/>
      <c r="AY41" s="45"/>
      <c r="AZ41" s="45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2"/>
      <c r="C42" s="7" t="s">
        <v>14</v>
      </c>
      <c r="D42" s="42">
        <f>D91</f>
        <v>45621</v>
      </c>
      <c r="E42" s="42">
        <f t="shared" ref="E42:Z42" si="18">E91</f>
        <v>45622</v>
      </c>
      <c r="F42" s="42">
        <f t="shared" si="18"/>
        <v>45623</v>
      </c>
      <c r="G42" s="42">
        <f t="shared" si="18"/>
        <v>45624</v>
      </c>
      <c r="H42" s="42">
        <f t="shared" si="18"/>
        <v>45625</v>
      </c>
      <c r="I42" s="42">
        <f t="shared" si="18"/>
        <v>45626</v>
      </c>
      <c r="J42" s="42">
        <f t="shared" si="18"/>
        <v>45627</v>
      </c>
      <c r="K42" s="42">
        <f t="shared" si="18"/>
        <v>45628</v>
      </c>
      <c r="L42" s="42">
        <f t="shared" si="18"/>
        <v>45629</v>
      </c>
      <c r="M42" s="42">
        <f t="shared" si="18"/>
        <v>45630</v>
      </c>
      <c r="N42" s="42">
        <f t="shared" si="18"/>
        <v>45631</v>
      </c>
      <c r="O42" s="42">
        <f t="shared" si="18"/>
        <v>45632</v>
      </c>
      <c r="P42" s="42">
        <f t="shared" si="18"/>
        <v>45633</v>
      </c>
      <c r="Q42" s="42">
        <f t="shared" si="18"/>
        <v>45634</v>
      </c>
      <c r="R42" s="42">
        <f t="shared" si="18"/>
        <v>45635</v>
      </c>
      <c r="S42" s="42">
        <f t="shared" si="18"/>
        <v>45636</v>
      </c>
      <c r="T42" s="42">
        <f t="shared" si="18"/>
        <v>45637</v>
      </c>
      <c r="U42" s="42">
        <f t="shared" si="18"/>
        <v>45638</v>
      </c>
      <c r="V42" s="42">
        <f t="shared" si="18"/>
        <v>45639</v>
      </c>
      <c r="W42" s="42">
        <f t="shared" si="18"/>
        <v>45640</v>
      </c>
      <c r="X42" s="42">
        <f t="shared" si="18"/>
        <v>45641</v>
      </c>
      <c r="Y42" s="42">
        <f t="shared" si="18"/>
        <v>45642</v>
      </c>
      <c r="Z42" s="42">
        <f t="shared" si="18"/>
        <v>45643</v>
      </c>
      <c r="AA42" s="42">
        <f>AA91</f>
        <v>45644</v>
      </c>
      <c r="AB42" s="42">
        <f>AB91</f>
        <v>45645</v>
      </c>
      <c r="AC42" s="42">
        <f>AC91</f>
        <v>45646</v>
      </c>
      <c r="AD42" s="42">
        <f>AD91</f>
        <v>45647</v>
      </c>
      <c r="AE42" s="42">
        <f>AE91</f>
        <v>45648</v>
      </c>
      <c r="AF42" s="158">
        <f>COUNTIF(D45:AE45,"－")+COUNTIF(D45:AE45,"対象外")</f>
        <v>0</v>
      </c>
      <c r="AG42" s="161" t="s">
        <v>15</v>
      </c>
      <c r="AH42" s="164" t="s">
        <v>16</v>
      </c>
      <c r="AI42" s="167" t="s">
        <v>97</v>
      </c>
      <c r="AJ42" s="180" t="s">
        <v>110</v>
      </c>
      <c r="AK42" s="183" t="s">
        <v>15</v>
      </c>
      <c r="AL42" s="186" t="s">
        <v>17</v>
      </c>
      <c r="AM42" s="156">
        <f>COUNT(D41:AE41)</f>
        <v>28</v>
      </c>
      <c r="AN42" s="133">
        <f>AM42-AF42</f>
        <v>28</v>
      </c>
      <c r="AO42" s="133">
        <f>SUM(AN$12:AN46)</f>
        <v>140</v>
      </c>
      <c r="AP42" s="133">
        <f>COUNTIF(D45:AE45,"○")</f>
        <v>0</v>
      </c>
      <c r="AQ42" s="133">
        <f>SUM(AP$12:AP46)</f>
        <v>0</v>
      </c>
      <c r="AR42" s="133">
        <f>COUNTIF(D46:AE46,"○")</f>
        <v>0</v>
      </c>
      <c r="AS42" s="133">
        <f>SUM(AR$12:AR46)</f>
        <v>0</v>
      </c>
      <c r="AU42" s="47"/>
      <c r="AV42" s="47"/>
      <c r="AW42" s="47"/>
      <c r="AX42" s="47"/>
      <c r="AY42" s="45"/>
      <c r="AZ42" s="45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2"/>
      <c r="C43" s="177" t="s">
        <v>18</v>
      </c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59"/>
      <c r="AG43" s="162"/>
      <c r="AH43" s="165"/>
      <c r="AI43" s="168"/>
      <c r="AJ43" s="181"/>
      <c r="AK43" s="184"/>
      <c r="AL43" s="187"/>
      <c r="AM43" s="189"/>
      <c r="AN43" s="190"/>
      <c r="AO43" s="190"/>
      <c r="AP43" s="190"/>
      <c r="AQ43" s="190"/>
      <c r="AR43" s="190"/>
      <c r="AS43" s="190"/>
      <c r="AU43" s="47"/>
      <c r="AV43" s="47"/>
      <c r="AW43" s="47"/>
      <c r="AX43" s="47"/>
      <c r="AY43" s="45"/>
      <c r="AZ43" s="45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8"/>
      <c r="B44" s="142"/>
      <c r="C44" s="178"/>
      <c r="D44" s="25" t="str">
        <f t="shared" ref="D44:AE44" si="19">IFERROR(VLOOKUP(D41,祝日,3,FALSE),"")</f>
        <v/>
      </c>
      <c r="E44" s="25" t="str">
        <f t="shared" si="19"/>
        <v/>
      </c>
      <c r="F44" s="25" t="str">
        <f t="shared" si="19"/>
        <v/>
      </c>
      <c r="G44" s="26" t="str">
        <f t="shared" si="19"/>
        <v/>
      </c>
      <c r="H44" s="25" t="str">
        <f t="shared" si="19"/>
        <v/>
      </c>
      <c r="I44" s="25" t="str">
        <f t="shared" si="19"/>
        <v/>
      </c>
      <c r="J44" s="25" t="str">
        <f t="shared" si="19"/>
        <v/>
      </c>
      <c r="K44" s="25" t="str">
        <f t="shared" si="19"/>
        <v/>
      </c>
      <c r="L44" s="25" t="str">
        <f t="shared" si="19"/>
        <v/>
      </c>
      <c r="M44" s="25" t="str">
        <f t="shared" si="19"/>
        <v/>
      </c>
      <c r="N44" s="25" t="str">
        <f t="shared" si="19"/>
        <v/>
      </c>
      <c r="O44" s="25" t="str">
        <f t="shared" si="19"/>
        <v/>
      </c>
      <c r="P44" s="25" t="str">
        <f t="shared" si="19"/>
        <v/>
      </c>
      <c r="Q44" s="25" t="str">
        <f t="shared" si="19"/>
        <v/>
      </c>
      <c r="R44" s="25" t="str">
        <f t="shared" si="19"/>
        <v/>
      </c>
      <c r="S44" s="27" t="str">
        <f t="shared" si="19"/>
        <v/>
      </c>
      <c r="T44" s="25" t="str">
        <f t="shared" si="19"/>
        <v/>
      </c>
      <c r="U44" s="25" t="str">
        <f t="shared" si="19"/>
        <v/>
      </c>
      <c r="V44" s="25" t="str">
        <f t="shared" si="19"/>
        <v/>
      </c>
      <c r="W44" s="25" t="str">
        <f t="shared" si="19"/>
        <v/>
      </c>
      <c r="X44" s="25" t="str">
        <f t="shared" si="19"/>
        <v/>
      </c>
      <c r="Y44" s="25" t="str">
        <f t="shared" si="19"/>
        <v/>
      </c>
      <c r="Z44" s="25" t="str">
        <f t="shared" si="19"/>
        <v/>
      </c>
      <c r="AA44" s="25" t="str">
        <f t="shared" si="19"/>
        <v/>
      </c>
      <c r="AB44" s="25" t="str">
        <f t="shared" si="19"/>
        <v/>
      </c>
      <c r="AC44" s="25" t="str">
        <f t="shared" si="19"/>
        <v/>
      </c>
      <c r="AD44" s="25" t="str">
        <f t="shared" si="19"/>
        <v/>
      </c>
      <c r="AE44" s="25" t="str">
        <f t="shared" si="19"/>
        <v/>
      </c>
      <c r="AF44" s="159"/>
      <c r="AG44" s="163"/>
      <c r="AH44" s="166"/>
      <c r="AI44" s="169"/>
      <c r="AJ44" s="182"/>
      <c r="AK44" s="185"/>
      <c r="AL44" s="188"/>
      <c r="AM44" s="189"/>
      <c r="AN44" s="190"/>
      <c r="AO44" s="190"/>
      <c r="AP44" s="190"/>
      <c r="AQ44" s="190"/>
      <c r="AR44" s="190"/>
      <c r="AS44" s="190"/>
      <c r="AU44" s="45"/>
      <c r="AV44" s="45"/>
      <c r="AW44" s="45"/>
      <c r="AX44" s="45"/>
      <c r="AY44" s="46"/>
      <c r="AZ44" s="46"/>
      <c r="BA44" s="8"/>
      <c r="BB44" s="8"/>
      <c r="BC44" s="8"/>
      <c r="BD44" s="8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9"/>
      <c r="B45" s="142"/>
      <c r="C45" s="7" t="s">
        <v>19</v>
      </c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59"/>
      <c r="AG45" s="73">
        <f>AP42</f>
        <v>0</v>
      </c>
      <c r="AH45" s="74">
        <f>IF(AN42=0,"－",AG45/AN42)</f>
        <v>0</v>
      </c>
      <c r="AI45" s="74" t="str">
        <f>IF(AH45=0,"",IF(AH45&gt;=0.285,"達成",IF(AJ45="該当","達成","未達成")))</f>
        <v/>
      </c>
      <c r="AJ45" s="116" t="s">
        <v>34</v>
      </c>
      <c r="AK45" s="69">
        <f>AQ42</f>
        <v>0</v>
      </c>
      <c r="AL45" s="70">
        <f>IF(AO42=0,"－",AK45/AO42)</f>
        <v>0</v>
      </c>
      <c r="AM45" s="189"/>
      <c r="AN45" s="190"/>
      <c r="AO45" s="190"/>
      <c r="AP45" s="190"/>
      <c r="AQ45" s="190"/>
      <c r="AR45" s="190"/>
      <c r="AS45" s="190"/>
      <c r="AU45" s="45"/>
      <c r="AV45" s="45"/>
      <c r="AW45" s="45"/>
      <c r="AX45" s="45"/>
      <c r="AY45" s="47"/>
      <c r="AZ45" s="47"/>
      <c r="BA45" s="9"/>
      <c r="BB45" s="9"/>
      <c r="BC45" s="9"/>
      <c r="BD45" s="9"/>
      <c r="BE45"/>
      <c r="BF45"/>
      <c r="BG45"/>
      <c r="BH45"/>
      <c r="BI45"/>
      <c r="BJ45"/>
      <c r="BK45"/>
      <c r="BL45"/>
      <c r="BM45"/>
      <c r="BN45"/>
    </row>
    <row r="46" spans="1:66" s="8" customFormat="1" ht="12.75" customHeight="1" thickBot="1" x14ac:dyDescent="0.25">
      <c r="A46" s="9"/>
      <c r="B46" s="143"/>
      <c r="C46" s="10" t="s">
        <v>20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60"/>
      <c r="AG46" s="75">
        <f>AR42</f>
        <v>0</v>
      </c>
      <c r="AH46" s="76">
        <f>IF(AN42=0,"－",AG46/AN42)</f>
        <v>0</v>
      </c>
      <c r="AI46" s="76" t="str">
        <f>IF(AH46=0,"",IF(AH46&gt;=0.285,"達成",IF(AJ46="該当","達成","未達成")))</f>
        <v/>
      </c>
      <c r="AJ46" s="117" t="s">
        <v>34</v>
      </c>
      <c r="AK46" s="71">
        <f>AS42</f>
        <v>0</v>
      </c>
      <c r="AL46" s="72">
        <f>IF(AO42=0,"－",AK46/AO42)</f>
        <v>0</v>
      </c>
      <c r="AM46" s="157"/>
      <c r="AN46" s="134"/>
      <c r="AO46" s="134"/>
      <c r="AP46" s="134"/>
      <c r="AQ46" s="134"/>
      <c r="AR46" s="134"/>
      <c r="AS46" s="134"/>
      <c r="AU46" s="45"/>
      <c r="AV46" s="45"/>
      <c r="AW46" s="45"/>
      <c r="AX46" s="45"/>
      <c r="AY46" s="47"/>
      <c r="AZ46" s="47"/>
      <c r="BA46" s="9"/>
      <c r="BB46" s="9"/>
      <c r="BC46" s="9"/>
      <c r="BD46" s="9"/>
    </row>
    <row r="47" spans="1:66" s="9" customFormat="1" ht="12.75" customHeight="1" x14ac:dyDescent="0.2">
      <c r="A47"/>
      <c r="B47" s="141" t="s">
        <v>117</v>
      </c>
      <c r="C47" s="6" t="s">
        <v>2</v>
      </c>
      <c r="D47" s="43">
        <f>D92</f>
        <v>45649</v>
      </c>
      <c r="E47" s="43">
        <f t="shared" ref="E47:Z47" si="20">E92</f>
        <v>45650</v>
      </c>
      <c r="F47" s="43">
        <f t="shared" si="20"/>
        <v>45651</v>
      </c>
      <c r="G47" s="43">
        <f t="shared" si="20"/>
        <v>45652</v>
      </c>
      <c r="H47" s="43">
        <f t="shared" si="20"/>
        <v>45653</v>
      </c>
      <c r="I47" s="43">
        <f t="shared" si="20"/>
        <v>45654</v>
      </c>
      <c r="J47" s="43">
        <f t="shared" si="20"/>
        <v>45655</v>
      </c>
      <c r="K47" s="43">
        <f t="shared" si="20"/>
        <v>45656</v>
      </c>
      <c r="L47" s="43">
        <f t="shared" si="20"/>
        <v>45657</v>
      </c>
      <c r="M47" s="43">
        <f t="shared" si="20"/>
        <v>45658</v>
      </c>
      <c r="N47" s="43">
        <f t="shared" si="20"/>
        <v>45659</v>
      </c>
      <c r="O47" s="43">
        <f t="shared" si="20"/>
        <v>45660</v>
      </c>
      <c r="P47" s="43">
        <f t="shared" si="20"/>
        <v>45661</v>
      </c>
      <c r="Q47" s="43">
        <f t="shared" si="20"/>
        <v>45662</v>
      </c>
      <c r="R47" s="43">
        <f t="shared" si="20"/>
        <v>45663</v>
      </c>
      <c r="S47" s="43">
        <f t="shared" si="20"/>
        <v>45664</v>
      </c>
      <c r="T47" s="43">
        <f t="shared" si="20"/>
        <v>45665</v>
      </c>
      <c r="U47" s="43">
        <f t="shared" si="20"/>
        <v>45666</v>
      </c>
      <c r="V47" s="43">
        <f t="shared" si="20"/>
        <v>45667</v>
      </c>
      <c r="W47" s="43">
        <f t="shared" si="20"/>
        <v>45668</v>
      </c>
      <c r="X47" s="43">
        <f t="shared" si="20"/>
        <v>45669</v>
      </c>
      <c r="Y47" s="43">
        <f t="shared" si="20"/>
        <v>45670</v>
      </c>
      <c r="Z47" s="43">
        <f t="shared" si="20"/>
        <v>45671</v>
      </c>
      <c r="AA47" s="43">
        <f>AA92</f>
        <v>45672</v>
      </c>
      <c r="AB47" s="43">
        <f>AB92</f>
        <v>45673</v>
      </c>
      <c r="AC47" s="43">
        <f>AC92</f>
        <v>45674</v>
      </c>
      <c r="AD47" s="43">
        <f>AD92</f>
        <v>45675</v>
      </c>
      <c r="AE47" s="43">
        <f>AE92</f>
        <v>45676</v>
      </c>
      <c r="AF47" s="191" t="s">
        <v>3</v>
      </c>
      <c r="AG47" s="146" t="s">
        <v>4</v>
      </c>
      <c r="AH47" s="147"/>
      <c r="AI47" s="147"/>
      <c r="AJ47" s="148"/>
      <c r="AK47" s="152" t="s">
        <v>5</v>
      </c>
      <c r="AL47" s="153"/>
      <c r="AM47" s="156" t="s">
        <v>6</v>
      </c>
      <c r="AN47" s="133" t="s">
        <v>7</v>
      </c>
      <c r="AO47" s="133" t="s">
        <v>8</v>
      </c>
      <c r="AP47" s="133" t="s">
        <v>9</v>
      </c>
      <c r="AQ47" s="133" t="s">
        <v>10</v>
      </c>
      <c r="AR47" s="133" t="s">
        <v>11</v>
      </c>
      <c r="AS47" s="133" t="s">
        <v>12</v>
      </c>
      <c r="AU47" s="45"/>
      <c r="AV47" s="45"/>
      <c r="AW47" s="45"/>
      <c r="AX47" s="45"/>
      <c r="AY47" s="45"/>
      <c r="AZ47" s="45"/>
      <c r="BA47"/>
      <c r="BB47"/>
      <c r="BC47"/>
      <c r="BD47"/>
    </row>
    <row r="48" spans="1:66" s="9" customFormat="1" ht="12.75" customHeight="1" x14ac:dyDescent="0.2">
      <c r="A48"/>
      <c r="B48" s="142"/>
      <c r="C48" s="7" t="s">
        <v>13</v>
      </c>
      <c r="D48" s="44">
        <f>D92</f>
        <v>45649</v>
      </c>
      <c r="E48" s="44">
        <f t="shared" ref="E48:Z48" si="21">E92</f>
        <v>45650</v>
      </c>
      <c r="F48" s="44">
        <f t="shared" si="21"/>
        <v>45651</v>
      </c>
      <c r="G48" s="44">
        <f t="shared" si="21"/>
        <v>45652</v>
      </c>
      <c r="H48" s="44">
        <f t="shared" si="21"/>
        <v>45653</v>
      </c>
      <c r="I48" s="44">
        <f t="shared" si="21"/>
        <v>45654</v>
      </c>
      <c r="J48" s="44">
        <f t="shared" si="21"/>
        <v>45655</v>
      </c>
      <c r="K48" s="44">
        <f t="shared" si="21"/>
        <v>45656</v>
      </c>
      <c r="L48" s="44">
        <f t="shared" si="21"/>
        <v>45657</v>
      </c>
      <c r="M48" s="44">
        <f t="shared" si="21"/>
        <v>45658</v>
      </c>
      <c r="N48" s="44">
        <f t="shared" si="21"/>
        <v>45659</v>
      </c>
      <c r="O48" s="44">
        <f t="shared" si="21"/>
        <v>45660</v>
      </c>
      <c r="P48" s="44">
        <f t="shared" si="21"/>
        <v>45661</v>
      </c>
      <c r="Q48" s="44">
        <f t="shared" si="21"/>
        <v>45662</v>
      </c>
      <c r="R48" s="44">
        <f t="shared" si="21"/>
        <v>45663</v>
      </c>
      <c r="S48" s="44">
        <f t="shared" si="21"/>
        <v>45664</v>
      </c>
      <c r="T48" s="44">
        <f t="shared" si="21"/>
        <v>45665</v>
      </c>
      <c r="U48" s="44">
        <f t="shared" si="21"/>
        <v>45666</v>
      </c>
      <c r="V48" s="44">
        <f t="shared" si="21"/>
        <v>45667</v>
      </c>
      <c r="W48" s="44">
        <f t="shared" si="21"/>
        <v>45668</v>
      </c>
      <c r="X48" s="44">
        <f t="shared" si="21"/>
        <v>45669</v>
      </c>
      <c r="Y48" s="44">
        <f t="shared" si="21"/>
        <v>45670</v>
      </c>
      <c r="Z48" s="44">
        <f t="shared" si="21"/>
        <v>45671</v>
      </c>
      <c r="AA48" s="44">
        <f>AA92</f>
        <v>45672</v>
      </c>
      <c r="AB48" s="44">
        <f>AB92</f>
        <v>45673</v>
      </c>
      <c r="AC48" s="44">
        <f>AC92</f>
        <v>45674</v>
      </c>
      <c r="AD48" s="44">
        <f>AD92</f>
        <v>45675</v>
      </c>
      <c r="AE48" s="44">
        <f>AE92</f>
        <v>45676</v>
      </c>
      <c r="AF48" s="192"/>
      <c r="AG48" s="149"/>
      <c r="AH48" s="150"/>
      <c r="AI48" s="150"/>
      <c r="AJ48" s="151"/>
      <c r="AK48" s="154"/>
      <c r="AL48" s="155"/>
      <c r="AM48" s="157"/>
      <c r="AN48" s="134"/>
      <c r="AO48" s="134"/>
      <c r="AP48" s="134"/>
      <c r="AQ48" s="134"/>
      <c r="AR48" s="134"/>
      <c r="AS48" s="134"/>
      <c r="AU48" s="45"/>
      <c r="AV48" s="45"/>
      <c r="AW48" s="45"/>
      <c r="AX48" s="45"/>
      <c r="AY48" s="45"/>
      <c r="AZ48" s="45"/>
      <c r="BA48"/>
      <c r="BB48"/>
      <c r="BC48"/>
      <c r="BD48"/>
    </row>
    <row r="49" spans="1:66" ht="12.75" customHeight="1" x14ac:dyDescent="0.2">
      <c r="B49" s="142"/>
      <c r="C49" s="7" t="s">
        <v>14</v>
      </c>
      <c r="D49" s="42">
        <f>D92</f>
        <v>45649</v>
      </c>
      <c r="E49" s="42">
        <f t="shared" ref="E49:Z49" si="22">E92</f>
        <v>45650</v>
      </c>
      <c r="F49" s="42">
        <f t="shared" si="22"/>
        <v>45651</v>
      </c>
      <c r="G49" s="42">
        <f t="shared" si="22"/>
        <v>45652</v>
      </c>
      <c r="H49" s="42">
        <f t="shared" si="22"/>
        <v>45653</v>
      </c>
      <c r="I49" s="42">
        <f t="shared" si="22"/>
        <v>45654</v>
      </c>
      <c r="J49" s="42">
        <f t="shared" si="22"/>
        <v>45655</v>
      </c>
      <c r="K49" s="42">
        <f t="shared" si="22"/>
        <v>45656</v>
      </c>
      <c r="L49" s="42">
        <f t="shared" si="22"/>
        <v>45657</v>
      </c>
      <c r="M49" s="42">
        <f t="shared" si="22"/>
        <v>45658</v>
      </c>
      <c r="N49" s="42">
        <f t="shared" si="22"/>
        <v>45659</v>
      </c>
      <c r="O49" s="42">
        <f t="shared" si="22"/>
        <v>45660</v>
      </c>
      <c r="P49" s="42">
        <f t="shared" si="22"/>
        <v>45661</v>
      </c>
      <c r="Q49" s="42">
        <f t="shared" si="22"/>
        <v>45662</v>
      </c>
      <c r="R49" s="42">
        <f t="shared" si="22"/>
        <v>45663</v>
      </c>
      <c r="S49" s="42">
        <f t="shared" si="22"/>
        <v>45664</v>
      </c>
      <c r="T49" s="42">
        <f t="shared" si="22"/>
        <v>45665</v>
      </c>
      <c r="U49" s="42">
        <f t="shared" si="22"/>
        <v>45666</v>
      </c>
      <c r="V49" s="42">
        <f t="shared" si="22"/>
        <v>45667</v>
      </c>
      <c r="W49" s="42">
        <f t="shared" si="22"/>
        <v>45668</v>
      </c>
      <c r="X49" s="42">
        <f t="shared" si="22"/>
        <v>45669</v>
      </c>
      <c r="Y49" s="42">
        <f t="shared" si="22"/>
        <v>45670</v>
      </c>
      <c r="Z49" s="42">
        <f t="shared" si="22"/>
        <v>45671</v>
      </c>
      <c r="AA49" s="42">
        <f>AA92</f>
        <v>45672</v>
      </c>
      <c r="AB49" s="42">
        <f>AB92</f>
        <v>45673</v>
      </c>
      <c r="AC49" s="42">
        <f>AC92</f>
        <v>45674</v>
      </c>
      <c r="AD49" s="42">
        <f>AD92</f>
        <v>45675</v>
      </c>
      <c r="AE49" s="42">
        <f>AE92</f>
        <v>45676</v>
      </c>
      <c r="AF49" s="158">
        <f>COUNTIF(D52:AE52,"－")+COUNTIF(D52:AE52,"対象外")</f>
        <v>0</v>
      </c>
      <c r="AG49" s="161" t="s">
        <v>15</v>
      </c>
      <c r="AH49" s="164" t="s">
        <v>16</v>
      </c>
      <c r="AI49" s="167" t="s">
        <v>97</v>
      </c>
      <c r="AJ49" s="180" t="s">
        <v>110</v>
      </c>
      <c r="AK49" s="183" t="s">
        <v>15</v>
      </c>
      <c r="AL49" s="186" t="s">
        <v>17</v>
      </c>
      <c r="AM49" s="156">
        <f>COUNT(D48:AE48)</f>
        <v>28</v>
      </c>
      <c r="AN49" s="133">
        <f>AM49-AF49</f>
        <v>28</v>
      </c>
      <c r="AO49" s="133">
        <f>SUM(AN$12:AN53)</f>
        <v>168</v>
      </c>
      <c r="AP49" s="133">
        <f>COUNTIF(D52:AE52,"○")</f>
        <v>0</v>
      </c>
      <c r="AQ49" s="133">
        <f>SUM(AP$12:AP53)</f>
        <v>0</v>
      </c>
      <c r="AR49" s="133">
        <f>COUNTIF(D53:AE53,"○")</f>
        <v>0</v>
      </c>
      <c r="AS49" s="133">
        <f>SUM(AR$12:AR53)</f>
        <v>0</v>
      </c>
      <c r="AU49" s="46"/>
      <c r="AV49" s="46"/>
      <c r="AW49" s="46"/>
      <c r="AX49" s="46"/>
      <c r="AY49" s="45"/>
      <c r="AZ49" s="45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2"/>
      <c r="C50" s="177" t="s">
        <v>18</v>
      </c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59"/>
      <c r="AG50" s="162"/>
      <c r="AH50" s="165"/>
      <c r="AI50" s="168"/>
      <c r="AJ50" s="181"/>
      <c r="AK50" s="184"/>
      <c r="AL50" s="187"/>
      <c r="AM50" s="189"/>
      <c r="AN50" s="190"/>
      <c r="AO50" s="190"/>
      <c r="AP50" s="190"/>
      <c r="AQ50" s="190"/>
      <c r="AR50" s="190"/>
      <c r="AS50" s="190"/>
      <c r="AU50" s="45"/>
      <c r="AV50" s="45"/>
      <c r="AW50" s="45"/>
      <c r="AX50" s="45"/>
      <c r="AY50" s="45"/>
      <c r="AZ50" s="45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8"/>
      <c r="B51" s="142"/>
      <c r="C51" s="178"/>
      <c r="D51" s="25" t="str">
        <f t="shared" ref="D51:AE51" si="23">IFERROR(VLOOKUP(D48,祝日,3,FALSE),"")</f>
        <v/>
      </c>
      <c r="E51" s="25" t="str">
        <f t="shared" si="23"/>
        <v/>
      </c>
      <c r="F51" s="25" t="str">
        <f t="shared" si="23"/>
        <v/>
      </c>
      <c r="G51" s="26" t="str">
        <f t="shared" si="23"/>
        <v/>
      </c>
      <c r="H51" s="25" t="str">
        <f t="shared" si="23"/>
        <v/>
      </c>
      <c r="I51" s="25" t="str">
        <f t="shared" si="23"/>
        <v/>
      </c>
      <c r="J51" s="25" t="str">
        <f t="shared" si="23"/>
        <v/>
      </c>
      <c r="K51" s="25" t="str">
        <f t="shared" si="23"/>
        <v/>
      </c>
      <c r="L51" s="25" t="str">
        <f t="shared" si="23"/>
        <v/>
      </c>
      <c r="M51" s="25" t="str">
        <f t="shared" si="23"/>
        <v>元日</v>
      </c>
      <c r="N51" s="25" t="str">
        <f t="shared" si="23"/>
        <v/>
      </c>
      <c r="O51" s="25" t="str">
        <f t="shared" si="23"/>
        <v/>
      </c>
      <c r="P51" s="25" t="str">
        <f t="shared" si="23"/>
        <v/>
      </c>
      <c r="Q51" s="25" t="str">
        <f t="shared" si="23"/>
        <v/>
      </c>
      <c r="R51" s="25" t="str">
        <f t="shared" si="23"/>
        <v/>
      </c>
      <c r="S51" s="27" t="str">
        <f t="shared" si="23"/>
        <v/>
      </c>
      <c r="T51" s="25" t="str">
        <f t="shared" si="23"/>
        <v/>
      </c>
      <c r="U51" s="25" t="str">
        <f t="shared" si="23"/>
        <v/>
      </c>
      <c r="V51" s="25" t="str">
        <f t="shared" si="23"/>
        <v/>
      </c>
      <c r="W51" s="25" t="str">
        <f t="shared" si="23"/>
        <v/>
      </c>
      <c r="X51" s="25" t="str">
        <f t="shared" si="23"/>
        <v/>
      </c>
      <c r="Y51" s="25" t="str">
        <f t="shared" si="23"/>
        <v>成人の日</v>
      </c>
      <c r="Z51" s="25" t="str">
        <f t="shared" si="23"/>
        <v/>
      </c>
      <c r="AA51" s="25" t="str">
        <f t="shared" si="23"/>
        <v/>
      </c>
      <c r="AB51" s="25" t="str">
        <f t="shared" si="23"/>
        <v/>
      </c>
      <c r="AC51" s="25" t="str">
        <f t="shared" si="23"/>
        <v/>
      </c>
      <c r="AD51" s="25" t="str">
        <f t="shared" si="23"/>
        <v/>
      </c>
      <c r="AE51" s="25" t="str">
        <f t="shared" si="23"/>
        <v/>
      </c>
      <c r="AF51" s="159"/>
      <c r="AG51" s="163"/>
      <c r="AH51" s="166"/>
      <c r="AI51" s="169"/>
      <c r="AJ51" s="182"/>
      <c r="AK51" s="185"/>
      <c r="AL51" s="188"/>
      <c r="AM51" s="189"/>
      <c r="AN51" s="190"/>
      <c r="AO51" s="190"/>
      <c r="AP51" s="190"/>
      <c r="AQ51" s="190"/>
      <c r="AR51" s="190"/>
      <c r="AS51" s="190"/>
      <c r="AU51" s="45"/>
      <c r="AV51" s="45"/>
      <c r="AW51" s="45"/>
      <c r="AX51" s="45"/>
      <c r="AY51" s="45"/>
      <c r="AZ51" s="45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9"/>
      <c r="B52" s="142"/>
      <c r="C52" s="7" t="s">
        <v>19</v>
      </c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59"/>
      <c r="AG52" s="73">
        <f>AP49</f>
        <v>0</v>
      </c>
      <c r="AH52" s="74">
        <f>IF(AN49=0,"－",AG52/AN49)</f>
        <v>0</v>
      </c>
      <c r="AI52" s="74" t="str">
        <f>IF(AH52=0,"",IF(AH52&gt;=0.285,"達成",IF(AJ52="該当","達成","未達成")))</f>
        <v/>
      </c>
      <c r="AJ52" s="116" t="s">
        <v>34</v>
      </c>
      <c r="AK52" s="69">
        <f>AQ49</f>
        <v>0</v>
      </c>
      <c r="AL52" s="70">
        <f>IF(AO49=0,"－",AK52/AO49)</f>
        <v>0</v>
      </c>
      <c r="AM52" s="189"/>
      <c r="AN52" s="190"/>
      <c r="AO52" s="190"/>
      <c r="AP52" s="190"/>
      <c r="AQ52" s="190"/>
      <c r="AR52" s="190"/>
      <c r="AS52" s="190"/>
      <c r="AU52" s="47"/>
      <c r="AV52" s="47"/>
      <c r="AW52" s="47"/>
      <c r="AX52" s="47"/>
      <c r="AY52" s="45"/>
      <c r="AZ52" s="45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9"/>
      <c r="B53" s="143"/>
      <c r="C53" s="10" t="s">
        <v>20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60"/>
      <c r="AG53" s="75">
        <f>AR49</f>
        <v>0</v>
      </c>
      <c r="AH53" s="76">
        <f>IF(AN49=0,"－",AG53/AN49)</f>
        <v>0</v>
      </c>
      <c r="AI53" s="76" t="str">
        <f>IF(AH53=0,"",IF(AH53&gt;=0.285,"達成",IF(AJ53="該当","達成","未達成")))</f>
        <v/>
      </c>
      <c r="AJ53" s="117" t="s">
        <v>34</v>
      </c>
      <c r="AK53" s="71">
        <f>AS49</f>
        <v>0</v>
      </c>
      <c r="AL53" s="72">
        <f>IF(AO49=0,"－",AK53/AO49)</f>
        <v>0</v>
      </c>
      <c r="AM53" s="157"/>
      <c r="AN53" s="134"/>
      <c r="AO53" s="134"/>
      <c r="AP53" s="134"/>
      <c r="AQ53" s="134"/>
      <c r="AR53" s="134"/>
      <c r="AS53" s="134"/>
      <c r="AU53" s="47"/>
      <c r="AV53" s="47"/>
      <c r="AW53" s="47"/>
      <c r="AX53" s="47"/>
      <c r="AY53" s="45"/>
      <c r="AZ53" s="45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1" t="s">
        <v>118</v>
      </c>
      <c r="C54" s="6" t="s">
        <v>2</v>
      </c>
      <c r="D54" s="43">
        <f>D93</f>
        <v>45677</v>
      </c>
      <c r="E54" s="43">
        <f t="shared" ref="E54:Z54" si="24">E93</f>
        <v>45678</v>
      </c>
      <c r="F54" s="43">
        <f t="shared" si="24"/>
        <v>45679</v>
      </c>
      <c r="G54" s="43">
        <f t="shared" si="24"/>
        <v>45680</v>
      </c>
      <c r="H54" s="43">
        <f t="shared" si="24"/>
        <v>45681</v>
      </c>
      <c r="I54" s="43">
        <f t="shared" si="24"/>
        <v>45682</v>
      </c>
      <c r="J54" s="43">
        <f t="shared" si="24"/>
        <v>45683</v>
      </c>
      <c r="K54" s="43">
        <f t="shared" si="24"/>
        <v>45684</v>
      </c>
      <c r="L54" s="43">
        <f t="shared" si="24"/>
        <v>45685</v>
      </c>
      <c r="M54" s="43">
        <f t="shared" si="24"/>
        <v>45686</v>
      </c>
      <c r="N54" s="43">
        <f t="shared" si="24"/>
        <v>45687</v>
      </c>
      <c r="O54" s="43">
        <f t="shared" si="24"/>
        <v>45688</v>
      </c>
      <c r="P54" s="43">
        <f t="shared" si="24"/>
        <v>45689</v>
      </c>
      <c r="Q54" s="43">
        <f t="shared" si="24"/>
        <v>45690</v>
      </c>
      <c r="R54" s="43">
        <f t="shared" si="24"/>
        <v>45691</v>
      </c>
      <c r="S54" s="43">
        <f t="shared" si="24"/>
        <v>45692</v>
      </c>
      <c r="T54" s="43">
        <f t="shared" si="24"/>
        <v>45693</v>
      </c>
      <c r="U54" s="43">
        <f t="shared" si="24"/>
        <v>45694</v>
      </c>
      <c r="V54" s="43">
        <f t="shared" si="24"/>
        <v>45695</v>
      </c>
      <c r="W54" s="43">
        <f t="shared" si="24"/>
        <v>45696</v>
      </c>
      <c r="X54" s="43">
        <f t="shared" si="24"/>
        <v>45697</v>
      </c>
      <c r="Y54" s="43">
        <f t="shared" si="24"/>
        <v>45698</v>
      </c>
      <c r="Z54" s="43">
        <f t="shared" si="24"/>
        <v>45699</v>
      </c>
      <c r="AA54" s="43">
        <f>AA93</f>
        <v>45700</v>
      </c>
      <c r="AB54" s="43">
        <f>AB93</f>
        <v>45701</v>
      </c>
      <c r="AC54" s="43">
        <f>AC93</f>
        <v>45702</v>
      </c>
      <c r="AD54" s="43">
        <f>AD93</f>
        <v>45703</v>
      </c>
      <c r="AE54" s="43">
        <f>AE93</f>
        <v>45704</v>
      </c>
      <c r="AF54" s="191" t="s">
        <v>3</v>
      </c>
      <c r="AG54" s="146" t="s">
        <v>4</v>
      </c>
      <c r="AH54" s="147"/>
      <c r="AI54" s="147"/>
      <c r="AJ54" s="148"/>
      <c r="AK54" s="152" t="s">
        <v>5</v>
      </c>
      <c r="AL54" s="153"/>
      <c r="AM54" s="156" t="s">
        <v>6</v>
      </c>
      <c r="AN54" s="133" t="s">
        <v>7</v>
      </c>
      <c r="AO54" s="133" t="s">
        <v>8</v>
      </c>
      <c r="AP54" s="133" t="s">
        <v>9</v>
      </c>
      <c r="AQ54" s="133" t="s">
        <v>10</v>
      </c>
      <c r="AR54" s="133" t="s">
        <v>11</v>
      </c>
      <c r="AS54" s="133" t="s">
        <v>12</v>
      </c>
      <c r="AU54" s="45"/>
      <c r="AV54" s="45"/>
      <c r="AW54" s="45"/>
      <c r="AX54" s="45"/>
      <c r="AY54" s="46"/>
      <c r="AZ54" s="46"/>
      <c r="BA54" s="8"/>
      <c r="BB54" s="8"/>
      <c r="BC54" s="8"/>
      <c r="BD54" s="8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2"/>
      <c r="C55" s="7" t="s">
        <v>13</v>
      </c>
      <c r="D55" s="44">
        <f>D93</f>
        <v>45677</v>
      </c>
      <c r="E55" s="44">
        <f t="shared" ref="E55:Z55" si="25">E93</f>
        <v>45678</v>
      </c>
      <c r="F55" s="44">
        <f t="shared" si="25"/>
        <v>45679</v>
      </c>
      <c r="G55" s="44">
        <f t="shared" si="25"/>
        <v>45680</v>
      </c>
      <c r="H55" s="44">
        <f t="shared" si="25"/>
        <v>45681</v>
      </c>
      <c r="I55" s="44">
        <f t="shared" si="25"/>
        <v>45682</v>
      </c>
      <c r="J55" s="44">
        <f t="shared" si="25"/>
        <v>45683</v>
      </c>
      <c r="K55" s="44">
        <f t="shared" si="25"/>
        <v>45684</v>
      </c>
      <c r="L55" s="44">
        <f t="shared" si="25"/>
        <v>45685</v>
      </c>
      <c r="M55" s="44">
        <f t="shared" si="25"/>
        <v>45686</v>
      </c>
      <c r="N55" s="44">
        <f t="shared" si="25"/>
        <v>45687</v>
      </c>
      <c r="O55" s="44">
        <f t="shared" si="25"/>
        <v>45688</v>
      </c>
      <c r="P55" s="44">
        <f t="shared" si="25"/>
        <v>45689</v>
      </c>
      <c r="Q55" s="44">
        <f t="shared" si="25"/>
        <v>45690</v>
      </c>
      <c r="R55" s="44">
        <f t="shared" si="25"/>
        <v>45691</v>
      </c>
      <c r="S55" s="44">
        <f t="shared" si="25"/>
        <v>45692</v>
      </c>
      <c r="T55" s="44">
        <f t="shared" si="25"/>
        <v>45693</v>
      </c>
      <c r="U55" s="44">
        <f t="shared" si="25"/>
        <v>45694</v>
      </c>
      <c r="V55" s="44">
        <f t="shared" si="25"/>
        <v>45695</v>
      </c>
      <c r="W55" s="44">
        <f t="shared" si="25"/>
        <v>45696</v>
      </c>
      <c r="X55" s="44">
        <f t="shared" si="25"/>
        <v>45697</v>
      </c>
      <c r="Y55" s="44">
        <f t="shared" si="25"/>
        <v>45698</v>
      </c>
      <c r="Z55" s="44">
        <f t="shared" si="25"/>
        <v>45699</v>
      </c>
      <c r="AA55" s="44">
        <f>AA93</f>
        <v>45700</v>
      </c>
      <c r="AB55" s="44">
        <f>AB93</f>
        <v>45701</v>
      </c>
      <c r="AC55" s="44">
        <f>AC93</f>
        <v>45702</v>
      </c>
      <c r="AD55" s="44">
        <f>AD93</f>
        <v>45703</v>
      </c>
      <c r="AE55" s="44">
        <f>AE93</f>
        <v>45704</v>
      </c>
      <c r="AF55" s="192"/>
      <c r="AG55" s="149"/>
      <c r="AH55" s="150"/>
      <c r="AI55" s="150"/>
      <c r="AJ55" s="151"/>
      <c r="AK55" s="154"/>
      <c r="AL55" s="155"/>
      <c r="AM55" s="157"/>
      <c r="AN55" s="134"/>
      <c r="AO55" s="134"/>
      <c r="AP55" s="134"/>
      <c r="AQ55" s="134"/>
      <c r="AR55" s="134"/>
      <c r="AS55" s="134"/>
      <c r="AU55" s="45"/>
      <c r="AV55" s="45"/>
      <c r="AW55" s="45"/>
      <c r="AX55" s="45"/>
      <c r="AY55" s="47"/>
      <c r="AZ55" s="47"/>
      <c r="BA55" s="9"/>
      <c r="BB55" s="9"/>
      <c r="BC55" s="9"/>
      <c r="BD55" s="9"/>
      <c r="BE55"/>
      <c r="BF55"/>
      <c r="BG55"/>
      <c r="BH55"/>
      <c r="BI55"/>
      <c r="BJ55"/>
      <c r="BK55"/>
      <c r="BL55"/>
      <c r="BM55"/>
      <c r="BN55"/>
    </row>
    <row r="56" spans="1:66" s="8" customFormat="1" ht="13.5" customHeight="1" x14ac:dyDescent="0.2">
      <c r="A56"/>
      <c r="B56" s="142"/>
      <c r="C56" s="7" t="s">
        <v>14</v>
      </c>
      <c r="D56" s="42">
        <f>D93</f>
        <v>45677</v>
      </c>
      <c r="E56" s="42">
        <f t="shared" ref="E56:Z56" si="26">E93</f>
        <v>45678</v>
      </c>
      <c r="F56" s="42">
        <f t="shared" si="26"/>
        <v>45679</v>
      </c>
      <c r="G56" s="42">
        <f t="shared" si="26"/>
        <v>45680</v>
      </c>
      <c r="H56" s="42">
        <f t="shared" si="26"/>
        <v>45681</v>
      </c>
      <c r="I56" s="42">
        <f t="shared" si="26"/>
        <v>45682</v>
      </c>
      <c r="J56" s="42">
        <f t="shared" si="26"/>
        <v>45683</v>
      </c>
      <c r="K56" s="42">
        <f t="shared" si="26"/>
        <v>45684</v>
      </c>
      <c r="L56" s="42">
        <f t="shared" si="26"/>
        <v>45685</v>
      </c>
      <c r="M56" s="42">
        <f t="shared" si="26"/>
        <v>45686</v>
      </c>
      <c r="N56" s="42">
        <f t="shared" si="26"/>
        <v>45687</v>
      </c>
      <c r="O56" s="42">
        <f t="shared" si="26"/>
        <v>45688</v>
      </c>
      <c r="P56" s="42">
        <f t="shared" si="26"/>
        <v>45689</v>
      </c>
      <c r="Q56" s="42">
        <f t="shared" si="26"/>
        <v>45690</v>
      </c>
      <c r="R56" s="42">
        <f t="shared" si="26"/>
        <v>45691</v>
      </c>
      <c r="S56" s="42">
        <f t="shared" si="26"/>
        <v>45692</v>
      </c>
      <c r="T56" s="42">
        <f t="shared" si="26"/>
        <v>45693</v>
      </c>
      <c r="U56" s="42">
        <f t="shared" si="26"/>
        <v>45694</v>
      </c>
      <c r="V56" s="42">
        <f t="shared" si="26"/>
        <v>45695</v>
      </c>
      <c r="W56" s="42">
        <f t="shared" si="26"/>
        <v>45696</v>
      </c>
      <c r="X56" s="42">
        <f t="shared" si="26"/>
        <v>45697</v>
      </c>
      <c r="Y56" s="42">
        <f t="shared" si="26"/>
        <v>45698</v>
      </c>
      <c r="Z56" s="42">
        <f t="shared" si="26"/>
        <v>45699</v>
      </c>
      <c r="AA56" s="42">
        <f>AA93</f>
        <v>45700</v>
      </c>
      <c r="AB56" s="42">
        <f>AB93</f>
        <v>45701</v>
      </c>
      <c r="AC56" s="42">
        <f>AC93</f>
        <v>45702</v>
      </c>
      <c r="AD56" s="42">
        <f>AD93</f>
        <v>45703</v>
      </c>
      <c r="AE56" s="42">
        <f>AE93</f>
        <v>45704</v>
      </c>
      <c r="AF56" s="158">
        <f>COUNTIF(D59:AE59,"－")+COUNTIF(D59:AE59,"対象外")</f>
        <v>0</v>
      </c>
      <c r="AG56" s="161" t="s">
        <v>15</v>
      </c>
      <c r="AH56" s="164" t="s">
        <v>16</v>
      </c>
      <c r="AI56" s="167" t="s">
        <v>97</v>
      </c>
      <c r="AJ56" s="180" t="s">
        <v>110</v>
      </c>
      <c r="AK56" s="183" t="s">
        <v>15</v>
      </c>
      <c r="AL56" s="186" t="s">
        <v>17</v>
      </c>
      <c r="AM56" s="156">
        <f>COUNT(D55:AE55)</f>
        <v>28</v>
      </c>
      <c r="AN56" s="133">
        <f>AM56-AF56</f>
        <v>28</v>
      </c>
      <c r="AO56" s="133">
        <f>SUM(AN$12:AN60)</f>
        <v>196</v>
      </c>
      <c r="AP56" s="133">
        <f>COUNTIF(D59:AE59,"○")</f>
        <v>0</v>
      </c>
      <c r="AQ56" s="133">
        <f>SUM(AP$12:AP60)</f>
        <v>0</v>
      </c>
      <c r="AR56" s="133">
        <f>COUNTIF(D60:AE60,"○")</f>
        <v>0</v>
      </c>
      <c r="AS56" s="133">
        <f>SUM(AR$12:AR60)</f>
        <v>0</v>
      </c>
      <c r="AU56" s="45"/>
      <c r="AV56" s="45"/>
      <c r="AW56" s="45"/>
      <c r="AX56" s="45"/>
      <c r="AY56" s="47"/>
      <c r="AZ56" s="47"/>
      <c r="BA56" s="9"/>
      <c r="BB56" s="9"/>
      <c r="BC56" s="9"/>
      <c r="BD56" s="9"/>
    </row>
    <row r="57" spans="1:66" s="9" customFormat="1" ht="35.25" customHeight="1" x14ac:dyDescent="0.2">
      <c r="A57"/>
      <c r="B57" s="142"/>
      <c r="C57" s="177" t="s">
        <v>18</v>
      </c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59"/>
      <c r="AG57" s="162"/>
      <c r="AH57" s="165"/>
      <c r="AI57" s="168"/>
      <c r="AJ57" s="181"/>
      <c r="AK57" s="184"/>
      <c r="AL57" s="187"/>
      <c r="AM57" s="189"/>
      <c r="AN57" s="190"/>
      <c r="AO57" s="190"/>
      <c r="AP57" s="190"/>
      <c r="AQ57" s="190"/>
      <c r="AR57" s="190"/>
      <c r="AS57" s="190"/>
      <c r="AU57" s="45"/>
      <c r="AV57" s="45"/>
      <c r="AW57" s="45"/>
      <c r="AX57" s="45"/>
      <c r="AY57" s="45"/>
      <c r="AZ57" s="45"/>
      <c r="BA57"/>
      <c r="BB57"/>
      <c r="BC57"/>
      <c r="BD57"/>
    </row>
    <row r="58" spans="1:66" s="9" customFormat="1" ht="50.25" customHeight="1" x14ac:dyDescent="0.2">
      <c r="A58" s="8"/>
      <c r="B58" s="142"/>
      <c r="C58" s="178"/>
      <c r="D58" s="25" t="str">
        <f t="shared" ref="D58:AE58" si="27">IFERROR(VLOOKUP(D55,祝日,3,FALSE),"")</f>
        <v/>
      </c>
      <c r="E58" s="25" t="str">
        <f t="shared" si="27"/>
        <v/>
      </c>
      <c r="F58" s="25" t="str">
        <f t="shared" si="27"/>
        <v/>
      </c>
      <c r="G58" s="26" t="str">
        <f t="shared" si="27"/>
        <v/>
      </c>
      <c r="H58" s="25" t="str">
        <f t="shared" si="27"/>
        <v/>
      </c>
      <c r="I58" s="25" t="str">
        <f t="shared" si="27"/>
        <v/>
      </c>
      <c r="J58" s="25" t="str">
        <f t="shared" si="27"/>
        <v/>
      </c>
      <c r="K58" s="25" t="str">
        <f t="shared" si="27"/>
        <v/>
      </c>
      <c r="L58" s="25" t="str">
        <f t="shared" si="27"/>
        <v/>
      </c>
      <c r="M58" s="25" t="str">
        <f t="shared" si="27"/>
        <v/>
      </c>
      <c r="N58" s="25" t="str">
        <f t="shared" si="27"/>
        <v/>
      </c>
      <c r="O58" s="25" t="str">
        <f t="shared" si="27"/>
        <v/>
      </c>
      <c r="P58" s="25" t="str">
        <f t="shared" si="27"/>
        <v/>
      </c>
      <c r="Q58" s="25" t="str">
        <f t="shared" si="27"/>
        <v/>
      </c>
      <c r="R58" s="25" t="str">
        <f t="shared" si="27"/>
        <v/>
      </c>
      <c r="S58" s="27" t="str">
        <f t="shared" si="27"/>
        <v/>
      </c>
      <c r="T58" s="25" t="str">
        <f t="shared" si="27"/>
        <v/>
      </c>
      <c r="U58" s="25" t="str">
        <f t="shared" si="27"/>
        <v/>
      </c>
      <c r="V58" s="25" t="str">
        <f t="shared" si="27"/>
        <v/>
      </c>
      <c r="W58" s="25" t="str">
        <f t="shared" si="27"/>
        <v/>
      </c>
      <c r="X58" s="25" t="str">
        <f t="shared" si="27"/>
        <v/>
      </c>
      <c r="Y58" s="25" t="str">
        <f t="shared" si="27"/>
        <v/>
      </c>
      <c r="Z58" s="25" t="str">
        <f t="shared" si="27"/>
        <v>建国記念の日</v>
      </c>
      <c r="AA58" s="25" t="str">
        <f t="shared" si="27"/>
        <v/>
      </c>
      <c r="AB58" s="25" t="str">
        <f t="shared" si="27"/>
        <v/>
      </c>
      <c r="AC58" s="25" t="str">
        <f t="shared" si="27"/>
        <v/>
      </c>
      <c r="AD58" s="25" t="str">
        <f t="shared" si="27"/>
        <v/>
      </c>
      <c r="AE58" s="25" t="str">
        <f t="shared" si="27"/>
        <v/>
      </c>
      <c r="AF58" s="159"/>
      <c r="AG58" s="163"/>
      <c r="AH58" s="166"/>
      <c r="AI58" s="169"/>
      <c r="AJ58" s="182"/>
      <c r="AK58" s="185"/>
      <c r="AL58" s="188"/>
      <c r="AM58" s="189"/>
      <c r="AN58" s="190"/>
      <c r="AO58" s="190"/>
      <c r="AP58" s="190"/>
      <c r="AQ58" s="190"/>
      <c r="AR58" s="190"/>
      <c r="AS58" s="190"/>
      <c r="AU58" s="45"/>
      <c r="AV58" s="45"/>
      <c r="AW58" s="45"/>
      <c r="AX58" s="45"/>
      <c r="AY58" s="45"/>
      <c r="AZ58" s="45"/>
      <c r="BA58"/>
      <c r="BB58"/>
      <c r="BC58"/>
      <c r="BD58"/>
    </row>
    <row r="59" spans="1:66" ht="13.5" customHeight="1" x14ac:dyDescent="0.2">
      <c r="A59" s="9"/>
      <c r="B59" s="142"/>
      <c r="C59" s="7" t="s">
        <v>19</v>
      </c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59"/>
      <c r="AG59" s="73">
        <f>AP56</f>
        <v>0</v>
      </c>
      <c r="AH59" s="74">
        <f>IF(AN56=0,"－",AG59/AN56)</f>
        <v>0</v>
      </c>
      <c r="AI59" s="74" t="str">
        <f>IF(AH59=0,"",IF(AH59&gt;=0.285,"達成",IF(AJ59="該当","達成","未達成")))</f>
        <v/>
      </c>
      <c r="AJ59" s="116" t="s">
        <v>34</v>
      </c>
      <c r="AK59" s="69">
        <f>AQ56</f>
        <v>0</v>
      </c>
      <c r="AL59" s="70">
        <f>IF(AO56=0,"－",AK59/AO56)</f>
        <v>0</v>
      </c>
      <c r="AM59" s="189"/>
      <c r="AN59" s="190"/>
      <c r="AO59" s="190"/>
      <c r="AP59" s="190"/>
      <c r="AQ59" s="190"/>
      <c r="AR59" s="190"/>
      <c r="AS59" s="190"/>
      <c r="AU59" s="46"/>
      <c r="AV59" s="46"/>
      <c r="AW59" s="46"/>
      <c r="AX59" s="46"/>
      <c r="AY59" s="45"/>
      <c r="AZ59" s="45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9"/>
      <c r="B60" s="143"/>
      <c r="C60" s="10" t="s">
        <v>20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60"/>
      <c r="AG60" s="75">
        <f>AR56</f>
        <v>0</v>
      </c>
      <c r="AH60" s="76">
        <f>IF(AN56=0,"－",AG60/AN56)</f>
        <v>0</v>
      </c>
      <c r="AI60" s="76" t="str">
        <f>IF(AH60=0,"",IF(AH60&gt;=0.285,"達成",IF(AJ60="該当","達成","未達成")))</f>
        <v/>
      </c>
      <c r="AJ60" s="117" t="s">
        <v>34</v>
      </c>
      <c r="AK60" s="71">
        <f>AS56</f>
        <v>0</v>
      </c>
      <c r="AL60" s="72">
        <f>IF(AO56=0,"－",AK60/AO56)</f>
        <v>0</v>
      </c>
      <c r="AM60" s="157"/>
      <c r="AN60" s="134"/>
      <c r="AO60" s="134"/>
      <c r="AP60" s="134"/>
      <c r="AQ60" s="134"/>
      <c r="AR60" s="134"/>
      <c r="AS60" s="134"/>
      <c r="AU60" s="47"/>
      <c r="AV60" s="45"/>
      <c r="AW60" s="45"/>
      <c r="AX60" s="45"/>
      <c r="AY60" s="45"/>
      <c r="AZ60" s="45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1" t="s">
        <v>119</v>
      </c>
      <c r="C61" s="6" t="s">
        <v>2</v>
      </c>
      <c r="D61" s="43">
        <f>D94</f>
        <v>45705</v>
      </c>
      <c r="E61" s="43">
        <f t="shared" ref="E61:Z61" si="28">E94</f>
        <v>45706</v>
      </c>
      <c r="F61" s="43">
        <f t="shared" si="28"/>
        <v>45707</v>
      </c>
      <c r="G61" s="43">
        <f t="shared" si="28"/>
        <v>45708</v>
      </c>
      <c r="H61" s="43">
        <f t="shared" si="28"/>
        <v>45709</v>
      </c>
      <c r="I61" s="43">
        <f t="shared" si="28"/>
        <v>45710</v>
      </c>
      <c r="J61" s="43">
        <f t="shared" si="28"/>
        <v>45711</v>
      </c>
      <c r="K61" s="43">
        <f t="shared" si="28"/>
        <v>45712</v>
      </c>
      <c r="L61" s="43">
        <f t="shared" si="28"/>
        <v>45713</v>
      </c>
      <c r="M61" s="43">
        <f t="shared" si="28"/>
        <v>45714</v>
      </c>
      <c r="N61" s="43">
        <f t="shared" si="28"/>
        <v>45715</v>
      </c>
      <c r="O61" s="43">
        <f t="shared" si="28"/>
        <v>45716</v>
      </c>
      <c r="P61" s="43">
        <f t="shared" si="28"/>
        <v>45717</v>
      </c>
      <c r="Q61" s="43">
        <f t="shared" si="28"/>
        <v>45718</v>
      </c>
      <c r="R61" s="43">
        <f t="shared" si="28"/>
        <v>45719</v>
      </c>
      <c r="S61" s="43">
        <f t="shared" si="28"/>
        <v>45720</v>
      </c>
      <c r="T61" s="43">
        <f t="shared" si="28"/>
        <v>45721</v>
      </c>
      <c r="U61" s="43">
        <f t="shared" si="28"/>
        <v>45722</v>
      </c>
      <c r="V61" s="43">
        <f t="shared" si="28"/>
        <v>45723</v>
      </c>
      <c r="W61" s="43">
        <f t="shared" si="28"/>
        <v>45724</v>
      </c>
      <c r="X61" s="43">
        <f t="shared" si="28"/>
        <v>45725</v>
      </c>
      <c r="Y61" s="43">
        <f t="shared" si="28"/>
        <v>45726</v>
      </c>
      <c r="Z61" s="43">
        <f t="shared" si="28"/>
        <v>45727</v>
      </c>
      <c r="AA61" s="43">
        <f>AA94</f>
        <v>45728</v>
      </c>
      <c r="AB61" s="43">
        <f>AB94</f>
        <v>45729</v>
      </c>
      <c r="AC61" s="43">
        <f>AC94</f>
        <v>45730</v>
      </c>
      <c r="AD61" s="43">
        <f>AD94</f>
        <v>45731</v>
      </c>
      <c r="AE61" s="43">
        <f>AE94</f>
        <v>45732</v>
      </c>
      <c r="AF61" s="191" t="s">
        <v>3</v>
      </c>
      <c r="AG61" s="146" t="s">
        <v>4</v>
      </c>
      <c r="AH61" s="147"/>
      <c r="AI61" s="147"/>
      <c r="AJ61" s="148"/>
      <c r="AK61" s="152" t="s">
        <v>5</v>
      </c>
      <c r="AL61" s="153"/>
      <c r="AM61" s="156" t="s">
        <v>6</v>
      </c>
      <c r="AN61" s="133" t="s">
        <v>7</v>
      </c>
      <c r="AO61" s="133" t="s">
        <v>8</v>
      </c>
      <c r="AP61" s="133" t="s">
        <v>9</v>
      </c>
      <c r="AQ61" s="133" t="s">
        <v>10</v>
      </c>
      <c r="AR61" s="133" t="s">
        <v>11</v>
      </c>
      <c r="AS61" s="133" t="s">
        <v>12</v>
      </c>
      <c r="AU61" s="47"/>
      <c r="AV61" s="45"/>
      <c r="AW61" s="45"/>
      <c r="AX61" s="45"/>
      <c r="AY61" s="45"/>
      <c r="AZ61" s="4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2"/>
      <c r="C62" s="7" t="s">
        <v>13</v>
      </c>
      <c r="D62" s="44">
        <f>D94</f>
        <v>45705</v>
      </c>
      <c r="E62" s="44">
        <f t="shared" ref="E62:Z62" si="29">E94</f>
        <v>45706</v>
      </c>
      <c r="F62" s="44">
        <f t="shared" si="29"/>
        <v>45707</v>
      </c>
      <c r="G62" s="44">
        <f t="shared" si="29"/>
        <v>45708</v>
      </c>
      <c r="H62" s="44">
        <f t="shared" si="29"/>
        <v>45709</v>
      </c>
      <c r="I62" s="44">
        <f t="shared" si="29"/>
        <v>45710</v>
      </c>
      <c r="J62" s="44">
        <f t="shared" si="29"/>
        <v>45711</v>
      </c>
      <c r="K62" s="44">
        <f t="shared" si="29"/>
        <v>45712</v>
      </c>
      <c r="L62" s="44">
        <f t="shared" si="29"/>
        <v>45713</v>
      </c>
      <c r="M62" s="44">
        <f t="shared" si="29"/>
        <v>45714</v>
      </c>
      <c r="N62" s="44">
        <f t="shared" si="29"/>
        <v>45715</v>
      </c>
      <c r="O62" s="44">
        <f t="shared" si="29"/>
        <v>45716</v>
      </c>
      <c r="P62" s="44">
        <f t="shared" si="29"/>
        <v>45717</v>
      </c>
      <c r="Q62" s="44">
        <f t="shared" si="29"/>
        <v>45718</v>
      </c>
      <c r="R62" s="44">
        <f t="shared" si="29"/>
        <v>45719</v>
      </c>
      <c r="S62" s="44">
        <f t="shared" si="29"/>
        <v>45720</v>
      </c>
      <c r="T62" s="44">
        <f t="shared" si="29"/>
        <v>45721</v>
      </c>
      <c r="U62" s="44">
        <f t="shared" si="29"/>
        <v>45722</v>
      </c>
      <c r="V62" s="44">
        <f t="shared" si="29"/>
        <v>45723</v>
      </c>
      <c r="W62" s="44">
        <f t="shared" si="29"/>
        <v>45724</v>
      </c>
      <c r="X62" s="44">
        <f t="shared" si="29"/>
        <v>45725</v>
      </c>
      <c r="Y62" s="44">
        <f t="shared" si="29"/>
        <v>45726</v>
      </c>
      <c r="Z62" s="44">
        <f t="shared" si="29"/>
        <v>45727</v>
      </c>
      <c r="AA62" s="44">
        <f>AA94</f>
        <v>45728</v>
      </c>
      <c r="AB62" s="44">
        <f>AB94</f>
        <v>45729</v>
      </c>
      <c r="AC62" s="44">
        <f>AC94</f>
        <v>45730</v>
      </c>
      <c r="AD62" s="44">
        <f>AD94</f>
        <v>45731</v>
      </c>
      <c r="AE62" s="44">
        <f>AE94</f>
        <v>45732</v>
      </c>
      <c r="AF62" s="192"/>
      <c r="AG62" s="149"/>
      <c r="AH62" s="150"/>
      <c r="AI62" s="150"/>
      <c r="AJ62" s="151"/>
      <c r="AK62" s="154"/>
      <c r="AL62" s="155"/>
      <c r="AM62" s="157"/>
      <c r="AN62" s="134"/>
      <c r="AO62" s="134"/>
      <c r="AP62" s="134"/>
      <c r="AQ62" s="134"/>
      <c r="AR62" s="134"/>
      <c r="AS62" s="134"/>
      <c r="AU62" s="45"/>
      <c r="AV62" s="47"/>
      <c r="AW62" s="47"/>
      <c r="AX62" s="47"/>
      <c r="AY62" s="45"/>
      <c r="AZ62" s="45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2"/>
      <c r="C63" s="7" t="s">
        <v>14</v>
      </c>
      <c r="D63" s="42">
        <f>D94</f>
        <v>45705</v>
      </c>
      <c r="E63" s="42">
        <f t="shared" ref="E63:Z63" si="30">E94</f>
        <v>45706</v>
      </c>
      <c r="F63" s="42">
        <f t="shared" si="30"/>
        <v>45707</v>
      </c>
      <c r="G63" s="42">
        <f t="shared" si="30"/>
        <v>45708</v>
      </c>
      <c r="H63" s="42">
        <f t="shared" si="30"/>
        <v>45709</v>
      </c>
      <c r="I63" s="42">
        <f t="shared" si="30"/>
        <v>45710</v>
      </c>
      <c r="J63" s="42">
        <f t="shared" si="30"/>
        <v>45711</v>
      </c>
      <c r="K63" s="42">
        <f t="shared" si="30"/>
        <v>45712</v>
      </c>
      <c r="L63" s="42">
        <f t="shared" si="30"/>
        <v>45713</v>
      </c>
      <c r="M63" s="42">
        <f t="shared" si="30"/>
        <v>45714</v>
      </c>
      <c r="N63" s="42">
        <f t="shared" si="30"/>
        <v>45715</v>
      </c>
      <c r="O63" s="42">
        <f t="shared" si="30"/>
        <v>45716</v>
      </c>
      <c r="P63" s="42">
        <f t="shared" si="30"/>
        <v>45717</v>
      </c>
      <c r="Q63" s="42">
        <f t="shared" si="30"/>
        <v>45718</v>
      </c>
      <c r="R63" s="42">
        <f t="shared" si="30"/>
        <v>45719</v>
      </c>
      <c r="S63" s="42">
        <f t="shared" si="30"/>
        <v>45720</v>
      </c>
      <c r="T63" s="42">
        <f t="shared" si="30"/>
        <v>45721</v>
      </c>
      <c r="U63" s="42">
        <f t="shared" si="30"/>
        <v>45722</v>
      </c>
      <c r="V63" s="42">
        <f t="shared" si="30"/>
        <v>45723</v>
      </c>
      <c r="W63" s="42">
        <f t="shared" si="30"/>
        <v>45724</v>
      </c>
      <c r="X63" s="42">
        <f t="shared" si="30"/>
        <v>45725</v>
      </c>
      <c r="Y63" s="42">
        <f t="shared" si="30"/>
        <v>45726</v>
      </c>
      <c r="Z63" s="42">
        <f t="shared" si="30"/>
        <v>45727</v>
      </c>
      <c r="AA63" s="42">
        <f>AA94</f>
        <v>45728</v>
      </c>
      <c r="AB63" s="42">
        <f>AB94</f>
        <v>45729</v>
      </c>
      <c r="AC63" s="42">
        <f>AC94</f>
        <v>45730</v>
      </c>
      <c r="AD63" s="42">
        <f>AD94</f>
        <v>45731</v>
      </c>
      <c r="AE63" s="42">
        <f>AE94</f>
        <v>45732</v>
      </c>
      <c r="AF63" s="158">
        <f>COUNTIF(D66:AE66,"－")+COUNTIF(D66:AE66,"対象外")</f>
        <v>0</v>
      </c>
      <c r="AG63" s="161" t="s">
        <v>15</v>
      </c>
      <c r="AH63" s="164" t="s">
        <v>16</v>
      </c>
      <c r="AI63" s="167" t="s">
        <v>97</v>
      </c>
      <c r="AJ63" s="180" t="s">
        <v>110</v>
      </c>
      <c r="AK63" s="183" t="s">
        <v>15</v>
      </c>
      <c r="AL63" s="186" t="s">
        <v>17</v>
      </c>
      <c r="AM63" s="156">
        <f>COUNT(D62:AE62)</f>
        <v>28</v>
      </c>
      <c r="AN63" s="133">
        <f>AM63-AF63</f>
        <v>28</v>
      </c>
      <c r="AO63" s="133">
        <f>SUM(AN$12:AN67)</f>
        <v>224</v>
      </c>
      <c r="AP63" s="133">
        <f>COUNTIF(D66:AE66,"○")</f>
        <v>0</v>
      </c>
      <c r="AQ63" s="133">
        <f>SUM(AP$12:AP67)</f>
        <v>0</v>
      </c>
      <c r="AR63" s="133">
        <f>COUNTIF(D67:AE67,"○")</f>
        <v>0</v>
      </c>
      <c r="AS63" s="133">
        <f>SUM(AR$12:AR67)</f>
        <v>0</v>
      </c>
      <c r="AU63" s="47"/>
      <c r="AV63" s="47"/>
      <c r="AW63" s="47"/>
      <c r="AX63" s="65"/>
      <c r="AY63" s="66"/>
      <c r="AZ63" s="45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2"/>
      <c r="C64" s="177" t="s">
        <v>18</v>
      </c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59"/>
      <c r="AG64" s="162"/>
      <c r="AH64" s="165"/>
      <c r="AI64" s="168"/>
      <c r="AJ64" s="181"/>
      <c r="AK64" s="184"/>
      <c r="AL64" s="187"/>
      <c r="AM64" s="189"/>
      <c r="AN64" s="190"/>
      <c r="AO64" s="190"/>
      <c r="AP64" s="190"/>
      <c r="AQ64" s="190"/>
      <c r="AR64" s="190"/>
      <c r="AS64" s="190"/>
      <c r="AU64" s="45"/>
      <c r="AV64" s="45"/>
      <c r="AW64" s="45"/>
      <c r="AX64" s="45"/>
      <c r="AY64" s="46"/>
      <c r="AZ64" s="46"/>
      <c r="BA64" s="8"/>
      <c r="BB64" s="8"/>
      <c r="BC64" s="8"/>
      <c r="BD64" s="8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8"/>
      <c r="B65" s="142"/>
      <c r="C65" s="178"/>
      <c r="D65" s="25" t="str">
        <f t="shared" ref="D65:AE65" si="31">IFERROR(VLOOKUP(D62,祝日,3,FALSE),"")</f>
        <v/>
      </c>
      <c r="E65" s="25" t="str">
        <f t="shared" si="31"/>
        <v/>
      </c>
      <c r="F65" s="25" t="str">
        <f t="shared" si="31"/>
        <v/>
      </c>
      <c r="G65" s="26" t="str">
        <f t="shared" si="31"/>
        <v/>
      </c>
      <c r="H65" s="25" t="str">
        <f t="shared" si="31"/>
        <v/>
      </c>
      <c r="I65" s="25" t="str">
        <f t="shared" si="31"/>
        <v/>
      </c>
      <c r="J65" s="25" t="str">
        <f t="shared" si="31"/>
        <v>天皇誕生日</v>
      </c>
      <c r="K65" s="25" t="str">
        <f t="shared" si="31"/>
        <v>振替休日</v>
      </c>
      <c r="L65" s="25" t="str">
        <f t="shared" si="31"/>
        <v/>
      </c>
      <c r="M65" s="25" t="str">
        <f t="shared" si="31"/>
        <v/>
      </c>
      <c r="N65" s="25" t="str">
        <f t="shared" si="31"/>
        <v/>
      </c>
      <c r="O65" s="25" t="str">
        <f t="shared" si="31"/>
        <v/>
      </c>
      <c r="P65" s="25" t="str">
        <f t="shared" si="31"/>
        <v/>
      </c>
      <c r="Q65" s="25" t="str">
        <f t="shared" si="31"/>
        <v/>
      </c>
      <c r="R65" s="25" t="str">
        <f t="shared" si="31"/>
        <v/>
      </c>
      <c r="S65" s="27" t="str">
        <f t="shared" si="31"/>
        <v/>
      </c>
      <c r="T65" s="25" t="str">
        <f t="shared" si="31"/>
        <v/>
      </c>
      <c r="U65" s="25" t="str">
        <f t="shared" si="31"/>
        <v/>
      </c>
      <c r="V65" s="25" t="str">
        <f t="shared" si="31"/>
        <v/>
      </c>
      <c r="W65" s="25" t="str">
        <f t="shared" si="31"/>
        <v/>
      </c>
      <c r="X65" s="25" t="str">
        <f t="shared" si="31"/>
        <v/>
      </c>
      <c r="Y65" s="25" t="str">
        <f t="shared" si="31"/>
        <v/>
      </c>
      <c r="Z65" s="25" t="str">
        <f t="shared" si="31"/>
        <v/>
      </c>
      <c r="AA65" s="25" t="str">
        <f t="shared" si="31"/>
        <v/>
      </c>
      <c r="AB65" s="25" t="str">
        <f t="shared" si="31"/>
        <v/>
      </c>
      <c r="AC65" s="25" t="str">
        <f t="shared" si="31"/>
        <v/>
      </c>
      <c r="AD65" s="25" t="str">
        <f t="shared" si="31"/>
        <v/>
      </c>
      <c r="AE65" s="25" t="str">
        <f t="shared" si="31"/>
        <v/>
      </c>
      <c r="AF65" s="159"/>
      <c r="AG65" s="163"/>
      <c r="AH65" s="166"/>
      <c r="AI65" s="169"/>
      <c r="AJ65" s="182"/>
      <c r="AK65" s="185"/>
      <c r="AL65" s="188"/>
      <c r="AM65" s="189"/>
      <c r="AN65" s="190"/>
      <c r="AO65" s="190"/>
      <c r="AP65" s="190"/>
      <c r="AQ65" s="190"/>
      <c r="AR65" s="190"/>
      <c r="AS65" s="190"/>
      <c r="AU65" s="45"/>
      <c r="AV65" s="45"/>
      <c r="AW65" s="45"/>
      <c r="AX65" s="45"/>
      <c r="AY65" s="47"/>
      <c r="AZ65" s="47"/>
      <c r="BA65" s="9"/>
      <c r="BB65" s="9"/>
      <c r="BC65" s="9"/>
      <c r="BD65" s="9"/>
      <c r="BE65"/>
      <c r="BF65"/>
      <c r="BG65"/>
      <c r="BH65"/>
      <c r="BI65"/>
      <c r="BJ65"/>
      <c r="BK65"/>
      <c r="BL65"/>
      <c r="BM65"/>
      <c r="BN65"/>
    </row>
    <row r="66" spans="1:66" s="8" customFormat="1" ht="13.5" customHeight="1" x14ac:dyDescent="0.2">
      <c r="A66" s="9"/>
      <c r="B66" s="142"/>
      <c r="C66" s="7" t="s">
        <v>19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59"/>
      <c r="AG66" s="73">
        <f>AP63</f>
        <v>0</v>
      </c>
      <c r="AH66" s="74">
        <f>IF(AN63=0,"－",AG66/AN63)</f>
        <v>0</v>
      </c>
      <c r="AI66" s="74" t="str">
        <f>IF(AH66=0,"",IF(AH66&gt;=0.285,"達成",IF(AJ66="該当","達成","未達成")))</f>
        <v/>
      </c>
      <c r="AJ66" s="116" t="s">
        <v>34</v>
      </c>
      <c r="AK66" s="69">
        <f>AQ63</f>
        <v>0</v>
      </c>
      <c r="AL66" s="70">
        <f>IF(AO63=0,"－",AK66/AO63)</f>
        <v>0</v>
      </c>
      <c r="AM66" s="189"/>
      <c r="AN66" s="190"/>
      <c r="AO66" s="190"/>
      <c r="AP66" s="190"/>
      <c r="AQ66" s="190"/>
      <c r="AR66" s="190"/>
      <c r="AS66" s="190"/>
      <c r="AU66" s="45"/>
      <c r="AV66" s="45"/>
      <c r="AW66" s="45"/>
      <c r="AX66" s="45"/>
      <c r="AY66" s="47"/>
      <c r="AZ66" s="47"/>
      <c r="BA66" s="9"/>
      <c r="BB66" s="9"/>
      <c r="BC66" s="9"/>
      <c r="BD66" s="9"/>
    </row>
    <row r="67" spans="1:66" s="9" customFormat="1" ht="13.5" customHeight="1" thickBot="1" x14ac:dyDescent="0.25">
      <c r="B67" s="143"/>
      <c r="C67" s="10" t="s">
        <v>20</v>
      </c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60"/>
      <c r="AG67" s="75">
        <f>AR63</f>
        <v>0</v>
      </c>
      <c r="AH67" s="76">
        <f>IF(AN63=0,"－",AG67/AN63)</f>
        <v>0</v>
      </c>
      <c r="AI67" s="76" t="str">
        <f>IF(AH67=0,"",IF(AH67&gt;=0.285,"達成",IF(AJ67="該当","達成","未達成")))</f>
        <v/>
      </c>
      <c r="AJ67" s="117" t="s">
        <v>34</v>
      </c>
      <c r="AK67" s="71">
        <f>AS63</f>
        <v>0</v>
      </c>
      <c r="AL67" s="72">
        <f>IF(AO63=0,"－",AK67/AO63)</f>
        <v>0</v>
      </c>
      <c r="AM67" s="157"/>
      <c r="AN67" s="134"/>
      <c r="AO67" s="134"/>
      <c r="AP67" s="134"/>
      <c r="AQ67" s="134"/>
      <c r="AR67" s="134"/>
      <c r="AS67" s="134"/>
      <c r="AU67" s="46"/>
      <c r="AV67" s="45"/>
      <c r="AW67" s="45"/>
      <c r="AX67" s="45"/>
      <c r="AY67" s="45"/>
      <c r="AZ67" s="45"/>
      <c r="BA67"/>
      <c r="BB67"/>
      <c r="BC67"/>
      <c r="BD67"/>
    </row>
    <row r="68" spans="1:66" s="9" customFormat="1" ht="13.5" customHeight="1" x14ac:dyDescent="0.2">
      <c r="A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/>
      <c r="AG68"/>
      <c r="AH68"/>
      <c r="AI68"/>
      <c r="AJ68"/>
      <c r="AK68"/>
      <c r="AL68"/>
      <c r="AM68" s="4"/>
      <c r="AN68" s="4"/>
      <c r="AO68" s="4"/>
      <c r="AP68" s="4"/>
      <c r="AQ68" s="4"/>
      <c r="AR68" s="4"/>
      <c r="AS68" s="4"/>
      <c r="AU68" s="47"/>
      <c r="AV68" s="45"/>
      <c r="AW68" s="45"/>
      <c r="AX68" s="45"/>
      <c r="AY68" s="45"/>
      <c r="AZ68" s="45"/>
      <c r="BA68"/>
      <c r="BB68"/>
      <c r="BC68"/>
      <c r="BD68"/>
    </row>
    <row r="69" spans="1:66" ht="13.5" customHeight="1" x14ac:dyDescent="0.2">
      <c r="A69" s="83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83"/>
      <c r="AG69" s="83"/>
      <c r="AH69" s="83"/>
      <c r="AI69" s="83"/>
      <c r="AJ69" s="83"/>
      <c r="AK69" s="83"/>
      <c r="AL69" s="83"/>
      <c r="AM69" s="104"/>
      <c r="AN69" s="104"/>
      <c r="AS69" s="4"/>
      <c r="AU69" s="47"/>
      <c r="AV69" s="46"/>
      <c r="AW69" s="46"/>
      <c r="AX69" s="46"/>
      <c r="AY69" s="45"/>
      <c r="AZ69" s="4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83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197"/>
      <c r="AB70" s="197"/>
      <c r="AC70" s="197"/>
      <c r="AD70" s="197"/>
      <c r="AE70" s="197"/>
      <c r="AF70" s="197"/>
      <c r="AG70" s="113"/>
      <c r="AH70" s="206"/>
      <c r="AI70" s="206"/>
      <c r="AJ70" s="83"/>
      <c r="AK70" s="104"/>
      <c r="AL70" s="104"/>
      <c r="AM70" s="104"/>
      <c r="AN70" s="104"/>
      <c r="AQ70"/>
      <c r="AR70"/>
      <c r="AT70" s="37"/>
      <c r="AU70" s="45"/>
      <c r="AV70" s="45"/>
      <c r="AW70" s="45"/>
      <c r="AX70" s="4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6"/>
      <c r="B71" s="207"/>
      <c r="C71" s="207"/>
      <c r="D71" s="207"/>
      <c r="E71" s="207"/>
      <c r="F71" s="207"/>
      <c r="G71" s="207"/>
      <c r="H71" s="207"/>
      <c r="I71" s="207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83"/>
      <c r="AE71" s="83"/>
      <c r="AF71" s="83"/>
      <c r="AG71" s="83"/>
      <c r="AH71" s="83"/>
      <c r="AI71" s="83"/>
      <c r="AJ71" s="83"/>
      <c r="AK71" s="104"/>
      <c r="AL71" s="104"/>
      <c r="AM71" s="104"/>
      <c r="AN71" s="104"/>
      <c r="AQ71"/>
      <c r="AR71"/>
      <c r="AT71" s="37"/>
      <c r="AU71" s="45"/>
      <c r="AV71" s="45"/>
      <c r="AW71" s="45"/>
      <c r="AX71" s="45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83"/>
      <c r="B72" s="207"/>
      <c r="C72" s="207"/>
      <c r="D72" s="207"/>
      <c r="E72" s="207"/>
      <c r="F72" s="207"/>
      <c r="G72" s="207"/>
      <c r="H72" s="207"/>
      <c r="I72" s="207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208"/>
      <c r="AB72" s="208"/>
      <c r="AC72" s="208"/>
      <c r="AD72" s="208"/>
      <c r="AE72" s="209"/>
      <c r="AF72" s="209"/>
      <c r="AG72" s="209"/>
      <c r="AH72" s="209"/>
      <c r="AI72" s="209"/>
      <c r="AJ72" s="209"/>
      <c r="AK72" s="209"/>
      <c r="AL72" s="209"/>
      <c r="AM72" s="104"/>
      <c r="AN72" s="104"/>
      <c r="AU72" s="45"/>
      <c r="AV72" s="47"/>
      <c r="AW72" s="47"/>
      <c r="AX72" s="47"/>
      <c r="AY72" s="45"/>
      <c r="AZ72" s="45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6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83"/>
      <c r="AG73" s="83"/>
      <c r="AH73" s="83"/>
      <c r="AI73" s="83"/>
      <c r="AJ73" s="83"/>
      <c r="AK73" s="83"/>
      <c r="AL73" s="83"/>
      <c r="AM73" s="104"/>
      <c r="AN73" s="104"/>
      <c r="AU73" s="45"/>
      <c r="AV73" s="47"/>
      <c r="AW73" s="47"/>
      <c r="AX73" s="47"/>
      <c r="AY73" s="45"/>
      <c r="AZ73" s="45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6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83"/>
      <c r="AG74" s="83"/>
      <c r="AH74" s="83"/>
      <c r="AI74" s="83"/>
      <c r="AJ74" s="114"/>
      <c r="AK74" s="83"/>
      <c r="AL74" s="108"/>
      <c r="AM74" s="104"/>
      <c r="AN74" s="104"/>
      <c r="AU74" s="45"/>
      <c r="AV74" s="45"/>
      <c r="AW74" s="45"/>
      <c r="AX74" s="45"/>
      <c r="AY74" s="46"/>
      <c r="AZ74" s="46"/>
      <c r="BA74" s="8"/>
      <c r="BB74" s="8"/>
      <c r="BC74" s="8"/>
      <c r="BD74" s="8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83"/>
      <c r="B75" s="207"/>
      <c r="C75" s="207"/>
      <c r="D75" s="207"/>
      <c r="E75" s="207"/>
      <c r="F75" s="207"/>
      <c r="G75" s="207"/>
      <c r="H75" s="207"/>
      <c r="I75" s="207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106"/>
      <c r="AG75" s="83"/>
      <c r="AH75" s="83"/>
      <c r="AI75" s="83"/>
      <c r="AJ75" s="83"/>
      <c r="AK75" s="83"/>
      <c r="AL75" s="83"/>
      <c r="AM75" s="104"/>
      <c r="AN75" s="104"/>
      <c r="AS75" s="4"/>
      <c r="AU75" s="46"/>
      <c r="AV75" s="45"/>
      <c r="AW75" s="45"/>
      <c r="AX75" s="45"/>
      <c r="AY75" s="47"/>
      <c r="AZ75" s="47"/>
      <c r="BA75" s="9"/>
      <c r="BB75" s="9"/>
      <c r="BC75" s="9"/>
      <c r="BD75" s="9"/>
      <c r="BE75"/>
      <c r="BF75"/>
      <c r="BG75"/>
      <c r="BH75"/>
      <c r="BI75"/>
      <c r="BJ75"/>
      <c r="BK75"/>
      <c r="BL75"/>
      <c r="BM75"/>
      <c r="BN75"/>
    </row>
    <row r="76" spans="1:66" s="8" customFormat="1" ht="13.5" customHeight="1" x14ac:dyDescent="0.2">
      <c r="A76" s="83"/>
      <c r="B76" s="207"/>
      <c r="C76" s="207"/>
      <c r="D76" s="207"/>
      <c r="E76" s="207"/>
      <c r="F76" s="207"/>
      <c r="G76" s="207"/>
      <c r="H76" s="207"/>
      <c r="I76" s="207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83"/>
      <c r="AG76" s="83"/>
      <c r="AH76" s="83"/>
      <c r="AI76" s="83"/>
      <c r="AJ76" s="109"/>
      <c r="AK76" s="83"/>
      <c r="AL76" s="108"/>
      <c r="AM76" s="104"/>
      <c r="AN76" s="104"/>
      <c r="AO76" s="4"/>
      <c r="AP76" s="4"/>
      <c r="AQ76" s="4"/>
      <c r="AR76" s="4"/>
      <c r="AS76"/>
      <c r="AU76" s="47"/>
      <c r="AV76" s="45"/>
      <c r="AW76" s="45"/>
      <c r="AX76" s="45"/>
      <c r="AY76" s="47"/>
      <c r="AZ76" s="47"/>
      <c r="BA76" s="9"/>
      <c r="BB76" s="9"/>
      <c r="BC76" s="9"/>
      <c r="BD76" s="9"/>
    </row>
    <row r="77" spans="1:66" x14ac:dyDescent="0.2">
      <c r="A77" s="106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208"/>
      <c r="AB77" s="208"/>
      <c r="AC77" s="208"/>
      <c r="AD77" s="208"/>
      <c r="AE77" s="220"/>
      <c r="AF77" s="220"/>
      <c r="AG77" s="220"/>
      <c r="AH77" s="220"/>
      <c r="AI77" s="220"/>
      <c r="AJ77" s="220"/>
      <c r="AK77" s="220"/>
      <c r="AL77" s="220"/>
      <c r="AM77" s="106"/>
      <c r="AN77" s="104"/>
      <c r="AS77" s="4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6"/>
      <c r="B78" s="99"/>
      <c r="C78" s="99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83"/>
      <c r="AK78" s="114"/>
      <c r="AL78" s="114"/>
      <c r="AM78" s="114"/>
      <c r="AN78" s="104"/>
      <c r="AS78" s="4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6"/>
      <c r="B79" s="99"/>
      <c r="C79" s="214"/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104"/>
      <c r="AS79" s="4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1"/>
      <c r="AE80" s="13"/>
      <c r="AF80" s="18"/>
      <c r="AG80" s="18"/>
      <c r="AH80" s="18"/>
      <c r="AI80" s="18"/>
      <c r="AJ80" s="37"/>
      <c r="AK80" s="11"/>
      <c r="AL80" s="11"/>
      <c r="AU80" s="45"/>
      <c r="AV80" s="47"/>
      <c r="AW80" s="47"/>
      <c r="AX80" s="45"/>
      <c r="AY80" s="45"/>
      <c r="AZ80" s="4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3"/>
      <c r="AF81" s="18"/>
      <c r="AG81" s="18"/>
      <c r="AH81" s="18"/>
      <c r="AI81" s="18"/>
      <c r="AJ81" s="45"/>
      <c r="AU81" s="45"/>
      <c r="AV81" s="47"/>
      <c r="AW81" s="47"/>
      <c r="AX81" s="45"/>
      <c r="AY81" s="45"/>
      <c r="AZ81" s="45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3"/>
      <c r="AJ82" s="60"/>
      <c r="AU82" s="45"/>
      <c r="AV82" s="47"/>
      <c r="AW82" s="47"/>
      <c r="AX82" s="47"/>
      <c r="AY82" s="45"/>
      <c r="AZ82" s="45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83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100"/>
      <c r="AG83" s="83"/>
      <c r="AJ83" s="60"/>
      <c r="AU83" s="45"/>
      <c r="AV83" s="47"/>
      <c r="AW83" s="47"/>
      <c r="AX83" s="47"/>
      <c r="AY83" s="45"/>
      <c r="AZ83" s="45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8"/>
      <c r="B84" s="84"/>
      <c r="C84" s="85"/>
      <c r="D84" s="85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7"/>
      <c r="AK84" s="88"/>
      <c r="AL84" s="37"/>
      <c r="AM84" s="37"/>
      <c r="AN84" s="37"/>
      <c r="AO84" s="37"/>
      <c r="AP84" s="37"/>
      <c r="AQ84" s="37"/>
      <c r="AR84" s="37"/>
      <c r="AS84" s="37"/>
      <c r="AU84" s="37"/>
      <c r="AX84" s="45"/>
      <c r="AY84" s="45"/>
      <c r="AZ84" s="45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8"/>
      <c r="B85" s="89"/>
      <c r="C85" s="77"/>
      <c r="D85" s="77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66" t="s">
        <v>100</v>
      </c>
      <c r="AI85" s="66"/>
      <c r="AJ85" s="78"/>
      <c r="AK85" s="92"/>
      <c r="AL85" s="38"/>
      <c r="AM85" s="38"/>
      <c r="AN85" s="37"/>
      <c r="AO85" s="37"/>
      <c r="AP85" s="37"/>
      <c r="AQ85" s="37"/>
      <c r="AR85" s="37"/>
      <c r="AS85" s="37"/>
      <c r="AU85" s="37"/>
      <c r="AX85" s="45"/>
      <c r="AY85" s="45"/>
      <c r="AZ85" s="4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8"/>
      <c r="B86" s="89"/>
      <c r="C86" s="77"/>
      <c r="D86" s="77">
        <v>1</v>
      </c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77">
        <v>7</v>
      </c>
      <c r="K86" s="77">
        <v>8</v>
      </c>
      <c r="L86" s="77">
        <v>9</v>
      </c>
      <c r="M86" s="77">
        <v>10</v>
      </c>
      <c r="N86" s="77">
        <v>11</v>
      </c>
      <c r="O86" s="77">
        <v>12</v>
      </c>
      <c r="P86" s="77">
        <v>13</v>
      </c>
      <c r="Q86" s="77">
        <v>14</v>
      </c>
      <c r="R86" s="77">
        <v>15</v>
      </c>
      <c r="S86" s="77">
        <v>16</v>
      </c>
      <c r="T86" s="77">
        <v>17</v>
      </c>
      <c r="U86" s="77">
        <v>18</v>
      </c>
      <c r="V86" s="77">
        <v>19</v>
      </c>
      <c r="W86" s="77">
        <v>20</v>
      </c>
      <c r="X86" s="77">
        <v>21</v>
      </c>
      <c r="Y86" s="77">
        <v>22</v>
      </c>
      <c r="Z86" s="77">
        <v>23</v>
      </c>
      <c r="AA86" s="77">
        <v>24</v>
      </c>
      <c r="AB86" s="77">
        <v>25</v>
      </c>
      <c r="AC86" s="77">
        <v>26</v>
      </c>
      <c r="AD86" s="77">
        <v>27</v>
      </c>
      <c r="AE86" s="77">
        <v>28</v>
      </c>
      <c r="AF86" s="78"/>
      <c r="AG86" s="78"/>
      <c r="AH86" s="78" t="str">
        <f>B12</f>
        <v>１
期
間
目</v>
      </c>
      <c r="AI86" s="82" t="str">
        <f>AI18</f>
        <v/>
      </c>
      <c r="AJ86" s="78"/>
      <c r="AK86" s="92"/>
      <c r="AL86" s="38"/>
      <c r="AM86" s="38"/>
      <c r="AN86" s="37"/>
      <c r="AO86" s="37"/>
      <c r="AP86" s="37"/>
      <c r="AQ86" s="37"/>
      <c r="AR86" s="37"/>
      <c r="AS86" s="37"/>
      <c r="AU86" s="37"/>
      <c r="AY86" s="45"/>
      <c r="AZ86" s="45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81"/>
      <c r="B87" s="91"/>
      <c r="C87" s="79">
        <v>1</v>
      </c>
      <c r="D87" s="80">
        <f>DATE(E6,G6,I6)</f>
        <v>45509</v>
      </c>
      <c r="E87" s="80">
        <f>D87+1</f>
        <v>45510</v>
      </c>
      <c r="F87" s="80">
        <f>E87+1</f>
        <v>45511</v>
      </c>
      <c r="G87" s="80">
        <f t="shared" ref="G87:V102" si="32">F87+1</f>
        <v>45512</v>
      </c>
      <c r="H87" s="80">
        <f t="shared" si="32"/>
        <v>45513</v>
      </c>
      <c r="I87" s="80">
        <f t="shared" si="32"/>
        <v>45514</v>
      </c>
      <c r="J87" s="80">
        <f t="shared" si="32"/>
        <v>45515</v>
      </c>
      <c r="K87" s="80">
        <f t="shared" si="32"/>
        <v>45516</v>
      </c>
      <c r="L87" s="80">
        <f t="shared" si="32"/>
        <v>45517</v>
      </c>
      <c r="M87" s="80">
        <f t="shared" si="32"/>
        <v>45518</v>
      </c>
      <c r="N87" s="80">
        <f t="shared" si="32"/>
        <v>45519</v>
      </c>
      <c r="O87" s="80">
        <f t="shared" si="32"/>
        <v>45520</v>
      </c>
      <c r="P87" s="80">
        <f t="shared" si="32"/>
        <v>45521</v>
      </c>
      <c r="Q87" s="80">
        <f t="shared" si="32"/>
        <v>45522</v>
      </c>
      <c r="R87" s="80">
        <f t="shared" si="32"/>
        <v>45523</v>
      </c>
      <c r="S87" s="80">
        <f t="shared" si="32"/>
        <v>45524</v>
      </c>
      <c r="T87" s="80">
        <f t="shared" si="32"/>
        <v>45525</v>
      </c>
      <c r="U87" s="80">
        <f t="shared" si="32"/>
        <v>45526</v>
      </c>
      <c r="V87" s="80">
        <f t="shared" si="32"/>
        <v>45527</v>
      </c>
      <c r="W87" s="80">
        <f t="shared" ref="W87:AE102" si="33">V87+1</f>
        <v>45528</v>
      </c>
      <c r="X87" s="80">
        <f t="shared" si="33"/>
        <v>45529</v>
      </c>
      <c r="Y87" s="80">
        <f t="shared" si="33"/>
        <v>45530</v>
      </c>
      <c r="Z87" s="80">
        <f t="shared" si="33"/>
        <v>45531</v>
      </c>
      <c r="AA87" s="80">
        <f t="shared" si="33"/>
        <v>45532</v>
      </c>
      <c r="AB87" s="80">
        <f t="shared" si="33"/>
        <v>45533</v>
      </c>
      <c r="AC87" s="80">
        <f t="shared" si="33"/>
        <v>45534</v>
      </c>
      <c r="AD87" s="80">
        <f t="shared" si="33"/>
        <v>45535</v>
      </c>
      <c r="AE87" s="80">
        <f>AD87+1</f>
        <v>45536</v>
      </c>
      <c r="AF87" s="81"/>
      <c r="AG87" s="81"/>
      <c r="AH87" s="78" t="str">
        <f>B19</f>
        <v>２
期
間
目</v>
      </c>
      <c r="AI87" s="82" t="str">
        <f>AI25</f>
        <v/>
      </c>
      <c r="AJ87" s="78"/>
      <c r="AK87" s="92"/>
      <c r="AL87" s="38"/>
      <c r="AM87" s="38"/>
      <c r="AN87" s="38"/>
      <c r="AO87" s="37"/>
      <c r="AP87" s="37"/>
      <c r="AQ87" s="37"/>
      <c r="AR87" s="37"/>
      <c r="AS87" s="37"/>
      <c r="AU87" s="37"/>
      <c r="AY87" s="45"/>
      <c r="AZ87" s="45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81"/>
      <c r="B88" s="91"/>
      <c r="C88" s="79">
        <v>2</v>
      </c>
      <c r="D88" s="80">
        <f>AE87+1</f>
        <v>45537</v>
      </c>
      <c r="E88" s="80">
        <f>D88+1</f>
        <v>45538</v>
      </c>
      <c r="F88" s="80">
        <f>E88+1</f>
        <v>45539</v>
      </c>
      <c r="G88" s="80">
        <f t="shared" si="32"/>
        <v>45540</v>
      </c>
      <c r="H88" s="80">
        <f t="shared" si="32"/>
        <v>45541</v>
      </c>
      <c r="I88" s="80">
        <f t="shared" si="32"/>
        <v>45542</v>
      </c>
      <c r="J88" s="80">
        <f t="shared" si="32"/>
        <v>45543</v>
      </c>
      <c r="K88" s="80">
        <f t="shared" si="32"/>
        <v>45544</v>
      </c>
      <c r="L88" s="80">
        <f t="shared" si="32"/>
        <v>45545</v>
      </c>
      <c r="M88" s="80">
        <f t="shared" si="32"/>
        <v>45546</v>
      </c>
      <c r="N88" s="80">
        <f t="shared" si="32"/>
        <v>45547</v>
      </c>
      <c r="O88" s="80">
        <f t="shared" si="32"/>
        <v>45548</v>
      </c>
      <c r="P88" s="80">
        <f t="shared" si="32"/>
        <v>45549</v>
      </c>
      <c r="Q88" s="80">
        <f t="shared" si="32"/>
        <v>45550</v>
      </c>
      <c r="R88" s="80">
        <f t="shared" si="32"/>
        <v>45551</v>
      </c>
      <c r="S88" s="80">
        <f t="shared" si="32"/>
        <v>45552</v>
      </c>
      <c r="T88" s="80">
        <f t="shared" si="32"/>
        <v>45553</v>
      </c>
      <c r="U88" s="80">
        <f t="shared" si="32"/>
        <v>45554</v>
      </c>
      <c r="V88" s="80">
        <f t="shared" si="32"/>
        <v>45555</v>
      </c>
      <c r="W88" s="80">
        <f t="shared" si="33"/>
        <v>45556</v>
      </c>
      <c r="X88" s="80">
        <f t="shared" si="33"/>
        <v>45557</v>
      </c>
      <c r="Y88" s="80">
        <f t="shared" si="33"/>
        <v>45558</v>
      </c>
      <c r="Z88" s="80">
        <f t="shared" si="33"/>
        <v>45559</v>
      </c>
      <c r="AA88" s="80">
        <f t="shared" si="33"/>
        <v>45560</v>
      </c>
      <c r="AB88" s="80">
        <f t="shared" si="33"/>
        <v>45561</v>
      </c>
      <c r="AC88" s="80">
        <f t="shared" si="33"/>
        <v>45562</v>
      </c>
      <c r="AD88" s="80">
        <f t="shared" si="33"/>
        <v>45563</v>
      </c>
      <c r="AE88" s="80">
        <f t="shared" si="33"/>
        <v>45564</v>
      </c>
      <c r="AF88" s="81"/>
      <c r="AG88" s="81"/>
      <c r="AH88" s="78" t="str">
        <f>B26</f>
        <v>３
期
間
目</v>
      </c>
      <c r="AI88" s="82" t="str">
        <f>AI32</f>
        <v/>
      </c>
      <c r="AJ88" s="78"/>
      <c r="AK88" s="92"/>
      <c r="AL88" s="38"/>
      <c r="AM88" s="38"/>
      <c r="AN88" s="38"/>
      <c r="AO88" s="38"/>
      <c r="AP88" s="38"/>
      <c r="AQ88" s="38"/>
      <c r="AR88" s="38"/>
      <c r="AS88" s="38"/>
      <c r="AU88" s="37"/>
      <c r="AY88" s="45"/>
      <c r="AZ88" s="45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81"/>
      <c r="B89" s="91"/>
      <c r="C89" s="79">
        <v>3</v>
      </c>
      <c r="D89" s="80">
        <f t="shared" ref="D89:D126" si="34">AE88+1</f>
        <v>45565</v>
      </c>
      <c r="E89" s="80">
        <f t="shared" ref="E89:T104" si="35">D89+1</f>
        <v>45566</v>
      </c>
      <c r="F89" s="80">
        <f t="shared" si="35"/>
        <v>45567</v>
      </c>
      <c r="G89" s="80">
        <f t="shared" si="35"/>
        <v>45568</v>
      </c>
      <c r="H89" s="80">
        <f t="shared" si="35"/>
        <v>45569</v>
      </c>
      <c r="I89" s="80">
        <f t="shared" si="35"/>
        <v>45570</v>
      </c>
      <c r="J89" s="80">
        <f t="shared" si="35"/>
        <v>45571</v>
      </c>
      <c r="K89" s="80">
        <f t="shared" si="35"/>
        <v>45572</v>
      </c>
      <c r="L89" s="80">
        <f t="shared" si="35"/>
        <v>45573</v>
      </c>
      <c r="M89" s="80">
        <f t="shared" si="35"/>
        <v>45574</v>
      </c>
      <c r="N89" s="80">
        <f t="shared" si="35"/>
        <v>45575</v>
      </c>
      <c r="O89" s="80">
        <f t="shared" si="35"/>
        <v>45576</v>
      </c>
      <c r="P89" s="80">
        <f t="shared" si="35"/>
        <v>45577</v>
      </c>
      <c r="Q89" s="80">
        <f t="shared" si="35"/>
        <v>45578</v>
      </c>
      <c r="R89" s="80">
        <f t="shared" si="35"/>
        <v>45579</v>
      </c>
      <c r="S89" s="80">
        <f t="shared" si="35"/>
        <v>45580</v>
      </c>
      <c r="T89" s="80">
        <f t="shared" si="35"/>
        <v>45581</v>
      </c>
      <c r="U89" s="80">
        <f t="shared" si="32"/>
        <v>45582</v>
      </c>
      <c r="V89" s="80">
        <f t="shared" si="32"/>
        <v>45583</v>
      </c>
      <c r="W89" s="80">
        <f t="shared" si="33"/>
        <v>45584</v>
      </c>
      <c r="X89" s="80">
        <f t="shared" si="33"/>
        <v>45585</v>
      </c>
      <c r="Y89" s="80">
        <f t="shared" si="33"/>
        <v>45586</v>
      </c>
      <c r="Z89" s="80">
        <f t="shared" si="33"/>
        <v>45587</v>
      </c>
      <c r="AA89" s="80">
        <f t="shared" si="33"/>
        <v>45588</v>
      </c>
      <c r="AB89" s="80">
        <f t="shared" si="33"/>
        <v>45589</v>
      </c>
      <c r="AC89" s="80">
        <f t="shared" si="33"/>
        <v>45590</v>
      </c>
      <c r="AD89" s="80">
        <f t="shared" si="33"/>
        <v>45591</v>
      </c>
      <c r="AE89" s="80">
        <f t="shared" si="33"/>
        <v>45592</v>
      </c>
      <c r="AF89" s="81"/>
      <c r="AG89" s="81"/>
      <c r="AH89" s="78" t="str">
        <f>B33</f>
        <v>４
期
間
目</v>
      </c>
      <c r="AI89" s="82" t="str">
        <f>AI39</f>
        <v/>
      </c>
      <c r="AJ89" s="78"/>
      <c r="AK89" s="92"/>
      <c r="AL89" s="38"/>
      <c r="AM89" s="38"/>
      <c r="AN89" s="38"/>
      <c r="AO89" s="38"/>
      <c r="AP89" s="38"/>
      <c r="AQ89" s="38"/>
      <c r="AR89" s="38"/>
      <c r="AS89" s="38"/>
      <c r="AU89" s="37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81"/>
      <c r="B90" s="91"/>
      <c r="C90" s="79">
        <v>4</v>
      </c>
      <c r="D90" s="80">
        <f t="shared" si="34"/>
        <v>45593</v>
      </c>
      <c r="E90" s="80">
        <f t="shared" si="35"/>
        <v>45594</v>
      </c>
      <c r="F90" s="80">
        <f t="shared" si="35"/>
        <v>45595</v>
      </c>
      <c r="G90" s="80">
        <f t="shared" si="35"/>
        <v>45596</v>
      </c>
      <c r="H90" s="80">
        <f t="shared" si="35"/>
        <v>45597</v>
      </c>
      <c r="I90" s="80">
        <f t="shared" si="35"/>
        <v>45598</v>
      </c>
      <c r="J90" s="80">
        <f t="shared" si="35"/>
        <v>45599</v>
      </c>
      <c r="K90" s="80">
        <f t="shared" si="35"/>
        <v>45600</v>
      </c>
      <c r="L90" s="80">
        <f t="shared" si="35"/>
        <v>45601</v>
      </c>
      <c r="M90" s="80">
        <f t="shared" si="35"/>
        <v>45602</v>
      </c>
      <c r="N90" s="80">
        <f t="shared" si="35"/>
        <v>45603</v>
      </c>
      <c r="O90" s="80">
        <f t="shared" si="35"/>
        <v>45604</v>
      </c>
      <c r="P90" s="80">
        <f t="shared" si="35"/>
        <v>45605</v>
      </c>
      <c r="Q90" s="80">
        <f t="shared" si="35"/>
        <v>45606</v>
      </c>
      <c r="R90" s="80">
        <f t="shared" si="35"/>
        <v>45607</v>
      </c>
      <c r="S90" s="80">
        <f t="shared" si="35"/>
        <v>45608</v>
      </c>
      <c r="T90" s="80">
        <f t="shared" si="35"/>
        <v>45609</v>
      </c>
      <c r="U90" s="80">
        <f t="shared" si="32"/>
        <v>45610</v>
      </c>
      <c r="V90" s="80">
        <f t="shared" si="32"/>
        <v>45611</v>
      </c>
      <c r="W90" s="80">
        <f t="shared" si="33"/>
        <v>45612</v>
      </c>
      <c r="X90" s="80">
        <f t="shared" si="33"/>
        <v>45613</v>
      </c>
      <c r="Y90" s="80">
        <f t="shared" si="33"/>
        <v>45614</v>
      </c>
      <c r="Z90" s="80">
        <f t="shared" si="33"/>
        <v>45615</v>
      </c>
      <c r="AA90" s="80">
        <f t="shared" si="33"/>
        <v>45616</v>
      </c>
      <c r="AB90" s="80">
        <f t="shared" si="33"/>
        <v>45617</v>
      </c>
      <c r="AC90" s="80">
        <f t="shared" si="33"/>
        <v>45618</v>
      </c>
      <c r="AD90" s="80">
        <f t="shared" si="33"/>
        <v>45619</v>
      </c>
      <c r="AE90" s="80">
        <f t="shared" si="33"/>
        <v>45620</v>
      </c>
      <c r="AF90" s="81"/>
      <c r="AG90" s="81"/>
      <c r="AH90" s="78" t="str">
        <f>B40</f>
        <v>５
期
間
目</v>
      </c>
      <c r="AI90" s="82" t="str">
        <f>AI46</f>
        <v/>
      </c>
      <c r="AJ90" s="81"/>
      <c r="AK90" s="92"/>
      <c r="AL90" s="38"/>
      <c r="AM90" s="38"/>
      <c r="AN90" s="38"/>
      <c r="AO90" s="38"/>
      <c r="AP90" s="38"/>
      <c r="AQ90" s="38"/>
      <c r="AR90" s="38"/>
      <c r="AS90" s="38"/>
      <c r="AU90" s="37"/>
      <c r="BE90"/>
      <c r="BF90"/>
      <c r="BG90"/>
      <c r="BH90"/>
      <c r="BI90"/>
      <c r="BJ90"/>
      <c r="BK90"/>
      <c r="BL90"/>
      <c r="BM90"/>
      <c r="BN90"/>
    </row>
    <row r="91" spans="1:66" s="37" customFormat="1" ht="12.75" customHeight="1" x14ac:dyDescent="0.2">
      <c r="A91" s="81"/>
      <c r="B91" s="91"/>
      <c r="C91" s="79">
        <v>5</v>
      </c>
      <c r="D91" s="80">
        <f t="shared" si="34"/>
        <v>45621</v>
      </c>
      <c r="E91" s="80">
        <f t="shared" si="35"/>
        <v>45622</v>
      </c>
      <c r="F91" s="80">
        <f t="shared" si="35"/>
        <v>45623</v>
      </c>
      <c r="G91" s="80">
        <f t="shared" si="35"/>
        <v>45624</v>
      </c>
      <c r="H91" s="80">
        <f t="shared" si="35"/>
        <v>45625</v>
      </c>
      <c r="I91" s="80">
        <f t="shared" si="35"/>
        <v>45626</v>
      </c>
      <c r="J91" s="80">
        <f t="shared" si="35"/>
        <v>45627</v>
      </c>
      <c r="K91" s="80">
        <f t="shared" si="35"/>
        <v>45628</v>
      </c>
      <c r="L91" s="80">
        <f t="shared" si="35"/>
        <v>45629</v>
      </c>
      <c r="M91" s="80">
        <f t="shared" si="35"/>
        <v>45630</v>
      </c>
      <c r="N91" s="80">
        <f t="shared" si="35"/>
        <v>45631</v>
      </c>
      <c r="O91" s="80">
        <f t="shared" si="35"/>
        <v>45632</v>
      </c>
      <c r="P91" s="80">
        <f t="shared" si="35"/>
        <v>45633</v>
      </c>
      <c r="Q91" s="80">
        <f t="shared" si="35"/>
        <v>45634</v>
      </c>
      <c r="R91" s="80">
        <f t="shared" si="35"/>
        <v>45635</v>
      </c>
      <c r="S91" s="80">
        <f t="shared" si="35"/>
        <v>45636</v>
      </c>
      <c r="T91" s="80">
        <f t="shared" si="35"/>
        <v>45637</v>
      </c>
      <c r="U91" s="80">
        <f t="shared" si="32"/>
        <v>45638</v>
      </c>
      <c r="V91" s="80">
        <f t="shared" si="32"/>
        <v>45639</v>
      </c>
      <c r="W91" s="80">
        <f t="shared" si="33"/>
        <v>45640</v>
      </c>
      <c r="X91" s="80">
        <f t="shared" si="33"/>
        <v>45641</v>
      </c>
      <c r="Y91" s="80">
        <f t="shared" si="33"/>
        <v>45642</v>
      </c>
      <c r="Z91" s="80">
        <f t="shared" si="33"/>
        <v>45643</v>
      </c>
      <c r="AA91" s="80">
        <f t="shared" si="33"/>
        <v>45644</v>
      </c>
      <c r="AB91" s="80">
        <f t="shared" si="33"/>
        <v>45645</v>
      </c>
      <c r="AC91" s="80">
        <f t="shared" si="33"/>
        <v>45646</v>
      </c>
      <c r="AD91" s="80">
        <f t="shared" si="33"/>
        <v>45647</v>
      </c>
      <c r="AE91" s="80">
        <f t="shared" si="33"/>
        <v>45648</v>
      </c>
      <c r="AF91" s="81"/>
      <c r="AG91" s="81"/>
      <c r="AH91" s="78" t="str">
        <f>B47</f>
        <v>６
期
間
目</v>
      </c>
      <c r="AI91" s="82" t="str">
        <f>AI53</f>
        <v/>
      </c>
      <c r="AJ91" s="81"/>
      <c r="AK91" s="92"/>
      <c r="AL91" s="38"/>
      <c r="AM91" s="38"/>
      <c r="AN91" s="38"/>
      <c r="AO91" s="38"/>
      <c r="AP91" s="38"/>
      <c r="AQ91" s="38"/>
      <c r="AR91" s="38"/>
      <c r="AS91" s="38"/>
    </row>
    <row r="92" spans="1:66" s="37" customFormat="1" ht="12.75" customHeight="1" x14ac:dyDescent="0.2">
      <c r="A92" s="81"/>
      <c r="B92" s="91"/>
      <c r="C92" s="79">
        <v>6</v>
      </c>
      <c r="D92" s="80">
        <f t="shared" si="34"/>
        <v>45649</v>
      </c>
      <c r="E92" s="80">
        <f t="shared" si="35"/>
        <v>45650</v>
      </c>
      <c r="F92" s="80">
        <f t="shared" si="35"/>
        <v>45651</v>
      </c>
      <c r="G92" s="80">
        <f t="shared" si="35"/>
        <v>45652</v>
      </c>
      <c r="H92" s="80">
        <f t="shared" si="35"/>
        <v>45653</v>
      </c>
      <c r="I92" s="80">
        <f t="shared" si="35"/>
        <v>45654</v>
      </c>
      <c r="J92" s="80">
        <f t="shared" si="35"/>
        <v>45655</v>
      </c>
      <c r="K92" s="80">
        <f t="shared" si="35"/>
        <v>45656</v>
      </c>
      <c r="L92" s="80">
        <f t="shared" si="35"/>
        <v>45657</v>
      </c>
      <c r="M92" s="80">
        <f t="shared" si="35"/>
        <v>45658</v>
      </c>
      <c r="N92" s="80">
        <f t="shared" si="35"/>
        <v>45659</v>
      </c>
      <c r="O92" s="80">
        <f t="shared" si="35"/>
        <v>45660</v>
      </c>
      <c r="P92" s="80">
        <f t="shared" si="35"/>
        <v>45661</v>
      </c>
      <c r="Q92" s="80">
        <f t="shared" si="35"/>
        <v>45662</v>
      </c>
      <c r="R92" s="80">
        <f t="shared" si="35"/>
        <v>45663</v>
      </c>
      <c r="S92" s="80">
        <f t="shared" si="35"/>
        <v>45664</v>
      </c>
      <c r="T92" s="80">
        <f t="shared" si="35"/>
        <v>45665</v>
      </c>
      <c r="U92" s="80">
        <f t="shared" si="32"/>
        <v>45666</v>
      </c>
      <c r="V92" s="80">
        <f t="shared" si="32"/>
        <v>45667</v>
      </c>
      <c r="W92" s="80">
        <f t="shared" si="33"/>
        <v>45668</v>
      </c>
      <c r="X92" s="80">
        <f t="shared" si="33"/>
        <v>45669</v>
      </c>
      <c r="Y92" s="80">
        <f t="shared" si="33"/>
        <v>45670</v>
      </c>
      <c r="Z92" s="80">
        <f t="shared" si="33"/>
        <v>45671</v>
      </c>
      <c r="AA92" s="80">
        <f t="shared" si="33"/>
        <v>45672</v>
      </c>
      <c r="AB92" s="80">
        <f t="shared" si="33"/>
        <v>45673</v>
      </c>
      <c r="AC92" s="80">
        <f t="shared" si="33"/>
        <v>45674</v>
      </c>
      <c r="AD92" s="80">
        <f t="shared" si="33"/>
        <v>45675</v>
      </c>
      <c r="AE92" s="80">
        <f t="shared" si="33"/>
        <v>45676</v>
      </c>
      <c r="AF92" s="81"/>
      <c r="AG92" s="81"/>
      <c r="AH92" s="78" t="str">
        <f>B54</f>
        <v>７
期
間
目</v>
      </c>
      <c r="AI92" s="82" t="str">
        <f>AI60</f>
        <v/>
      </c>
      <c r="AJ92" s="81"/>
      <c r="AK92" s="92"/>
      <c r="AL92" s="38"/>
      <c r="AM92" s="38"/>
      <c r="AN92" s="38"/>
      <c r="AO92" s="38"/>
      <c r="AP92" s="38"/>
      <c r="AQ92" s="38"/>
      <c r="AR92" s="38"/>
      <c r="AS92" s="38"/>
    </row>
    <row r="93" spans="1:66" s="37" customFormat="1" ht="12.75" customHeight="1" x14ac:dyDescent="0.2">
      <c r="A93" s="81"/>
      <c r="B93" s="91"/>
      <c r="C93" s="79">
        <v>7</v>
      </c>
      <c r="D93" s="80">
        <f t="shared" si="34"/>
        <v>45677</v>
      </c>
      <c r="E93" s="80">
        <f t="shared" si="35"/>
        <v>45678</v>
      </c>
      <c r="F93" s="80">
        <f t="shared" si="35"/>
        <v>45679</v>
      </c>
      <c r="G93" s="80">
        <f t="shared" si="35"/>
        <v>45680</v>
      </c>
      <c r="H93" s="80">
        <f t="shared" si="35"/>
        <v>45681</v>
      </c>
      <c r="I93" s="80">
        <f t="shared" si="35"/>
        <v>45682</v>
      </c>
      <c r="J93" s="80">
        <f t="shared" si="35"/>
        <v>45683</v>
      </c>
      <c r="K93" s="80">
        <f t="shared" si="35"/>
        <v>45684</v>
      </c>
      <c r="L93" s="80">
        <f t="shared" si="35"/>
        <v>45685</v>
      </c>
      <c r="M93" s="80">
        <f t="shared" si="35"/>
        <v>45686</v>
      </c>
      <c r="N93" s="80">
        <f t="shared" si="35"/>
        <v>45687</v>
      </c>
      <c r="O93" s="80">
        <f t="shared" si="35"/>
        <v>45688</v>
      </c>
      <c r="P93" s="80">
        <f t="shared" si="35"/>
        <v>45689</v>
      </c>
      <c r="Q93" s="80">
        <f t="shared" si="35"/>
        <v>45690</v>
      </c>
      <c r="R93" s="80">
        <f t="shared" si="35"/>
        <v>45691</v>
      </c>
      <c r="S93" s="80">
        <f t="shared" si="35"/>
        <v>45692</v>
      </c>
      <c r="T93" s="80">
        <f t="shared" si="35"/>
        <v>45693</v>
      </c>
      <c r="U93" s="80">
        <f t="shared" si="32"/>
        <v>45694</v>
      </c>
      <c r="V93" s="80">
        <f t="shared" si="32"/>
        <v>45695</v>
      </c>
      <c r="W93" s="80">
        <f t="shared" si="33"/>
        <v>45696</v>
      </c>
      <c r="X93" s="80">
        <f t="shared" si="33"/>
        <v>45697</v>
      </c>
      <c r="Y93" s="80">
        <f t="shared" si="33"/>
        <v>45698</v>
      </c>
      <c r="Z93" s="80">
        <f t="shared" si="33"/>
        <v>45699</v>
      </c>
      <c r="AA93" s="80">
        <f t="shared" si="33"/>
        <v>45700</v>
      </c>
      <c r="AB93" s="80">
        <f t="shared" si="33"/>
        <v>45701</v>
      </c>
      <c r="AC93" s="80">
        <f t="shared" si="33"/>
        <v>45702</v>
      </c>
      <c r="AD93" s="80">
        <f t="shared" si="33"/>
        <v>45703</v>
      </c>
      <c r="AE93" s="80">
        <f t="shared" si="33"/>
        <v>45704</v>
      </c>
      <c r="AF93" s="81"/>
      <c r="AG93" s="81"/>
      <c r="AH93" s="78" t="str">
        <f>B61</f>
        <v>８
期
間
目</v>
      </c>
      <c r="AI93" s="82" t="str">
        <f>AI67</f>
        <v/>
      </c>
      <c r="AJ93" s="81"/>
      <c r="AK93" s="92"/>
      <c r="AL93" s="38"/>
      <c r="AM93" s="38"/>
      <c r="AN93" s="38"/>
      <c r="AO93" s="38"/>
      <c r="AP93" s="38"/>
      <c r="AQ93" s="38"/>
      <c r="AR93" s="38"/>
      <c r="AS93" s="38"/>
    </row>
    <row r="94" spans="1:66" s="37" customFormat="1" ht="12.75" customHeight="1" x14ac:dyDescent="0.2">
      <c r="A94" s="81"/>
      <c r="B94" s="91"/>
      <c r="C94" s="79">
        <v>8</v>
      </c>
      <c r="D94" s="80">
        <f t="shared" si="34"/>
        <v>45705</v>
      </c>
      <c r="E94" s="80">
        <f t="shared" si="35"/>
        <v>45706</v>
      </c>
      <c r="F94" s="80">
        <f t="shared" si="35"/>
        <v>45707</v>
      </c>
      <c r="G94" s="80">
        <f t="shared" si="35"/>
        <v>45708</v>
      </c>
      <c r="H94" s="80">
        <f t="shared" si="35"/>
        <v>45709</v>
      </c>
      <c r="I94" s="80">
        <f t="shared" si="35"/>
        <v>45710</v>
      </c>
      <c r="J94" s="80">
        <f t="shared" si="35"/>
        <v>45711</v>
      </c>
      <c r="K94" s="80">
        <f t="shared" si="35"/>
        <v>45712</v>
      </c>
      <c r="L94" s="80">
        <f t="shared" si="35"/>
        <v>45713</v>
      </c>
      <c r="M94" s="80">
        <f t="shared" si="35"/>
        <v>45714</v>
      </c>
      <c r="N94" s="80">
        <f t="shared" si="35"/>
        <v>45715</v>
      </c>
      <c r="O94" s="80">
        <f t="shared" si="35"/>
        <v>45716</v>
      </c>
      <c r="P94" s="80">
        <f t="shared" si="35"/>
        <v>45717</v>
      </c>
      <c r="Q94" s="80">
        <f t="shared" si="35"/>
        <v>45718</v>
      </c>
      <c r="R94" s="80">
        <f t="shared" si="35"/>
        <v>45719</v>
      </c>
      <c r="S94" s="80">
        <f t="shared" si="35"/>
        <v>45720</v>
      </c>
      <c r="T94" s="80">
        <f t="shared" si="35"/>
        <v>45721</v>
      </c>
      <c r="U94" s="80">
        <f t="shared" si="32"/>
        <v>45722</v>
      </c>
      <c r="V94" s="80">
        <f t="shared" si="32"/>
        <v>45723</v>
      </c>
      <c r="W94" s="80">
        <f t="shared" si="33"/>
        <v>45724</v>
      </c>
      <c r="X94" s="80">
        <f t="shared" si="33"/>
        <v>45725</v>
      </c>
      <c r="Y94" s="80">
        <f t="shared" si="33"/>
        <v>45726</v>
      </c>
      <c r="Z94" s="80">
        <f t="shared" si="33"/>
        <v>45727</v>
      </c>
      <c r="AA94" s="80">
        <f t="shared" si="33"/>
        <v>45728</v>
      </c>
      <c r="AB94" s="80">
        <f t="shared" si="33"/>
        <v>45729</v>
      </c>
      <c r="AC94" s="80">
        <f t="shared" si="33"/>
        <v>45730</v>
      </c>
      <c r="AD94" s="80">
        <f t="shared" si="33"/>
        <v>45731</v>
      </c>
      <c r="AE94" s="80">
        <f t="shared" si="33"/>
        <v>45732</v>
      </c>
      <c r="AF94" s="81"/>
      <c r="AG94" s="81"/>
      <c r="AH94" s="81"/>
      <c r="AI94" s="81"/>
      <c r="AJ94" s="78"/>
      <c r="AK94" s="92"/>
      <c r="AL94" s="38"/>
      <c r="AM94" s="38"/>
      <c r="AN94" s="38"/>
      <c r="AO94" s="38"/>
      <c r="AP94" s="38"/>
      <c r="AQ94" s="38"/>
      <c r="AR94" s="38"/>
      <c r="AS94" s="38"/>
    </row>
    <row r="95" spans="1:66" s="37" customFormat="1" ht="12.75" customHeight="1" x14ac:dyDescent="0.2">
      <c r="A95" s="81"/>
      <c r="B95" s="91"/>
      <c r="C95" s="79">
        <v>9</v>
      </c>
      <c r="D95" s="80">
        <f t="shared" si="34"/>
        <v>45733</v>
      </c>
      <c r="E95" s="80">
        <f t="shared" si="35"/>
        <v>45734</v>
      </c>
      <c r="F95" s="80">
        <f t="shared" si="35"/>
        <v>45735</v>
      </c>
      <c r="G95" s="80">
        <f t="shared" si="35"/>
        <v>45736</v>
      </c>
      <c r="H95" s="80">
        <f t="shared" si="35"/>
        <v>45737</v>
      </c>
      <c r="I95" s="80">
        <f t="shared" si="35"/>
        <v>45738</v>
      </c>
      <c r="J95" s="80">
        <f t="shared" si="35"/>
        <v>45739</v>
      </c>
      <c r="K95" s="80">
        <f t="shared" si="35"/>
        <v>45740</v>
      </c>
      <c r="L95" s="80">
        <f t="shared" si="35"/>
        <v>45741</v>
      </c>
      <c r="M95" s="80">
        <f t="shared" si="35"/>
        <v>45742</v>
      </c>
      <c r="N95" s="80">
        <f t="shared" si="35"/>
        <v>45743</v>
      </c>
      <c r="O95" s="80">
        <f t="shared" si="35"/>
        <v>45744</v>
      </c>
      <c r="P95" s="80">
        <f t="shared" si="35"/>
        <v>45745</v>
      </c>
      <c r="Q95" s="80">
        <f t="shared" si="35"/>
        <v>45746</v>
      </c>
      <c r="R95" s="80">
        <f t="shared" si="35"/>
        <v>45747</v>
      </c>
      <c r="S95" s="80">
        <f t="shared" si="35"/>
        <v>45748</v>
      </c>
      <c r="T95" s="80">
        <f t="shared" si="35"/>
        <v>45749</v>
      </c>
      <c r="U95" s="80">
        <f t="shared" si="32"/>
        <v>45750</v>
      </c>
      <c r="V95" s="80">
        <f t="shared" si="32"/>
        <v>45751</v>
      </c>
      <c r="W95" s="80">
        <f t="shared" si="33"/>
        <v>45752</v>
      </c>
      <c r="X95" s="80">
        <f t="shared" si="33"/>
        <v>45753</v>
      </c>
      <c r="Y95" s="80">
        <f t="shared" si="33"/>
        <v>45754</v>
      </c>
      <c r="Z95" s="80">
        <f t="shared" si="33"/>
        <v>45755</v>
      </c>
      <c r="AA95" s="80">
        <f t="shared" si="33"/>
        <v>45756</v>
      </c>
      <c r="AB95" s="80">
        <f t="shared" si="33"/>
        <v>45757</v>
      </c>
      <c r="AC95" s="80">
        <f t="shared" si="33"/>
        <v>45758</v>
      </c>
      <c r="AD95" s="80">
        <f t="shared" si="33"/>
        <v>45759</v>
      </c>
      <c r="AE95" s="80">
        <f t="shared" si="33"/>
        <v>45760</v>
      </c>
      <c r="AF95" s="81"/>
      <c r="AG95" s="81"/>
      <c r="AH95" s="78"/>
      <c r="AI95" s="78"/>
      <c r="AJ95" s="78"/>
      <c r="AK95" s="92"/>
      <c r="AL95" s="38"/>
      <c r="AN95" s="38"/>
      <c r="AO95" s="38"/>
      <c r="AP95" s="38"/>
      <c r="AQ95" s="38"/>
      <c r="AR95" s="38"/>
      <c r="AS95" s="38"/>
    </row>
    <row r="96" spans="1:66" s="37" customFormat="1" ht="12.75" customHeight="1" x14ac:dyDescent="0.2">
      <c r="A96" s="81"/>
      <c r="B96" s="91"/>
      <c r="C96" s="79">
        <v>10</v>
      </c>
      <c r="D96" s="80">
        <f t="shared" si="34"/>
        <v>45761</v>
      </c>
      <c r="E96" s="80">
        <f t="shared" si="35"/>
        <v>45762</v>
      </c>
      <c r="F96" s="80">
        <f t="shared" si="35"/>
        <v>45763</v>
      </c>
      <c r="G96" s="80">
        <f t="shared" si="35"/>
        <v>45764</v>
      </c>
      <c r="H96" s="80">
        <f t="shared" si="35"/>
        <v>45765</v>
      </c>
      <c r="I96" s="80">
        <f t="shared" si="35"/>
        <v>45766</v>
      </c>
      <c r="J96" s="80">
        <f t="shared" si="35"/>
        <v>45767</v>
      </c>
      <c r="K96" s="80">
        <f t="shared" si="35"/>
        <v>45768</v>
      </c>
      <c r="L96" s="80">
        <f t="shared" si="35"/>
        <v>45769</v>
      </c>
      <c r="M96" s="80">
        <f t="shared" si="35"/>
        <v>45770</v>
      </c>
      <c r="N96" s="80">
        <f t="shared" si="35"/>
        <v>45771</v>
      </c>
      <c r="O96" s="80">
        <f t="shared" si="35"/>
        <v>45772</v>
      </c>
      <c r="P96" s="80">
        <f t="shared" si="35"/>
        <v>45773</v>
      </c>
      <c r="Q96" s="80">
        <f t="shared" si="35"/>
        <v>45774</v>
      </c>
      <c r="R96" s="80">
        <f t="shared" si="35"/>
        <v>45775</v>
      </c>
      <c r="S96" s="80">
        <f t="shared" si="35"/>
        <v>45776</v>
      </c>
      <c r="T96" s="80">
        <f t="shared" si="35"/>
        <v>45777</v>
      </c>
      <c r="U96" s="80">
        <f t="shared" si="32"/>
        <v>45778</v>
      </c>
      <c r="V96" s="80">
        <f t="shared" si="32"/>
        <v>45779</v>
      </c>
      <c r="W96" s="80">
        <f t="shared" si="33"/>
        <v>45780</v>
      </c>
      <c r="X96" s="80">
        <f t="shared" si="33"/>
        <v>45781</v>
      </c>
      <c r="Y96" s="80">
        <f t="shared" si="33"/>
        <v>45782</v>
      </c>
      <c r="Z96" s="80">
        <f t="shared" si="33"/>
        <v>45783</v>
      </c>
      <c r="AA96" s="80">
        <f t="shared" si="33"/>
        <v>45784</v>
      </c>
      <c r="AB96" s="80">
        <f t="shared" si="33"/>
        <v>45785</v>
      </c>
      <c r="AC96" s="80">
        <f t="shared" si="33"/>
        <v>45786</v>
      </c>
      <c r="AD96" s="80">
        <f t="shared" si="33"/>
        <v>45787</v>
      </c>
      <c r="AE96" s="80">
        <f t="shared" si="33"/>
        <v>45788</v>
      </c>
      <c r="AF96" s="81"/>
      <c r="AG96" s="81"/>
      <c r="AH96" s="78"/>
      <c r="AI96" s="78"/>
      <c r="AJ96" s="78"/>
      <c r="AK96" s="92"/>
      <c r="AN96" s="38"/>
      <c r="AO96" s="38"/>
      <c r="AP96" s="38"/>
      <c r="AQ96" s="38"/>
      <c r="AR96" s="38"/>
      <c r="AS96" s="38"/>
    </row>
    <row r="97" spans="1:56" s="37" customFormat="1" ht="12.75" customHeight="1" x14ac:dyDescent="0.2">
      <c r="A97" s="81"/>
      <c r="B97" s="91"/>
      <c r="C97" s="79">
        <v>11</v>
      </c>
      <c r="D97" s="80">
        <f t="shared" si="34"/>
        <v>45789</v>
      </c>
      <c r="E97" s="80">
        <f t="shared" si="35"/>
        <v>45790</v>
      </c>
      <c r="F97" s="80">
        <f t="shared" si="35"/>
        <v>45791</v>
      </c>
      <c r="G97" s="80">
        <f t="shared" si="35"/>
        <v>45792</v>
      </c>
      <c r="H97" s="80">
        <f t="shared" si="35"/>
        <v>45793</v>
      </c>
      <c r="I97" s="80">
        <f t="shared" si="35"/>
        <v>45794</v>
      </c>
      <c r="J97" s="80">
        <f t="shared" si="35"/>
        <v>45795</v>
      </c>
      <c r="K97" s="80">
        <f t="shared" si="35"/>
        <v>45796</v>
      </c>
      <c r="L97" s="80">
        <f t="shared" si="35"/>
        <v>45797</v>
      </c>
      <c r="M97" s="80">
        <f t="shared" si="35"/>
        <v>45798</v>
      </c>
      <c r="N97" s="80">
        <f t="shared" si="35"/>
        <v>45799</v>
      </c>
      <c r="O97" s="80">
        <f t="shared" si="35"/>
        <v>45800</v>
      </c>
      <c r="P97" s="80">
        <f t="shared" si="35"/>
        <v>45801</v>
      </c>
      <c r="Q97" s="80">
        <f t="shared" si="35"/>
        <v>45802</v>
      </c>
      <c r="R97" s="80">
        <f t="shared" si="35"/>
        <v>45803</v>
      </c>
      <c r="S97" s="80">
        <f t="shared" si="35"/>
        <v>45804</v>
      </c>
      <c r="T97" s="80">
        <f t="shared" si="35"/>
        <v>45805</v>
      </c>
      <c r="U97" s="80">
        <f t="shared" si="32"/>
        <v>45806</v>
      </c>
      <c r="V97" s="80">
        <f t="shared" si="32"/>
        <v>45807</v>
      </c>
      <c r="W97" s="80">
        <f t="shared" si="33"/>
        <v>45808</v>
      </c>
      <c r="X97" s="80">
        <f t="shared" si="33"/>
        <v>45809</v>
      </c>
      <c r="Y97" s="80">
        <f t="shared" si="33"/>
        <v>45810</v>
      </c>
      <c r="Z97" s="80">
        <f t="shared" si="33"/>
        <v>45811</v>
      </c>
      <c r="AA97" s="80">
        <f t="shared" si="33"/>
        <v>45812</v>
      </c>
      <c r="AB97" s="80">
        <f t="shared" si="33"/>
        <v>45813</v>
      </c>
      <c r="AC97" s="80">
        <f t="shared" si="33"/>
        <v>45814</v>
      </c>
      <c r="AD97" s="80">
        <f t="shared" si="33"/>
        <v>45815</v>
      </c>
      <c r="AE97" s="80">
        <f t="shared" si="33"/>
        <v>45816</v>
      </c>
      <c r="AF97" s="81"/>
      <c r="AG97" s="81"/>
      <c r="AH97" s="78"/>
      <c r="AI97" s="78"/>
      <c r="AJ97" s="78"/>
      <c r="AK97" s="92"/>
      <c r="AN97" s="38"/>
      <c r="AO97" s="38"/>
      <c r="AP97" s="38"/>
      <c r="AQ97" s="38"/>
      <c r="AR97" s="38"/>
      <c r="AS97" s="38"/>
    </row>
    <row r="98" spans="1:56" s="37" customFormat="1" ht="12.75" customHeight="1" x14ac:dyDescent="0.2">
      <c r="A98" s="81"/>
      <c r="B98" s="91"/>
      <c r="C98" s="79">
        <v>12</v>
      </c>
      <c r="D98" s="80">
        <f t="shared" si="34"/>
        <v>45817</v>
      </c>
      <c r="E98" s="80">
        <f t="shared" si="35"/>
        <v>45818</v>
      </c>
      <c r="F98" s="80">
        <f t="shared" si="35"/>
        <v>45819</v>
      </c>
      <c r="G98" s="80">
        <f t="shared" si="35"/>
        <v>45820</v>
      </c>
      <c r="H98" s="80">
        <f t="shared" si="35"/>
        <v>45821</v>
      </c>
      <c r="I98" s="80">
        <f t="shared" si="35"/>
        <v>45822</v>
      </c>
      <c r="J98" s="80">
        <f t="shared" si="35"/>
        <v>45823</v>
      </c>
      <c r="K98" s="80">
        <f t="shared" si="35"/>
        <v>45824</v>
      </c>
      <c r="L98" s="80">
        <f t="shared" si="35"/>
        <v>45825</v>
      </c>
      <c r="M98" s="80">
        <f t="shared" si="35"/>
        <v>45826</v>
      </c>
      <c r="N98" s="80">
        <f t="shared" si="35"/>
        <v>45827</v>
      </c>
      <c r="O98" s="80">
        <f t="shared" si="35"/>
        <v>45828</v>
      </c>
      <c r="P98" s="80">
        <f t="shared" si="35"/>
        <v>45829</v>
      </c>
      <c r="Q98" s="80">
        <f t="shared" si="35"/>
        <v>45830</v>
      </c>
      <c r="R98" s="80">
        <f t="shared" si="35"/>
        <v>45831</v>
      </c>
      <c r="S98" s="80">
        <f t="shared" si="35"/>
        <v>45832</v>
      </c>
      <c r="T98" s="80">
        <f t="shared" si="35"/>
        <v>45833</v>
      </c>
      <c r="U98" s="80">
        <f t="shared" si="32"/>
        <v>45834</v>
      </c>
      <c r="V98" s="80">
        <f t="shared" si="32"/>
        <v>45835</v>
      </c>
      <c r="W98" s="80">
        <f t="shared" si="33"/>
        <v>45836</v>
      </c>
      <c r="X98" s="80">
        <f t="shared" si="33"/>
        <v>45837</v>
      </c>
      <c r="Y98" s="80">
        <f t="shared" si="33"/>
        <v>45838</v>
      </c>
      <c r="Z98" s="80">
        <f t="shared" si="33"/>
        <v>45839</v>
      </c>
      <c r="AA98" s="80">
        <f t="shared" si="33"/>
        <v>45840</v>
      </c>
      <c r="AB98" s="80">
        <f t="shared" si="33"/>
        <v>45841</v>
      </c>
      <c r="AC98" s="80">
        <f t="shared" si="33"/>
        <v>45842</v>
      </c>
      <c r="AD98" s="80">
        <f t="shared" si="33"/>
        <v>45843</v>
      </c>
      <c r="AE98" s="80">
        <f t="shared" si="33"/>
        <v>45844</v>
      </c>
      <c r="AF98" s="81"/>
      <c r="AG98" s="81"/>
      <c r="AH98" s="78"/>
      <c r="AI98" s="78"/>
      <c r="AJ98" s="78"/>
      <c r="AK98" s="90"/>
      <c r="AN98" s="38"/>
      <c r="AO98" s="38"/>
      <c r="AP98" s="38"/>
      <c r="AQ98" s="38"/>
      <c r="AR98" s="38"/>
      <c r="AS98" s="38"/>
    </row>
    <row r="99" spans="1:56" s="37" customFormat="1" ht="12.75" customHeight="1" x14ac:dyDescent="0.2">
      <c r="A99" s="81"/>
      <c r="B99" s="91"/>
      <c r="C99" s="79">
        <v>13</v>
      </c>
      <c r="D99" s="80">
        <f t="shared" si="34"/>
        <v>45845</v>
      </c>
      <c r="E99" s="80">
        <f t="shared" si="35"/>
        <v>45846</v>
      </c>
      <c r="F99" s="80">
        <f t="shared" si="35"/>
        <v>45847</v>
      </c>
      <c r="G99" s="80">
        <f t="shared" si="35"/>
        <v>45848</v>
      </c>
      <c r="H99" s="80">
        <f t="shared" si="35"/>
        <v>45849</v>
      </c>
      <c r="I99" s="80">
        <f t="shared" si="35"/>
        <v>45850</v>
      </c>
      <c r="J99" s="80">
        <f t="shared" si="35"/>
        <v>45851</v>
      </c>
      <c r="K99" s="80">
        <f t="shared" si="35"/>
        <v>45852</v>
      </c>
      <c r="L99" s="80">
        <f t="shared" si="35"/>
        <v>45853</v>
      </c>
      <c r="M99" s="80">
        <f t="shared" si="35"/>
        <v>45854</v>
      </c>
      <c r="N99" s="80">
        <f t="shared" si="35"/>
        <v>45855</v>
      </c>
      <c r="O99" s="80">
        <f t="shared" si="35"/>
        <v>45856</v>
      </c>
      <c r="P99" s="80">
        <f t="shared" si="35"/>
        <v>45857</v>
      </c>
      <c r="Q99" s="80">
        <f t="shared" si="35"/>
        <v>45858</v>
      </c>
      <c r="R99" s="80">
        <f t="shared" si="35"/>
        <v>45859</v>
      </c>
      <c r="S99" s="80">
        <f t="shared" si="35"/>
        <v>45860</v>
      </c>
      <c r="T99" s="80">
        <f t="shared" si="35"/>
        <v>45861</v>
      </c>
      <c r="U99" s="80">
        <f t="shared" si="32"/>
        <v>45862</v>
      </c>
      <c r="V99" s="80">
        <f t="shared" si="32"/>
        <v>45863</v>
      </c>
      <c r="W99" s="80">
        <f t="shared" si="33"/>
        <v>45864</v>
      </c>
      <c r="X99" s="80">
        <f t="shared" si="33"/>
        <v>45865</v>
      </c>
      <c r="Y99" s="80">
        <f t="shared" si="33"/>
        <v>45866</v>
      </c>
      <c r="Z99" s="80">
        <f t="shared" si="33"/>
        <v>45867</v>
      </c>
      <c r="AA99" s="80">
        <f t="shared" si="33"/>
        <v>45868</v>
      </c>
      <c r="AB99" s="80">
        <f t="shared" si="33"/>
        <v>45869</v>
      </c>
      <c r="AC99" s="80">
        <f t="shared" si="33"/>
        <v>45870</v>
      </c>
      <c r="AD99" s="80">
        <f t="shared" si="33"/>
        <v>45871</v>
      </c>
      <c r="AE99" s="80">
        <f t="shared" si="33"/>
        <v>45872</v>
      </c>
      <c r="AF99" s="81"/>
      <c r="AG99" s="81"/>
      <c r="AH99" s="78"/>
      <c r="AI99" s="78"/>
      <c r="AJ99" s="78"/>
      <c r="AK99" s="90"/>
      <c r="AN99" s="38"/>
      <c r="AO99" s="38"/>
      <c r="AP99" s="38"/>
      <c r="AQ99" s="38"/>
      <c r="AR99" s="38"/>
      <c r="AS99" s="38"/>
    </row>
    <row r="100" spans="1:56" s="37" customFormat="1" ht="12.75" customHeight="1" x14ac:dyDescent="0.2">
      <c r="A100" s="81"/>
      <c r="B100" s="91"/>
      <c r="C100" s="79">
        <v>14</v>
      </c>
      <c r="D100" s="80">
        <f t="shared" si="34"/>
        <v>45873</v>
      </c>
      <c r="E100" s="80">
        <f t="shared" si="35"/>
        <v>45874</v>
      </c>
      <c r="F100" s="80">
        <f t="shared" si="35"/>
        <v>45875</v>
      </c>
      <c r="G100" s="80">
        <f t="shared" si="35"/>
        <v>45876</v>
      </c>
      <c r="H100" s="80">
        <f t="shared" si="35"/>
        <v>45877</v>
      </c>
      <c r="I100" s="80">
        <f t="shared" si="35"/>
        <v>45878</v>
      </c>
      <c r="J100" s="80">
        <f t="shared" si="35"/>
        <v>45879</v>
      </c>
      <c r="K100" s="80">
        <f t="shared" si="35"/>
        <v>45880</v>
      </c>
      <c r="L100" s="80">
        <f t="shared" si="35"/>
        <v>45881</v>
      </c>
      <c r="M100" s="80">
        <f t="shared" si="35"/>
        <v>45882</v>
      </c>
      <c r="N100" s="80">
        <f t="shared" si="35"/>
        <v>45883</v>
      </c>
      <c r="O100" s="80">
        <f t="shared" si="35"/>
        <v>45884</v>
      </c>
      <c r="P100" s="80">
        <f t="shared" si="35"/>
        <v>45885</v>
      </c>
      <c r="Q100" s="80">
        <f t="shared" si="35"/>
        <v>45886</v>
      </c>
      <c r="R100" s="80">
        <f t="shared" si="35"/>
        <v>45887</v>
      </c>
      <c r="S100" s="80">
        <f t="shared" si="35"/>
        <v>45888</v>
      </c>
      <c r="T100" s="80">
        <f t="shared" si="35"/>
        <v>45889</v>
      </c>
      <c r="U100" s="80">
        <f t="shared" si="32"/>
        <v>45890</v>
      </c>
      <c r="V100" s="80">
        <f t="shared" si="32"/>
        <v>45891</v>
      </c>
      <c r="W100" s="80">
        <f t="shared" si="33"/>
        <v>45892</v>
      </c>
      <c r="X100" s="80">
        <f t="shared" si="33"/>
        <v>45893</v>
      </c>
      <c r="Y100" s="80">
        <f t="shared" si="33"/>
        <v>45894</v>
      </c>
      <c r="Z100" s="80">
        <f t="shared" si="33"/>
        <v>45895</v>
      </c>
      <c r="AA100" s="80">
        <f t="shared" si="33"/>
        <v>45896</v>
      </c>
      <c r="AB100" s="80">
        <f t="shared" si="33"/>
        <v>45897</v>
      </c>
      <c r="AC100" s="80">
        <f t="shared" si="33"/>
        <v>45898</v>
      </c>
      <c r="AD100" s="80">
        <f t="shared" si="33"/>
        <v>45899</v>
      </c>
      <c r="AE100" s="80">
        <f t="shared" si="33"/>
        <v>45900</v>
      </c>
      <c r="AF100" s="81"/>
      <c r="AG100" s="81"/>
      <c r="AH100" s="78"/>
      <c r="AI100" s="78"/>
      <c r="AJ100" s="78"/>
      <c r="AK100" s="90"/>
      <c r="AN100" s="38"/>
      <c r="AO100" s="38"/>
      <c r="AP100" s="38"/>
      <c r="AQ100" s="38"/>
      <c r="AR100" s="38"/>
      <c r="AS100" s="38"/>
      <c r="AU100" s="38"/>
    </row>
    <row r="101" spans="1:56" s="37" customFormat="1" ht="12.75" customHeight="1" x14ac:dyDescent="0.2">
      <c r="A101" s="81"/>
      <c r="B101" s="91"/>
      <c r="C101" s="79">
        <v>15</v>
      </c>
      <c r="D101" s="80">
        <f t="shared" si="34"/>
        <v>45901</v>
      </c>
      <c r="E101" s="80">
        <f t="shared" si="35"/>
        <v>45902</v>
      </c>
      <c r="F101" s="80">
        <f t="shared" si="35"/>
        <v>45903</v>
      </c>
      <c r="G101" s="80">
        <f t="shared" si="35"/>
        <v>45904</v>
      </c>
      <c r="H101" s="80">
        <f t="shared" si="35"/>
        <v>45905</v>
      </c>
      <c r="I101" s="80">
        <f t="shared" si="35"/>
        <v>45906</v>
      </c>
      <c r="J101" s="80">
        <f t="shared" si="35"/>
        <v>45907</v>
      </c>
      <c r="K101" s="80">
        <f t="shared" si="35"/>
        <v>45908</v>
      </c>
      <c r="L101" s="80">
        <f t="shared" si="35"/>
        <v>45909</v>
      </c>
      <c r="M101" s="80">
        <f t="shared" si="35"/>
        <v>45910</v>
      </c>
      <c r="N101" s="80">
        <f t="shared" si="35"/>
        <v>45911</v>
      </c>
      <c r="O101" s="80">
        <f t="shared" si="35"/>
        <v>45912</v>
      </c>
      <c r="P101" s="80">
        <f t="shared" si="35"/>
        <v>45913</v>
      </c>
      <c r="Q101" s="80">
        <f t="shared" si="35"/>
        <v>45914</v>
      </c>
      <c r="R101" s="80">
        <f t="shared" si="35"/>
        <v>45915</v>
      </c>
      <c r="S101" s="80">
        <f t="shared" si="35"/>
        <v>45916</v>
      </c>
      <c r="T101" s="80">
        <f t="shared" si="35"/>
        <v>45917</v>
      </c>
      <c r="U101" s="80">
        <f t="shared" si="32"/>
        <v>45918</v>
      </c>
      <c r="V101" s="80">
        <f t="shared" si="32"/>
        <v>45919</v>
      </c>
      <c r="W101" s="80">
        <f t="shared" si="33"/>
        <v>45920</v>
      </c>
      <c r="X101" s="80">
        <f t="shared" si="33"/>
        <v>45921</v>
      </c>
      <c r="Y101" s="80">
        <f t="shared" si="33"/>
        <v>45922</v>
      </c>
      <c r="Z101" s="80">
        <f t="shared" si="33"/>
        <v>45923</v>
      </c>
      <c r="AA101" s="80">
        <f t="shared" si="33"/>
        <v>45924</v>
      </c>
      <c r="AB101" s="80">
        <f t="shared" si="33"/>
        <v>45925</v>
      </c>
      <c r="AC101" s="80">
        <f t="shared" si="33"/>
        <v>45926</v>
      </c>
      <c r="AD101" s="80">
        <f t="shared" si="33"/>
        <v>45927</v>
      </c>
      <c r="AE101" s="80">
        <f t="shared" si="33"/>
        <v>45928</v>
      </c>
      <c r="AF101" s="81"/>
      <c r="AG101" s="81"/>
      <c r="AH101" s="78"/>
      <c r="AI101" s="78"/>
      <c r="AJ101" s="78"/>
      <c r="AK101" s="90"/>
      <c r="AN101" s="38"/>
      <c r="AO101" s="38"/>
      <c r="AP101" s="38"/>
      <c r="AQ101" s="38"/>
      <c r="AR101" s="38"/>
      <c r="AS101" s="38"/>
      <c r="AU101" s="38"/>
    </row>
    <row r="102" spans="1:56" s="37" customFormat="1" ht="12.75" customHeight="1" x14ac:dyDescent="0.2">
      <c r="A102" s="81"/>
      <c r="B102" s="91"/>
      <c r="C102" s="79">
        <v>16</v>
      </c>
      <c r="D102" s="80">
        <f t="shared" si="34"/>
        <v>45929</v>
      </c>
      <c r="E102" s="80">
        <f t="shared" si="35"/>
        <v>45930</v>
      </c>
      <c r="F102" s="80">
        <f t="shared" si="35"/>
        <v>45931</v>
      </c>
      <c r="G102" s="80">
        <f t="shared" si="35"/>
        <v>45932</v>
      </c>
      <c r="H102" s="80">
        <f t="shared" si="35"/>
        <v>45933</v>
      </c>
      <c r="I102" s="80">
        <f t="shared" si="35"/>
        <v>45934</v>
      </c>
      <c r="J102" s="80">
        <f t="shared" si="35"/>
        <v>45935</v>
      </c>
      <c r="K102" s="80">
        <f t="shared" si="35"/>
        <v>45936</v>
      </c>
      <c r="L102" s="80">
        <f t="shared" si="35"/>
        <v>45937</v>
      </c>
      <c r="M102" s="80">
        <f t="shared" si="35"/>
        <v>45938</v>
      </c>
      <c r="N102" s="80">
        <f t="shared" si="35"/>
        <v>45939</v>
      </c>
      <c r="O102" s="80">
        <f t="shared" si="35"/>
        <v>45940</v>
      </c>
      <c r="P102" s="80">
        <f t="shared" si="35"/>
        <v>45941</v>
      </c>
      <c r="Q102" s="80">
        <f t="shared" si="35"/>
        <v>45942</v>
      </c>
      <c r="R102" s="80">
        <f t="shared" si="35"/>
        <v>45943</v>
      </c>
      <c r="S102" s="80">
        <f t="shared" si="35"/>
        <v>45944</v>
      </c>
      <c r="T102" s="80">
        <f t="shared" si="35"/>
        <v>45945</v>
      </c>
      <c r="U102" s="80">
        <f t="shared" si="32"/>
        <v>45946</v>
      </c>
      <c r="V102" s="80">
        <f t="shared" si="32"/>
        <v>45947</v>
      </c>
      <c r="W102" s="80">
        <f t="shared" si="33"/>
        <v>45948</v>
      </c>
      <c r="X102" s="80">
        <f t="shared" si="33"/>
        <v>45949</v>
      </c>
      <c r="Y102" s="80">
        <f t="shared" si="33"/>
        <v>45950</v>
      </c>
      <c r="Z102" s="80">
        <f t="shared" si="33"/>
        <v>45951</v>
      </c>
      <c r="AA102" s="80">
        <f t="shared" si="33"/>
        <v>45952</v>
      </c>
      <c r="AB102" s="80">
        <f t="shared" si="33"/>
        <v>45953</v>
      </c>
      <c r="AC102" s="80">
        <f t="shared" si="33"/>
        <v>45954</v>
      </c>
      <c r="AD102" s="80">
        <f t="shared" si="33"/>
        <v>45955</v>
      </c>
      <c r="AE102" s="80">
        <f t="shared" si="33"/>
        <v>45956</v>
      </c>
      <c r="AF102" s="81"/>
      <c r="AG102" s="81"/>
      <c r="AH102" s="78"/>
      <c r="AI102" s="78"/>
      <c r="AJ102" s="78"/>
      <c r="AK102" s="90"/>
      <c r="AN102" s="38"/>
      <c r="AO102" s="38"/>
      <c r="AP102" s="38"/>
      <c r="AQ102" s="38"/>
      <c r="AR102" s="38"/>
      <c r="AS102" s="38"/>
      <c r="AU102" s="38"/>
    </row>
    <row r="103" spans="1:56" s="37" customFormat="1" ht="12.75" customHeight="1" x14ac:dyDescent="0.2">
      <c r="A103" s="81"/>
      <c r="B103" s="91"/>
      <c r="C103" s="79">
        <v>17</v>
      </c>
      <c r="D103" s="80">
        <f t="shared" si="34"/>
        <v>45957</v>
      </c>
      <c r="E103" s="80">
        <f t="shared" si="35"/>
        <v>45958</v>
      </c>
      <c r="F103" s="80">
        <f t="shared" si="35"/>
        <v>45959</v>
      </c>
      <c r="G103" s="80">
        <f t="shared" si="35"/>
        <v>45960</v>
      </c>
      <c r="H103" s="80">
        <f t="shared" si="35"/>
        <v>45961</v>
      </c>
      <c r="I103" s="80">
        <f t="shared" si="35"/>
        <v>45962</v>
      </c>
      <c r="J103" s="80">
        <f t="shared" si="35"/>
        <v>45963</v>
      </c>
      <c r="K103" s="80">
        <f t="shared" si="35"/>
        <v>45964</v>
      </c>
      <c r="L103" s="80">
        <f t="shared" si="35"/>
        <v>45965</v>
      </c>
      <c r="M103" s="80">
        <f t="shared" si="35"/>
        <v>45966</v>
      </c>
      <c r="N103" s="80">
        <f t="shared" si="35"/>
        <v>45967</v>
      </c>
      <c r="O103" s="80">
        <f t="shared" si="35"/>
        <v>45968</v>
      </c>
      <c r="P103" s="80">
        <f t="shared" si="35"/>
        <v>45969</v>
      </c>
      <c r="Q103" s="80">
        <f t="shared" si="35"/>
        <v>45970</v>
      </c>
      <c r="R103" s="80">
        <f t="shared" si="35"/>
        <v>45971</v>
      </c>
      <c r="S103" s="80">
        <f t="shared" si="35"/>
        <v>45972</v>
      </c>
      <c r="T103" s="80">
        <f t="shared" si="35"/>
        <v>45973</v>
      </c>
      <c r="U103" s="80">
        <f t="shared" ref="U103:AE118" si="36">T103+1</f>
        <v>45974</v>
      </c>
      <c r="V103" s="80">
        <f t="shared" si="36"/>
        <v>45975</v>
      </c>
      <c r="W103" s="80">
        <f t="shared" si="36"/>
        <v>45976</v>
      </c>
      <c r="X103" s="80">
        <f t="shared" si="36"/>
        <v>45977</v>
      </c>
      <c r="Y103" s="80">
        <f t="shared" si="36"/>
        <v>45978</v>
      </c>
      <c r="Z103" s="80">
        <f t="shared" si="36"/>
        <v>45979</v>
      </c>
      <c r="AA103" s="80">
        <f t="shared" si="36"/>
        <v>45980</v>
      </c>
      <c r="AB103" s="80">
        <f t="shared" si="36"/>
        <v>45981</v>
      </c>
      <c r="AC103" s="80">
        <f t="shared" si="36"/>
        <v>45982</v>
      </c>
      <c r="AD103" s="80">
        <f t="shared" si="36"/>
        <v>45983</v>
      </c>
      <c r="AE103" s="80">
        <f t="shared" si="36"/>
        <v>45984</v>
      </c>
      <c r="AF103" s="81"/>
      <c r="AG103" s="81"/>
      <c r="AH103" s="78"/>
      <c r="AI103" s="78"/>
      <c r="AJ103" s="78"/>
      <c r="AK103" s="90"/>
      <c r="AN103" s="38"/>
      <c r="AO103" s="38"/>
      <c r="AP103" s="38"/>
      <c r="AQ103" s="38"/>
      <c r="AR103" s="38"/>
      <c r="AS103" s="38"/>
      <c r="AU103" s="38"/>
    </row>
    <row r="104" spans="1:56" s="37" customFormat="1" ht="12.75" customHeight="1" x14ac:dyDescent="0.2">
      <c r="A104" s="81"/>
      <c r="B104" s="91"/>
      <c r="C104" s="79">
        <v>18</v>
      </c>
      <c r="D104" s="80">
        <f t="shared" si="34"/>
        <v>45985</v>
      </c>
      <c r="E104" s="80">
        <f t="shared" si="35"/>
        <v>45986</v>
      </c>
      <c r="F104" s="80">
        <f t="shared" si="35"/>
        <v>45987</v>
      </c>
      <c r="G104" s="80">
        <f t="shared" si="35"/>
        <v>45988</v>
      </c>
      <c r="H104" s="80">
        <f t="shared" si="35"/>
        <v>45989</v>
      </c>
      <c r="I104" s="80">
        <f t="shared" si="35"/>
        <v>45990</v>
      </c>
      <c r="J104" s="80">
        <f t="shared" si="35"/>
        <v>45991</v>
      </c>
      <c r="K104" s="80">
        <f t="shared" si="35"/>
        <v>45992</v>
      </c>
      <c r="L104" s="80">
        <f t="shared" si="35"/>
        <v>45993</v>
      </c>
      <c r="M104" s="80">
        <f t="shared" si="35"/>
        <v>45994</v>
      </c>
      <c r="N104" s="80">
        <f t="shared" si="35"/>
        <v>45995</v>
      </c>
      <c r="O104" s="80">
        <f t="shared" si="35"/>
        <v>45996</v>
      </c>
      <c r="P104" s="80">
        <f t="shared" si="35"/>
        <v>45997</v>
      </c>
      <c r="Q104" s="80">
        <f t="shared" si="35"/>
        <v>45998</v>
      </c>
      <c r="R104" s="80">
        <f t="shared" si="35"/>
        <v>45999</v>
      </c>
      <c r="S104" s="80">
        <f t="shared" si="35"/>
        <v>46000</v>
      </c>
      <c r="T104" s="80">
        <f t="shared" ref="Q104:AE119" si="37">S104+1</f>
        <v>46001</v>
      </c>
      <c r="U104" s="80">
        <f t="shared" si="37"/>
        <v>46002</v>
      </c>
      <c r="V104" s="80">
        <f t="shared" si="37"/>
        <v>46003</v>
      </c>
      <c r="W104" s="80">
        <f t="shared" si="37"/>
        <v>46004</v>
      </c>
      <c r="X104" s="80">
        <f t="shared" si="37"/>
        <v>46005</v>
      </c>
      <c r="Y104" s="80">
        <f t="shared" si="37"/>
        <v>46006</v>
      </c>
      <c r="Z104" s="80">
        <f t="shared" si="37"/>
        <v>46007</v>
      </c>
      <c r="AA104" s="80">
        <f t="shared" si="36"/>
        <v>46008</v>
      </c>
      <c r="AB104" s="80">
        <f t="shared" si="37"/>
        <v>46009</v>
      </c>
      <c r="AC104" s="80">
        <f t="shared" si="37"/>
        <v>46010</v>
      </c>
      <c r="AD104" s="80">
        <f t="shared" si="37"/>
        <v>46011</v>
      </c>
      <c r="AE104" s="80">
        <f t="shared" si="37"/>
        <v>46012</v>
      </c>
      <c r="AF104" s="81"/>
      <c r="AG104" s="81"/>
      <c r="AH104" s="78"/>
      <c r="AI104" s="78"/>
      <c r="AJ104" s="78"/>
      <c r="AK104" s="90"/>
      <c r="AN104" s="38"/>
      <c r="AO104" s="38"/>
      <c r="AP104" s="38"/>
      <c r="AQ104" s="38"/>
      <c r="AR104" s="38"/>
      <c r="AS104" s="38"/>
      <c r="AU104" s="38"/>
      <c r="AV104" s="38"/>
      <c r="AW104" s="38"/>
    </row>
    <row r="105" spans="1:56" s="37" customFormat="1" ht="12.75" customHeight="1" x14ac:dyDescent="0.2">
      <c r="A105" s="81"/>
      <c r="B105" s="91"/>
      <c r="C105" s="79">
        <v>19</v>
      </c>
      <c r="D105" s="80">
        <f t="shared" si="34"/>
        <v>46013</v>
      </c>
      <c r="E105" s="80">
        <f t="shared" ref="E105:T120" si="38">D105+1</f>
        <v>46014</v>
      </c>
      <c r="F105" s="80">
        <f t="shared" si="38"/>
        <v>46015</v>
      </c>
      <c r="G105" s="80">
        <f t="shared" si="38"/>
        <v>46016</v>
      </c>
      <c r="H105" s="80">
        <f t="shared" si="38"/>
        <v>46017</v>
      </c>
      <c r="I105" s="80">
        <f t="shared" si="38"/>
        <v>46018</v>
      </c>
      <c r="J105" s="80">
        <f t="shared" si="38"/>
        <v>46019</v>
      </c>
      <c r="K105" s="80">
        <f t="shared" si="38"/>
        <v>46020</v>
      </c>
      <c r="L105" s="80">
        <f t="shared" si="38"/>
        <v>46021</v>
      </c>
      <c r="M105" s="80">
        <f t="shared" si="38"/>
        <v>46022</v>
      </c>
      <c r="N105" s="80">
        <f t="shared" si="38"/>
        <v>46023</v>
      </c>
      <c r="O105" s="80">
        <f t="shared" si="38"/>
        <v>46024</v>
      </c>
      <c r="P105" s="80">
        <f t="shared" si="38"/>
        <v>46025</v>
      </c>
      <c r="Q105" s="80">
        <f t="shared" si="38"/>
        <v>46026</v>
      </c>
      <c r="R105" s="80">
        <f t="shared" si="38"/>
        <v>46027</v>
      </c>
      <c r="S105" s="80">
        <f t="shared" si="38"/>
        <v>46028</v>
      </c>
      <c r="T105" s="80">
        <f t="shared" si="38"/>
        <v>46029</v>
      </c>
      <c r="U105" s="80">
        <f t="shared" si="37"/>
        <v>46030</v>
      </c>
      <c r="V105" s="80">
        <f t="shared" si="37"/>
        <v>46031</v>
      </c>
      <c r="W105" s="80">
        <f t="shared" si="37"/>
        <v>46032</v>
      </c>
      <c r="X105" s="80">
        <f t="shared" si="37"/>
        <v>46033</v>
      </c>
      <c r="Y105" s="80">
        <f t="shared" si="37"/>
        <v>46034</v>
      </c>
      <c r="Z105" s="80">
        <f t="shared" si="37"/>
        <v>46035</v>
      </c>
      <c r="AA105" s="80">
        <f t="shared" si="36"/>
        <v>46036</v>
      </c>
      <c r="AB105" s="80">
        <f t="shared" si="37"/>
        <v>46037</v>
      </c>
      <c r="AC105" s="80">
        <f t="shared" si="37"/>
        <v>46038</v>
      </c>
      <c r="AD105" s="80">
        <f t="shared" si="37"/>
        <v>46039</v>
      </c>
      <c r="AE105" s="80">
        <f t="shared" si="37"/>
        <v>46040</v>
      </c>
      <c r="AF105" s="81"/>
      <c r="AG105" s="81"/>
      <c r="AH105" s="78"/>
      <c r="AI105" s="78"/>
      <c r="AJ105" s="78"/>
      <c r="AK105" s="90"/>
      <c r="AN105" s="38"/>
      <c r="AO105" s="38"/>
      <c r="AP105" s="38"/>
      <c r="AQ105" s="38"/>
      <c r="AR105" s="38"/>
      <c r="AS105" s="38"/>
      <c r="AU105" s="38"/>
      <c r="AV105" s="38"/>
      <c r="AW105" s="38"/>
    </row>
    <row r="106" spans="1:56" s="37" customFormat="1" ht="12.75" customHeight="1" x14ac:dyDescent="0.2">
      <c r="A106" s="81"/>
      <c r="B106" s="91"/>
      <c r="C106" s="79">
        <v>20</v>
      </c>
      <c r="D106" s="80">
        <f t="shared" si="34"/>
        <v>46041</v>
      </c>
      <c r="E106" s="80">
        <f t="shared" si="38"/>
        <v>46042</v>
      </c>
      <c r="F106" s="80">
        <f t="shared" si="38"/>
        <v>46043</v>
      </c>
      <c r="G106" s="80">
        <f t="shared" si="38"/>
        <v>46044</v>
      </c>
      <c r="H106" s="80">
        <f t="shared" si="38"/>
        <v>46045</v>
      </c>
      <c r="I106" s="80">
        <f t="shared" si="38"/>
        <v>46046</v>
      </c>
      <c r="J106" s="80">
        <f t="shared" si="38"/>
        <v>46047</v>
      </c>
      <c r="K106" s="80">
        <f t="shared" si="38"/>
        <v>46048</v>
      </c>
      <c r="L106" s="80">
        <f t="shared" si="38"/>
        <v>46049</v>
      </c>
      <c r="M106" s="80">
        <f t="shared" si="38"/>
        <v>46050</v>
      </c>
      <c r="N106" s="80">
        <f t="shared" si="38"/>
        <v>46051</v>
      </c>
      <c r="O106" s="80">
        <f t="shared" si="38"/>
        <v>46052</v>
      </c>
      <c r="P106" s="80">
        <f t="shared" si="38"/>
        <v>46053</v>
      </c>
      <c r="Q106" s="80">
        <f t="shared" si="38"/>
        <v>46054</v>
      </c>
      <c r="R106" s="80">
        <f t="shared" si="38"/>
        <v>46055</v>
      </c>
      <c r="S106" s="80">
        <f t="shared" si="38"/>
        <v>46056</v>
      </c>
      <c r="T106" s="80">
        <f t="shared" si="38"/>
        <v>46057</v>
      </c>
      <c r="U106" s="80">
        <f t="shared" si="37"/>
        <v>46058</v>
      </c>
      <c r="V106" s="80">
        <f t="shared" si="37"/>
        <v>46059</v>
      </c>
      <c r="W106" s="80">
        <f t="shared" si="37"/>
        <v>46060</v>
      </c>
      <c r="X106" s="80">
        <f t="shared" si="37"/>
        <v>46061</v>
      </c>
      <c r="Y106" s="80">
        <f t="shared" si="37"/>
        <v>46062</v>
      </c>
      <c r="Z106" s="80">
        <f t="shared" si="37"/>
        <v>46063</v>
      </c>
      <c r="AA106" s="80">
        <f t="shared" si="36"/>
        <v>46064</v>
      </c>
      <c r="AB106" s="80">
        <f t="shared" si="37"/>
        <v>46065</v>
      </c>
      <c r="AC106" s="80">
        <f t="shared" si="37"/>
        <v>46066</v>
      </c>
      <c r="AD106" s="80">
        <f t="shared" si="37"/>
        <v>46067</v>
      </c>
      <c r="AE106" s="80">
        <f t="shared" si="37"/>
        <v>46068</v>
      </c>
      <c r="AF106" s="81"/>
      <c r="AG106" s="81"/>
      <c r="AH106" s="78"/>
      <c r="AI106" s="78"/>
      <c r="AJ106" s="78"/>
      <c r="AK106" s="90"/>
      <c r="AN106" s="38"/>
      <c r="AO106" s="38"/>
      <c r="AP106" s="38"/>
      <c r="AQ106" s="38"/>
      <c r="AR106" s="38"/>
      <c r="AS106" s="38"/>
      <c r="AU106" s="38"/>
      <c r="AV106" s="38"/>
      <c r="AW106" s="38"/>
      <c r="AX106" s="38"/>
    </row>
    <row r="107" spans="1:56" s="37" customFormat="1" ht="12.75" customHeight="1" x14ac:dyDescent="0.2">
      <c r="A107" s="81"/>
      <c r="B107" s="91"/>
      <c r="C107" s="79">
        <v>21</v>
      </c>
      <c r="D107" s="80">
        <f t="shared" si="34"/>
        <v>46069</v>
      </c>
      <c r="E107" s="80">
        <f t="shared" si="38"/>
        <v>46070</v>
      </c>
      <c r="F107" s="80">
        <f t="shared" si="38"/>
        <v>46071</v>
      </c>
      <c r="G107" s="80">
        <f t="shared" si="38"/>
        <v>46072</v>
      </c>
      <c r="H107" s="80">
        <f t="shared" si="38"/>
        <v>46073</v>
      </c>
      <c r="I107" s="80">
        <f t="shared" si="38"/>
        <v>46074</v>
      </c>
      <c r="J107" s="80">
        <f t="shared" si="38"/>
        <v>46075</v>
      </c>
      <c r="K107" s="80">
        <f t="shared" si="38"/>
        <v>46076</v>
      </c>
      <c r="L107" s="80">
        <f t="shared" si="38"/>
        <v>46077</v>
      </c>
      <c r="M107" s="80">
        <f t="shared" si="38"/>
        <v>46078</v>
      </c>
      <c r="N107" s="80">
        <f t="shared" si="38"/>
        <v>46079</v>
      </c>
      <c r="O107" s="80">
        <f t="shared" si="38"/>
        <v>46080</v>
      </c>
      <c r="P107" s="80">
        <f t="shared" si="38"/>
        <v>46081</v>
      </c>
      <c r="Q107" s="80">
        <f t="shared" si="38"/>
        <v>46082</v>
      </c>
      <c r="R107" s="80">
        <f t="shared" si="38"/>
        <v>46083</v>
      </c>
      <c r="S107" s="80">
        <f t="shared" si="38"/>
        <v>46084</v>
      </c>
      <c r="T107" s="80">
        <f t="shared" si="38"/>
        <v>46085</v>
      </c>
      <c r="U107" s="80">
        <f t="shared" si="37"/>
        <v>46086</v>
      </c>
      <c r="V107" s="80">
        <f t="shared" si="37"/>
        <v>46087</v>
      </c>
      <c r="W107" s="80">
        <f t="shared" si="37"/>
        <v>46088</v>
      </c>
      <c r="X107" s="80">
        <f t="shared" si="37"/>
        <v>46089</v>
      </c>
      <c r="Y107" s="80">
        <f t="shared" si="37"/>
        <v>46090</v>
      </c>
      <c r="Z107" s="80">
        <f t="shared" si="37"/>
        <v>46091</v>
      </c>
      <c r="AA107" s="80">
        <f t="shared" si="36"/>
        <v>46092</v>
      </c>
      <c r="AB107" s="80">
        <f t="shared" si="37"/>
        <v>46093</v>
      </c>
      <c r="AC107" s="80">
        <f t="shared" si="37"/>
        <v>46094</v>
      </c>
      <c r="AD107" s="80">
        <f t="shared" si="37"/>
        <v>46095</v>
      </c>
      <c r="AE107" s="80">
        <f t="shared" si="37"/>
        <v>46096</v>
      </c>
      <c r="AF107" s="81"/>
      <c r="AG107" s="81"/>
      <c r="AH107" s="78"/>
      <c r="AI107" s="78"/>
      <c r="AJ107" s="78"/>
      <c r="AK107" s="90"/>
      <c r="AN107" s="38"/>
      <c r="AO107" s="38"/>
      <c r="AP107" s="38"/>
      <c r="AQ107" s="38"/>
      <c r="AR107" s="38"/>
      <c r="AS107" s="38"/>
      <c r="AU107" s="38"/>
      <c r="AV107" s="38"/>
      <c r="AW107" s="38"/>
      <c r="AX107" s="38"/>
    </row>
    <row r="108" spans="1:56" s="37" customFormat="1" ht="12.75" customHeight="1" x14ac:dyDescent="0.2">
      <c r="A108" s="78"/>
      <c r="B108" s="91"/>
      <c r="C108" s="79">
        <v>22</v>
      </c>
      <c r="D108" s="80">
        <f t="shared" si="34"/>
        <v>46097</v>
      </c>
      <c r="E108" s="80">
        <f t="shared" si="38"/>
        <v>46098</v>
      </c>
      <c r="F108" s="80">
        <f t="shared" si="38"/>
        <v>46099</v>
      </c>
      <c r="G108" s="80">
        <f t="shared" si="38"/>
        <v>46100</v>
      </c>
      <c r="H108" s="80">
        <f t="shared" si="38"/>
        <v>46101</v>
      </c>
      <c r="I108" s="80">
        <f t="shared" si="38"/>
        <v>46102</v>
      </c>
      <c r="J108" s="80">
        <f t="shared" si="38"/>
        <v>46103</v>
      </c>
      <c r="K108" s="80">
        <f t="shared" si="38"/>
        <v>46104</v>
      </c>
      <c r="L108" s="80">
        <f t="shared" si="38"/>
        <v>46105</v>
      </c>
      <c r="M108" s="80">
        <f t="shared" si="38"/>
        <v>46106</v>
      </c>
      <c r="N108" s="80">
        <f t="shared" si="38"/>
        <v>46107</v>
      </c>
      <c r="O108" s="80">
        <f t="shared" si="38"/>
        <v>46108</v>
      </c>
      <c r="P108" s="80">
        <f t="shared" si="38"/>
        <v>46109</v>
      </c>
      <c r="Q108" s="80">
        <f t="shared" si="38"/>
        <v>46110</v>
      </c>
      <c r="R108" s="80">
        <f t="shared" si="38"/>
        <v>46111</v>
      </c>
      <c r="S108" s="80">
        <f t="shared" si="38"/>
        <v>46112</v>
      </c>
      <c r="T108" s="80">
        <f t="shared" si="38"/>
        <v>46113</v>
      </c>
      <c r="U108" s="80">
        <f t="shared" si="37"/>
        <v>46114</v>
      </c>
      <c r="V108" s="80">
        <f t="shared" si="37"/>
        <v>46115</v>
      </c>
      <c r="W108" s="80">
        <f t="shared" si="37"/>
        <v>46116</v>
      </c>
      <c r="X108" s="80">
        <f t="shared" si="37"/>
        <v>46117</v>
      </c>
      <c r="Y108" s="80">
        <f t="shared" si="37"/>
        <v>46118</v>
      </c>
      <c r="Z108" s="80">
        <f t="shared" si="37"/>
        <v>46119</v>
      </c>
      <c r="AA108" s="80">
        <f t="shared" si="36"/>
        <v>46120</v>
      </c>
      <c r="AB108" s="80">
        <f t="shared" si="37"/>
        <v>46121</v>
      </c>
      <c r="AC108" s="80">
        <f t="shared" si="37"/>
        <v>46122</v>
      </c>
      <c r="AD108" s="80">
        <f t="shared" si="37"/>
        <v>46123</v>
      </c>
      <c r="AE108" s="80">
        <f t="shared" si="37"/>
        <v>46124</v>
      </c>
      <c r="AF108" s="78"/>
      <c r="AG108" s="78"/>
      <c r="AH108" s="78"/>
      <c r="AI108" s="78"/>
      <c r="AJ108" s="78"/>
      <c r="AK108" s="90"/>
      <c r="AO108" s="38"/>
      <c r="AP108" s="38"/>
      <c r="AQ108" s="38"/>
      <c r="AR108" s="38"/>
      <c r="AS108" s="38"/>
      <c r="AU108" s="38"/>
      <c r="AV108" s="38"/>
      <c r="AW108" s="38"/>
      <c r="AX108" s="38"/>
    </row>
    <row r="109" spans="1:56" s="37" customFormat="1" ht="12.75" customHeight="1" x14ac:dyDescent="0.2">
      <c r="A109" s="78"/>
      <c r="B109" s="91"/>
      <c r="C109" s="79">
        <v>23</v>
      </c>
      <c r="D109" s="80">
        <f t="shared" si="34"/>
        <v>46125</v>
      </c>
      <c r="E109" s="80">
        <f t="shared" si="38"/>
        <v>46126</v>
      </c>
      <c r="F109" s="80">
        <f t="shared" si="38"/>
        <v>46127</v>
      </c>
      <c r="G109" s="80">
        <f t="shared" si="38"/>
        <v>46128</v>
      </c>
      <c r="H109" s="80">
        <f t="shared" si="38"/>
        <v>46129</v>
      </c>
      <c r="I109" s="80">
        <f t="shared" si="38"/>
        <v>46130</v>
      </c>
      <c r="J109" s="80">
        <f t="shared" si="38"/>
        <v>46131</v>
      </c>
      <c r="K109" s="80">
        <f t="shared" si="38"/>
        <v>46132</v>
      </c>
      <c r="L109" s="80">
        <f t="shared" si="38"/>
        <v>46133</v>
      </c>
      <c r="M109" s="80">
        <f t="shared" si="38"/>
        <v>46134</v>
      </c>
      <c r="N109" s="80">
        <f t="shared" si="38"/>
        <v>46135</v>
      </c>
      <c r="O109" s="80">
        <f t="shared" si="38"/>
        <v>46136</v>
      </c>
      <c r="P109" s="80">
        <f t="shared" si="38"/>
        <v>46137</v>
      </c>
      <c r="Q109" s="80">
        <f t="shared" si="37"/>
        <v>46138</v>
      </c>
      <c r="R109" s="80">
        <f t="shared" si="37"/>
        <v>46139</v>
      </c>
      <c r="S109" s="80">
        <f t="shared" si="37"/>
        <v>46140</v>
      </c>
      <c r="T109" s="80">
        <f t="shared" si="37"/>
        <v>46141</v>
      </c>
      <c r="U109" s="80">
        <f t="shared" si="37"/>
        <v>46142</v>
      </c>
      <c r="V109" s="80">
        <f t="shared" si="37"/>
        <v>46143</v>
      </c>
      <c r="W109" s="80">
        <f t="shared" si="37"/>
        <v>46144</v>
      </c>
      <c r="X109" s="80">
        <f t="shared" si="37"/>
        <v>46145</v>
      </c>
      <c r="Y109" s="80">
        <f t="shared" si="37"/>
        <v>46146</v>
      </c>
      <c r="Z109" s="80">
        <f t="shared" si="37"/>
        <v>46147</v>
      </c>
      <c r="AA109" s="80">
        <f t="shared" si="36"/>
        <v>46148</v>
      </c>
      <c r="AB109" s="80">
        <f t="shared" si="37"/>
        <v>46149</v>
      </c>
      <c r="AC109" s="80">
        <f t="shared" si="37"/>
        <v>46150</v>
      </c>
      <c r="AD109" s="80">
        <f t="shared" si="37"/>
        <v>46151</v>
      </c>
      <c r="AE109" s="80">
        <f t="shared" si="37"/>
        <v>46152</v>
      </c>
      <c r="AF109" s="78"/>
      <c r="AG109" s="78"/>
      <c r="AH109" s="78"/>
      <c r="AI109" s="78"/>
      <c r="AJ109" s="78"/>
      <c r="AK109" s="90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</row>
    <row r="110" spans="1:56" s="37" customFormat="1" ht="12.75" customHeight="1" x14ac:dyDescent="0.2">
      <c r="A110" s="78"/>
      <c r="B110" s="91"/>
      <c r="C110" s="79">
        <v>24</v>
      </c>
      <c r="D110" s="80">
        <f t="shared" si="34"/>
        <v>46153</v>
      </c>
      <c r="E110" s="80">
        <f t="shared" si="38"/>
        <v>46154</v>
      </c>
      <c r="F110" s="80">
        <f t="shared" si="38"/>
        <v>46155</v>
      </c>
      <c r="G110" s="80">
        <f t="shared" si="38"/>
        <v>46156</v>
      </c>
      <c r="H110" s="80">
        <f t="shared" si="38"/>
        <v>46157</v>
      </c>
      <c r="I110" s="80">
        <f t="shared" si="38"/>
        <v>46158</v>
      </c>
      <c r="J110" s="80">
        <f t="shared" si="38"/>
        <v>46159</v>
      </c>
      <c r="K110" s="80">
        <f t="shared" si="38"/>
        <v>46160</v>
      </c>
      <c r="L110" s="80">
        <f t="shared" si="38"/>
        <v>46161</v>
      </c>
      <c r="M110" s="80">
        <f t="shared" si="38"/>
        <v>46162</v>
      </c>
      <c r="N110" s="80">
        <f t="shared" si="38"/>
        <v>46163</v>
      </c>
      <c r="O110" s="80">
        <f t="shared" si="38"/>
        <v>46164</v>
      </c>
      <c r="P110" s="80">
        <f t="shared" si="38"/>
        <v>46165</v>
      </c>
      <c r="Q110" s="80">
        <f t="shared" si="37"/>
        <v>46166</v>
      </c>
      <c r="R110" s="80">
        <f t="shared" si="37"/>
        <v>46167</v>
      </c>
      <c r="S110" s="80">
        <f t="shared" si="37"/>
        <v>46168</v>
      </c>
      <c r="T110" s="80">
        <f t="shared" si="37"/>
        <v>46169</v>
      </c>
      <c r="U110" s="80">
        <f t="shared" si="37"/>
        <v>46170</v>
      </c>
      <c r="V110" s="80">
        <f t="shared" si="37"/>
        <v>46171</v>
      </c>
      <c r="W110" s="80">
        <f t="shared" si="37"/>
        <v>46172</v>
      </c>
      <c r="X110" s="80">
        <f t="shared" si="37"/>
        <v>46173</v>
      </c>
      <c r="Y110" s="80">
        <f t="shared" si="37"/>
        <v>46174</v>
      </c>
      <c r="Z110" s="80">
        <f t="shared" si="37"/>
        <v>46175</v>
      </c>
      <c r="AA110" s="80">
        <f t="shared" si="36"/>
        <v>46176</v>
      </c>
      <c r="AB110" s="80">
        <f t="shared" si="37"/>
        <v>46177</v>
      </c>
      <c r="AC110" s="80">
        <f t="shared" si="37"/>
        <v>46178</v>
      </c>
      <c r="AD110" s="80">
        <f t="shared" si="37"/>
        <v>46179</v>
      </c>
      <c r="AE110" s="80">
        <f t="shared" si="37"/>
        <v>46180</v>
      </c>
      <c r="AF110" s="78"/>
      <c r="AG110" s="78"/>
      <c r="AH110" s="78"/>
      <c r="AI110" s="78"/>
      <c r="AJ110" s="78"/>
      <c r="AK110" s="90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</row>
    <row r="111" spans="1:56" s="38" customFormat="1" ht="12.75" customHeight="1" x14ac:dyDescent="0.2">
      <c r="A111" s="78"/>
      <c r="B111" s="91"/>
      <c r="C111" s="79">
        <v>25</v>
      </c>
      <c r="D111" s="80">
        <f t="shared" si="34"/>
        <v>46181</v>
      </c>
      <c r="E111" s="80">
        <f t="shared" si="38"/>
        <v>46182</v>
      </c>
      <c r="F111" s="80">
        <f t="shared" si="38"/>
        <v>46183</v>
      </c>
      <c r="G111" s="80">
        <f t="shared" si="38"/>
        <v>46184</v>
      </c>
      <c r="H111" s="80">
        <f t="shared" si="38"/>
        <v>46185</v>
      </c>
      <c r="I111" s="80">
        <f t="shared" si="38"/>
        <v>46186</v>
      </c>
      <c r="J111" s="80">
        <f t="shared" si="38"/>
        <v>46187</v>
      </c>
      <c r="K111" s="80">
        <f t="shared" si="38"/>
        <v>46188</v>
      </c>
      <c r="L111" s="80">
        <f t="shared" si="38"/>
        <v>46189</v>
      </c>
      <c r="M111" s="80">
        <f t="shared" si="38"/>
        <v>46190</v>
      </c>
      <c r="N111" s="80">
        <f t="shared" si="38"/>
        <v>46191</v>
      </c>
      <c r="O111" s="80">
        <f t="shared" si="38"/>
        <v>46192</v>
      </c>
      <c r="P111" s="80">
        <f t="shared" si="38"/>
        <v>46193</v>
      </c>
      <c r="Q111" s="80">
        <f t="shared" si="37"/>
        <v>46194</v>
      </c>
      <c r="R111" s="80">
        <f t="shared" si="37"/>
        <v>46195</v>
      </c>
      <c r="S111" s="80">
        <f t="shared" si="37"/>
        <v>46196</v>
      </c>
      <c r="T111" s="80">
        <f t="shared" si="37"/>
        <v>46197</v>
      </c>
      <c r="U111" s="80">
        <f t="shared" si="37"/>
        <v>46198</v>
      </c>
      <c r="V111" s="80">
        <f t="shared" si="37"/>
        <v>46199</v>
      </c>
      <c r="W111" s="80">
        <f t="shared" si="37"/>
        <v>46200</v>
      </c>
      <c r="X111" s="80">
        <f t="shared" si="37"/>
        <v>46201</v>
      </c>
      <c r="Y111" s="80">
        <f t="shared" si="37"/>
        <v>46202</v>
      </c>
      <c r="Z111" s="80">
        <f t="shared" si="37"/>
        <v>46203</v>
      </c>
      <c r="AA111" s="80">
        <f t="shared" si="36"/>
        <v>46204</v>
      </c>
      <c r="AB111" s="80">
        <f t="shared" si="37"/>
        <v>46205</v>
      </c>
      <c r="AC111" s="80">
        <f t="shared" si="37"/>
        <v>46206</v>
      </c>
      <c r="AD111" s="80">
        <f t="shared" si="37"/>
        <v>46207</v>
      </c>
      <c r="AE111" s="80">
        <f t="shared" si="37"/>
        <v>46208</v>
      </c>
      <c r="AF111" s="78"/>
      <c r="AG111" s="78"/>
      <c r="AH111" s="78"/>
      <c r="AI111" s="78"/>
      <c r="AJ111" s="78"/>
      <c r="AK111" s="90"/>
      <c r="AL111" s="37"/>
      <c r="AM111" s="37"/>
      <c r="AN111" s="37"/>
      <c r="AO111" s="37"/>
      <c r="AP111" s="37"/>
      <c r="AQ111" s="37"/>
      <c r="AR111" s="37"/>
      <c r="AS111" s="37"/>
    </row>
    <row r="112" spans="1:56" s="38" customFormat="1" ht="12.75" customHeight="1" x14ac:dyDescent="0.2">
      <c r="A112" s="78"/>
      <c r="B112" s="91"/>
      <c r="C112" s="79">
        <v>26</v>
      </c>
      <c r="D112" s="80">
        <f t="shared" si="34"/>
        <v>46209</v>
      </c>
      <c r="E112" s="80">
        <f t="shared" si="38"/>
        <v>46210</v>
      </c>
      <c r="F112" s="80">
        <f t="shared" si="38"/>
        <v>46211</v>
      </c>
      <c r="G112" s="80">
        <f t="shared" si="38"/>
        <v>46212</v>
      </c>
      <c r="H112" s="80">
        <f t="shared" si="38"/>
        <v>46213</v>
      </c>
      <c r="I112" s="80">
        <f t="shared" si="38"/>
        <v>46214</v>
      </c>
      <c r="J112" s="80">
        <f t="shared" si="38"/>
        <v>46215</v>
      </c>
      <c r="K112" s="80">
        <f t="shared" si="38"/>
        <v>46216</v>
      </c>
      <c r="L112" s="80">
        <f t="shared" si="38"/>
        <v>46217</v>
      </c>
      <c r="M112" s="80">
        <f t="shared" si="38"/>
        <v>46218</v>
      </c>
      <c r="N112" s="80">
        <f t="shared" si="38"/>
        <v>46219</v>
      </c>
      <c r="O112" s="80">
        <f t="shared" si="38"/>
        <v>46220</v>
      </c>
      <c r="P112" s="80">
        <f t="shared" si="38"/>
        <v>46221</v>
      </c>
      <c r="Q112" s="80">
        <f t="shared" si="37"/>
        <v>46222</v>
      </c>
      <c r="R112" s="80">
        <f t="shared" si="37"/>
        <v>46223</v>
      </c>
      <c r="S112" s="80">
        <f t="shared" si="37"/>
        <v>46224</v>
      </c>
      <c r="T112" s="80">
        <f t="shared" si="37"/>
        <v>46225</v>
      </c>
      <c r="U112" s="80">
        <f t="shared" si="37"/>
        <v>46226</v>
      </c>
      <c r="V112" s="80">
        <f t="shared" si="37"/>
        <v>46227</v>
      </c>
      <c r="W112" s="80">
        <f t="shared" si="37"/>
        <v>46228</v>
      </c>
      <c r="X112" s="80">
        <f t="shared" si="37"/>
        <v>46229</v>
      </c>
      <c r="Y112" s="80">
        <f t="shared" si="37"/>
        <v>46230</v>
      </c>
      <c r="Z112" s="80">
        <f t="shared" si="37"/>
        <v>46231</v>
      </c>
      <c r="AA112" s="80">
        <f t="shared" si="36"/>
        <v>46232</v>
      </c>
      <c r="AB112" s="80">
        <f t="shared" si="37"/>
        <v>46233</v>
      </c>
      <c r="AC112" s="80">
        <f t="shared" si="37"/>
        <v>46234</v>
      </c>
      <c r="AD112" s="80">
        <f t="shared" si="37"/>
        <v>46235</v>
      </c>
      <c r="AE112" s="80">
        <f t="shared" si="37"/>
        <v>46236</v>
      </c>
      <c r="AF112" s="78"/>
      <c r="AG112" s="78"/>
      <c r="AH112" s="78"/>
      <c r="AI112" s="78"/>
      <c r="AJ112" s="83"/>
      <c r="AK112" s="90"/>
      <c r="AL112" s="37"/>
      <c r="AM112" s="37"/>
      <c r="AN112" s="37"/>
      <c r="AO112" s="37"/>
      <c r="AP112" s="37"/>
      <c r="AQ112" s="37"/>
      <c r="AR112" s="37"/>
      <c r="AS112" s="37"/>
    </row>
    <row r="113" spans="1:50" s="38" customFormat="1" ht="12.75" customHeight="1" x14ac:dyDescent="0.2">
      <c r="A113" s="78"/>
      <c r="B113" s="91"/>
      <c r="C113" s="79">
        <v>27</v>
      </c>
      <c r="D113" s="80">
        <f t="shared" si="34"/>
        <v>46237</v>
      </c>
      <c r="E113" s="80">
        <f t="shared" si="38"/>
        <v>46238</v>
      </c>
      <c r="F113" s="80">
        <f t="shared" si="38"/>
        <v>46239</v>
      </c>
      <c r="G113" s="80">
        <f t="shared" si="38"/>
        <v>46240</v>
      </c>
      <c r="H113" s="80">
        <f t="shared" si="38"/>
        <v>46241</v>
      </c>
      <c r="I113" s="80">
        <f t="shared" si="38"/>
        <v>46242</v>
      </c>
      <c r="J113" s="80">
        <f t="shared" si="38"/>
        <v>46243</v>
      </c>
      <c r="K113" s="80">
        <f t="shared" si="38"/>
        <v>46244</v>
      </c>
      <c r="L113" s="80">
        <f t="shared" si="38"/>
        <v>46245</v>
      </c>
      <c r="M113" s="80">
        <f t="shared" si="38"/>
        <v>46246</v>
      </c>
      <c r="N113" s="80">
        <f t="shared" si="38"/>
        <v>46247</v>
      </c>
      <c r="O113" s="80">
        <f t="shared" si="38"/>
        <v>46248</v>
      </c>
      <c r="P113" s="80">
        <f t="shared" si="38"/>
        <v>46249</v>
      </c>
      <c r="Q113" s="80">
        <f t="shared" si="37"/>
        <v>46250</v>
      </c>
      <c r="R113" s="80">
        <f t="shared" si="37"/>
        <v>46251</v>
      </c>
      <c r="S113" s="80">
        <f t="shared" si="37"/>
        <v>46252</v>
      </c>
      <c r="T113" s="80">
        <f t="shared" si="37"/>
        <v>46253</v>
      </c>
      <c r="U113" s="80">
        <f t="shared" si="37"/>
        <v>46254</v>
      </c>
      <c r="V113" s="80">
        <f t="shared" si="37"/>
        <v>46255</v>
      </c>
      <c r="W113" s="80">
        <f t="shared" si="37"/>
        <v>46256</v>
      </c>
      <c r="X113" s="80">
        <f t="shared" si="37"/>
        <v>46257</v>
      </c>
      <c r="Y113" s="80">
        <f t="shared" si="37"/>
        <v>46258</v>
      </c>
      <c r="Z113" s="80">
        <f t="shared" si="37"/>
        <v>46259</v>
      </c>
      <c r="AA113" s="80">
        <f t="shared" si="36"/>
        <v>46260</v>
      </c>
      <c r="AB113" s="80">
        <f t="shared" si="37"/>
        <v>46261</v>
      </c>
      <c r="AC113" s="80">
        <f t="shared" si="37"/>
        <v>46262</v>
      </c>
      <c r="AD113" s="80">
        <f t="shared" si="37"/>
        <v>46263</v>
      </c>
      <c r="AE113" s="80">
        <f t="shared" si="37"/>
        <v>46264</v>
      </c>
      <c r="AF113" s="78"/>
      <c r="AG113" s="78"/>
      <c r="AH113" s="78"/>
      <c r="AI113" s="78"/>
      <c r="AJ113" s="83"/>
      <c r="AK113" s="90"/>
      <c r="AL113" s="37"/>
      <c r="AM113" s="37"/>
      <c r="AN113" s="37"/>
      <c r="AO113" s="37"/>
      <c r="AP113" s="37"/>
      <c r="AQ113" s="37"/>
      <c r="AR113" s="37"/>
      <c r="AS113" s="37"/>
    </row>
    <row r="114" spans="1:50" s="38" customFormat="1" ht="12.75" customHeight="1" x14ac:dyDescent="0.2">
      <c r="A114" s="78"/>
      <c r="B114" s="91"/>
      <c r="C114" s="79">
        <v>28</v>
      </c>
      <c r="D114" s="80">
        <f t="shared" si="34"/>
        <v>46265</v>
      </c>
      <c r="E114" s="80">
        <f t="shared" si="38"/>
        <v>46266</v>
      </c>
      <c r="F114" s="80">
        <f t="shared" si="38"/>
        <v>46267</v>
      </c>
      <c r="G114" s="80">
        <f t="shared" si="38"/>
        <v>46268</v>
      </c>
      <c r="H114" s="80">
        <f t="shared" si="38"/>
        <v>46269</v>
      </c>
      <c r="I114" s="80">
        <f t="shared" si="38"/>
        <v>46270</v>
      </c>
      <c r="J114" s="80">
        <f t="shared" si="38"/>
        <v>46271</v>
      </c>
      <c r="K114" s="80">
        <f t="shared" si="38"/>
        <v>46272</v>
      </c>
      <c r="L114" s="80">
        <f t="shared" si="38"/>
        <v>46273</v>
      </c>
      <c r="M114" s="80">
        <f t="shared" si="38"/>
        <v>46274</v>
      </c>
      <c r="N114" s="80">
        <f t="shared" si="38"/>
        <v>46275</v>
      </c>
      <c r="O114" s="80">
        <f t="shared" si="38"/>
        <v>46276</v>
      </c>
      <c r="P114" s="80">
        <f t="shared" si="38"/>
        <v>46277</v>
      </c>
      <c r="Q114" s="80">
        <f t="shared" si="37"/>
        <v>46278</v>
      </c>
      <c r="R114" s="80">
        <f t="shared" si="37"/>
        <v>46279</v>
      </c>
      <c r="S114" s="80">
        <f t="shared" si="37"/>
        <v>46280</v>
      </c>
      <c r="T114" s="80">
        <f t="shared" si="37"/>
        <v>46281</v>
      </c>
      <c r="U114" s="80">
        <f t="shared" si="37"/>
        <v>46282</v>
      </c>
      <c r="V114" s="80">
        <f t="shared" si="37"/>
        <v>46283</v>
      </c>
      <c r="W114" s="80">
        <f t="shared" si="37"/>
        <v>46284</v>
      </c>
      <c r="X114" s="80">
        <f t="shared" si="37"/>
        <v>46285</v>
      </c>
      <c r="Y114" s="80">
        <f t="shared" si="37"/>
        <v>46286</v>
      </c>
      <c r="Z114" s="80">
        <f t="shared" si="37"/>
        <v>46287</v>
      </c>
      <c r="AA114" s="80">
        <f t="shared" si="36"/>
        <v>46288</v>
      </c>
      <c r="AB114" s="80">
        <f t="shared" si="37"/>
        <v>46289</v>
      </c>
      <c r="AC114" s="80">
        <f t="shared" si="37"/>
        <v>46290</v>
      </c>
      <c r="AD114" s="80">
        <f t="shared" si="37"/>
        <v>46291</v>
      </c>
      <c r="AE114" s="80">
        <f t="shared" si="37"/>
        <v>46292</v>
      </c>
      <c r="AF114" s="78"/>
      <c r="AG114" s="78"/>
      <c r="AH114" s="78"/>
      <c r="AI114" s="78"/>
      <c r="AJ114" s="83"/>
      <c r="AK114" s="90"/>
      <c r="AL114" s="37"/>
      <c r="AM114" s="37"/>
      <c r="AN114" s="37"/>
      <c r="AO114" s="37"/>
      <c r="AP114" s="37"/>
      <c r="AQ114" s="37"/>
      <c r="AR114" s="37"/>
      <c r="AS114" s="37"/>
    </row>
    <row r="115" spans="1:50" s="38" customFormat="1" ht="12.75" customHeight="1" x14ac:dyDescent="0.2">
      <c r="A115" s="78"/>
      <c r="B115" s="91"/>
      <c r="C115" s="79">
        <v>29</v>
      </c>
      <c r="D115" s="80">
        <f t="shared" si="34"/>
        <v>46293</v>
      </c>
      <c r="E115" s="80">
        <f t="shared" si="38"/>
        <v>46294</v>
      </c>
      <c r="F115" s="80">
        <f t="shared" si="38"/>
        <v>46295</v>
      </c>
      <c r="G115" s="80">
        <f t="shared" si="38"/>
        <v>46296</v>
      </c>
      <c r="H115" s="80">
        <f t="shared" si="38"/>
        <v>46297</v>
      </c>
      <c r="I115" s="80">
        <f t="shared" si="38"/>
        <v>46298</v>
      </c>
      <c r="J115" s="80">
        <f t="shared" si="38"/>
        <v>46299</v>
      </c>
      <c r="K115" s="80">
        <f t="shared" si="38"/>
        <v>46300</v>
      </c>
      <c r="L115" s="80">
        <f t="shared" si="38"/>
        <v>46301</v>
      </c>
      <c r="M115" s="80">
        <f t="shared" si="38"/>
        <v>46302</v>
      </c>
      <c r="N115" s="80">
        <f t="shared" si="38"/>
        <v>46303</v>
      </c>
      <c r="O115" s="80">
        <f t="shared" si="38"/>
        <v>46304</v>
      </c>
      <c r="P115" s="80">
        <f t="shared" si="38"/>
        <v>46305</v>
      </c>
      <c r="Q115" s="80">
        <f t="shared" si="37"/>
        <v>46306</v>
      </c>
      <c r="R115" s="80">
        <f t="shared" si="37"/>
        <v>46307</v>
      </c>
      <c r="S115" s="80">
        <f t="shared" si="37"/>
        <v>46308</v>
      </c>
      <c r="T115" s="80">
        <f t="shared" si="37"/>
        <v>46309</v>
      </c>
      <c r="U115" s="80">
        <f t="shared" si="37"/>
        <v>46310</v>
      </c>
      <c r="V115" s="80">
        <f t="shared" si="37"/>
        <v>46311</v>
      </c>
      <c r="W115" s="80">
        <f t="shared" si="37"/>
        <v>46312</v>
      </c>
      <c r="X115" s="80">
        <f t="shared" si="37"/>
        <v>46313</v>
      </c>
      <c r="Y115" s="80">
        <f t="shared" si="37"/>
        <v>46314</v>
      </c>
      <c r="Z115" s="80">
        <f t="shared" si="37"/>
        <v>46315</v>
      </c>
      <c r="AA115" s="80">
        <f t="shared" si="36"/>
        <v>46316</v>
      </c>
      <c r="AB115" s="80">
        <f t="shared" si="37"/>
        <v>46317</v>
      </c>
      <c r="AC115" s="80">
        <f t="shared" si="37"/>
        <v>46318</v>
      </c>
      <c r="AD115" s="80">
        <f t="shared" si="37"/>
        <v>46319</v>
      </c>
      <c r="AE115" s="80">
        <f t="shared" si="37"/>
        <v>46320</v>
      </c>
      <c r="AF115" s="78"/>
      <c r="AG115" s="78"/>
      <c r="AH115" s="78"/>
      <c r="AI115" s="78"/>
      <c r="AJ115" s="83"/>
      <c r="AK115" s="90"/>
      <c r="AL115" s="37"/>
      <c r="AM115" s="37"/>
      <c r="AN115" s="37"/>
      <c r="AO115" s="37"/>
      <c r="AP115" s="37"/>
      <c r="AQ115" s="37"/>
      <c r="AR115" s="37"/>
      <c r="AS115" s="37"/>
    </row>
    <row r="116" spans="1:50" s="38" customFormat="1" ht="12.75" customHeight="1" x14ac:dyDescent="0.2">
      <c r="A116" s="78"/>
      <c r="B116" s="91"/>
      <c r="C116" s="79">
        <v>30</v>
      </c>
      <c r="D116" s="80">
        <f t="shared" si="34"/>
        <v>46321</v>
      </c>
      <c r="E116" s="80">
        <f t="shared" si="38"/>
        <v>46322</v>
      </c>
      <c r="F116" s="80">
        <f t="shared" si="38"/>
        <v>46323</v>
      </c>
      <c r="G116" s="80">
        <f t="shared" si="38"/>
        <v>46324</v>
      </c>
      <c r="H116" s="80">
        <f t="shared" si="38"/>
        <v>46325</v>
      </c>
      <c r="I116" s="80">
        <f t="shared" si="38"/>
        <v>46326</v>
      </c>
      <c r="J116" s="80">
        <f t="shared" si="38"/>
        <v>46327</v>
      </c>
      <c r="K116" s="80">
        <f t="shared" si="38"/>
        <v>46328</v>
      </c>
      <c r="L116" s="80">
        <f t="shared" si="38"/>
        <v>46329</v>
      </c>
      <c r="M116" s="80">
        <f t="shared" si="38"/>
        <v>46330</v>
      </c>
      <c r="N116" s="80">
        <f t="shared" si="38"/>
        <v>46331</v>
      </c>
      <c r="O116" s="80">
        <f t="shared" si="38"/>
        <v>46332</v>
      </c>
      <c r="P116" s="80">
        <f t="shared" si="38"/>
        <v>46333</v>
      </c>
      <c r="Q116" s="80">
        <f t="shared" si="37"/>
        <v>46334</v>
      </c>
      <c r="R116" s="80">
        <f t="shared" si="37"/>
        <v>46335</v>
      </c>
      <c r="S116" s="80">
        <f t="shared" si="37"/>
        <v>46336</v>
      </c>
      <c r="T116" s="80">
        <f t="shared" si="37"/>
        <v>46337</v>
      </c>
      <c r="U116" s="80">
        <f t="shared" si="37"/>
        <v>46338</v>
      </c>
      <c r="V116" s="80">
        <f t="shared" si="37"/>
        <v>46339</v>
      </c>
      <c r="W116" s="80">
        <f t="shared" si="37"/>
        <v>46340</v>
      </c>
      <c r="X116" s="80">
        <f t="shared" si="37"/>
        <v>46341</v>
      </c>
      <c r="Y116" s="80">
        <f t="shared" si="37"/>
        <v>46342</v>
      </c>
      <c r="Z116" s="80">
        <f t="shared" si="37"/>
        <v>46343</v>
      </c>
      <c r="AA116" s="80">
        <f t="shared" si="36"/>
        <v>46344</v>
      </c>
      <c r="AB116" s="80">
        <f t="shared" si="37"/>
        <v>46345</v>
      </c>
      <c r="AC116" s="80">
        <f t="shared" si="37"/>
        <v>46346</v>
      </c>
      <c r="AD116" s="80">
        <f t="shared" si="37"/>
        <v>46347</v>
      </c>
      <c r="AE116" s="80">
        <f t="shared" si="37"/>
        <v>46348</v>
      </c>
      <c r="AF116" s="78"/>
      <c r="AG116" s="78"/>
      <c r="AH116" s="83"/>
      <c r="AI116" s="83"/>
      <c r="AJ116" s="83"/>
      <c r="AK116" s="101"/>
      <c r="AL116"/>
      <c r="AM116" s="4"/>
      <c r="AN116" s="37"/>
      <c r="AO116" s="37"/>
      <c r="AP116" s="37"/>
      <c r="AQ116" s="37"/>
      <c r="AR116" s="37"/>
      <c r="AS116" s="37"/>
    </row>
    <row r="117" spans="1:50" s="38" customFormat="1" ht="12.75" customHeight="1" x14ac:dyDescent="0.2">
      <c r="A117" s="78"/>
      <c r="B117" s="91"/>
      <c r="C117" s="79">
        <v>31</v>
      </c>
      <c r="D117" s="80">
        <f t="shared" si="34"/>
        <v>46349</v>
      </c>
      <c r="E117" s="80">
        <f t="shared" si="38"/>
        <v>46350</v>
      </c>
      <c r="F117" s="80">
        <f t="shared" si="38"/>
        <v>46351</v>
      </c>
      <c r="G117" s="80">
        <f t="shared" si="38"/>
        <v>46352</v>
      </c>
      <c r="H117" s="80">
        <f t="shared" si="38"/>
        <v>46353</v>
      </c>
      <c r="I117" s="80">
        <f t="shared" si="38"/>
        <v>46354</v>
      </c>
      <c r="J117" s="80">
        <f t="shared" si="38"/>
        <v>46355</v>
      </c>
      <c r="K117" s="80">
        <f t="shared" si="38"/>
        <v>46356</v>
      </c>
      <c r="L117" s="80">
        <f t="shared" si="38"/>
        <v>46357</v>
      </c>
      <c r="M117" s="80">
        <f t="shared" si="38"/>
        <v>46358</v>
      </c>
      <c r="N117" s="80">
        <f t="shared" si="38"/>
        <v>46359</v>
      </c>
      <c r="O117" s="80">
        <f t="shared" si="38"/>
        <v>46360</v>
      </c>
      <c r="P117" s="80">
        <f t="shared" si="38"/>
        <v>46361</v>
      </c>
      <c r="Q117" s="80">
        <f t="shared" si="37"/>
        <v>46362</v>
      </c>
      <c r="R117" s="80">
        <f t="shared" si="37"/>
        <v>46363</v>
      </c>
      <c r="S117" s="80">
        <f t="shared" si="37"/>
        <v>46364</v>
      </c>
      <c r="T117" s="80">
        <f t="shared" si="37"/>
        <v>46365</v>
      </c>
      <c r="U117" s="80">
        <f t="shared" si="37"/>
        <v>46366</v>
      </c>
      <c r="V117" s="80">
        <f t="shared" si="37"/>
        <v>46367</v>
      </c>
      <c r="W117" s="80">
        <f t="shared" si="37"/>
        <v>46368</v>
      </c>
      <c r="X117" s="80">
        <f t="shared" si="37"/>
        <v>46369</v>
      </c>
      <c r="Y117" s="80">
        <f t="shared" si="37"/>
        <v>46370</v>
      </c>
      <c r="Z117" s="80">
        <f t="shared" si="37"/>
        <v>46371</v>
      </c>
      <c r="AA117" s="80">
        <f t="shared" si="36"/>
        <v>46372</v>
      </c>
      <c r="AB117" s="80">
        <f t="shared" si="37"/>
        <v>46373</v>
      </c>
      <c r="AC117" s="80">
        <f t="shared" si="37"/>
        <v>46374</v>
      </c>
      <c r="AD117" s="80">
        <f t="shared" si="37"/>
        <v>46375</v>
      </c>
      <c r="AE117" s="80">
        <f t="shared" si="37"/>
        <v>46376</v>
      </c>
      <c r="AF117" s="78"/>
      <c r="AG117" s="78"/>
      <c r="AH117" s="83"/>
      <c r="AI117" s="83"/>
      <c r="AJ117" s="83"/>
      <c r="AK117" s="101"/>
      <c r="AL117"/>
      <c r="AM117" s="4"/>
      <c r="AN117" s="37"/>
      <c r="AO117" s="37"/>
      <c r="AP117" s="37"/>
      <c r="AQ117" s="37"/>
      <c r="AR117" s="37"/>
      <c r="AS117" s="37"/>
    </row>
    <row r="118" spans="1:50" s="38" customFormat="1" ht="12.75" customHeight="1" x14ac:dyDescent="0.2">
      <c r="A118" s="78"/>
      <c r="B118" s="91"/>
      <c r="C118" s="79">
        <v>32</v>
      </c>
      <c r="D118" s="80">
        <f t="shared" si="34"/>
        <v>46377</v>
      </c>
      <c r="E118" s="80">
        <f t="shared" si="38"/>
        <v>46378</v>
      </c>
      <c r="F118" s="80">
        <f t="shared" si="38"/>
        <v>46379</v>
      </c>
      <c r="G118" s="80">
        <f t="shared" si="38"/>
        <v>46380</v>
      </c>
      <c r="H118" s="80">
        <f t="shared" si="38"/>
        <v>46381</v>
      </c>
      <c r="I118" s="80">
        <f t="shared" si="38"/>
        <v>46382</v>
      </c>
      <c r="J118" s="80">
        <f t="shared" si="38"/>
        <v>46383</v>
      </c>
      <c r="K118" s="80">
        <f t="shared" si="38"/>
        <v>46384</v>
      </c>
      <c r="L118" s="80">
        <f t="shared" si="38"/>
        <v>46385</v>
      </c>
      <c r="M118" s="80">
        <f t="shared" si="38"/>
        <v>46386</v>
      </c>
      <c r="N118" s="80">
        <f t="shared" si="38"/>
        <v>46387</v>
      </c>
      <c r="O118" s="80">
        <f t="shared" si="38"/>
        <v>46388</v>
      </c>
      <c r="P118" s="80">
        <f t="shared" si="38"/>
        <v>46389</v>
      </c>
      <c r="Q118" s="80">
        <f t="shared" si="37"/>
        <v>46390</v>
      </c>
      <c r="R118" s="80">
        <f t="shared" si="37"/>
        <v>46391</v>
      </c>
      <c r="S118" s="80">
        <f t="shared" si="37"/>
        <v>46392</v>
      </c>
      <c r="T118" s="80">
        <f t="shared" si="37"/>
        <v>46393</v>
      </c>
      <c r="U118" s="80">
        <f t="shared" si="37"/>
        <v>46394</v>
      </c>
      <c r="V118" s="80">
        <f t="shared" si="37"/>
        <v>46395</v>
      </c>
      <c r="W118" s="80">
        <f t="shared" si="37"/>
        <v>46396</v>
      </c>
      <c r="X118" s="80">
        <f t="shared" si="37"/>
        <v>46397</v>
      </c>
      <c r="Y118" s="80">
        <f t="shared" si="37"/>
        <v>46398</v>
      </c>
      <c r="Z118" s="80">
        <f t="shared" si="37"/>
        <v>46399</v>
      </c>
      <c r="AA118" s="80">
        <f t="shared" si="36"/>
        <v>46400</v>
      </c>
      <c r="AB118" s="80">
        <f t="shared" si="37"/>
        <v>46401</v>
      </c>
      <c r="AC118" s="80">
        <f t="shared" si="37"/>
        <v>46402</v>
      </c>
      <c r="AD118" s="80">
        <f t="shared" si="37"/>
        <v>46403</v>
      </c>
      <c r="AE118" s="80">
        <f t="shared" si="37"/>
        <v>46404</v>
      </c>
      <c r="AF118" s="78"/>
      <c r="AG118" s="78"/>
      <c r="AH118" s="83"/>
      <c r="AI118" s="83"/>
      <c r="AJ118" s="83"/>
      <c r="AK118" s="101"/>
      <c r="AL118"/>
      <c r="AM118"/>
      <c r="AN118" s="37"/>
      <c r="AO118" s="37"/>
      <c r="AP118" s="37"/>
      <c r="AQ118" s="37"/>
      <c r="AR118" s="37"/>
      <c r="AS118" s="37"/>
    </row>
    <row r="119" spans="1:50" s="38" customFormat="1" ht="12.75" customHeight="1" x14ac:dyDescent="0.2">
      <c r="A119" s="78"/>
      <c r="B119" s="91"/>
      <c r="C119" s="79">
        <v>33</v>
      </c>
      <c r="D119" s="80">
        <f t="shared" si="34"/>
        <v>46405</v>
      </c>
      <c r="E119" s="80">
        <f t="shared" si="38"/>
        <v>46406</v>
      </c>
      <c r="F119" s="80">
        <f t="shared" si="38"/>
        <v>46407</v>
      </c>
      <c r="G119" s="80">
        <f t="shared" si="38"/>
        <v>46408</v>
      </c>
      <c r="H119" s="80">
        <f t="shared" si="38"/>
        <v>46409</v>
      </c>
      <c r="I119" s="80">
        <f t="shared" si="38"/>
        <v>46410</v>
      </c>
      <c r="J119" s="80">
        <f t="shared" si="38"/>
        <v>46411</v>
      </c>
      <c r="K119" s="80">
        <f t="shared" si="38"/>
        <v>46412</v>
      </c>
      <c r="L119" s="80">
        <f t="shared" si="38"/>
        <v>46413</v>
      </c>
      <c r="M119" s="80">
        <f t="shared" si="38"/>
        <v>46414</v>
      </c>
      <c r="N119" s="80">
        <f t="shared" si="38"/>
        <v>46415</v>
      </c>
      <c r="O119" s="80">
        <f t="shared" si="38"/>
        <v>46416</v>
      </c>
      <c r="P119" s="80">
        <f t="shared" si="38"/>
        <v>46417</v>
      </c>
      <c r="Q119" s="80">
        <f t="shared" si="37"/>
        <v>46418</v>
      </c>
      <c r="R119" s="80">
        <f t="shared" si="37"/>
        <v>46419</v>
      </c>
      <c r="S119" s="80">
        <f t="shared" si="37"/>
        <v>46420</v>
      </c>
      <c r="T119" s="80">
        <f t="shared" si="37"/>
        <v>46421</v>
      </c>
      <c r="U119" s="80">
        <f t="shared" si="37"/>
        <v>46422</v>
      </c>
      <c r="V119" s="80">
        <f t="shared" si="37"/>
        <v>46423</v>
      </c>
      <c r="W119" s="80">
        <f t="shared" si="37"/>
        <v>46424</v>
      </c>
      <c r="X119" s="80">
        <f t="shared" si="37"/>
        <v>46425</v>
      </c>
      <c r="Y119" s="80">
        <f t="shared" si="37"/>
        <v>46426</v>
      </c>
      <c r="Z119" s="80">
        <f t="shared" si="37"/>
        <v>46427</v>
      </c>
      <c r="AA119" s="80">
        <f t="shared" si="37"/>
        <v>46428</v>
      </c>
      <c r="AB119" s="80">
        <f t="shared" si="37"/>
        <v>46429</v>
      </c>
      <c r="AC119" s="80">
        <f t="shared" si="37"/>
        <v>46430</v>
      </c>
      <c r="AD119" s="80">
        <f t="shared" si="37"/>
        <v>46431</v>
      </c>
      <c r="AE119" s="80">
        <f t="shared" si="37"/>
        <v>46432</v>
      </c>
      <c r="AF119" s="78"/>
      <c r="AG119" s="78"/>
      <c r="AH119" s="83"/>
      <c r="AI119" s="83"/>
      <c r="AJ119" s="83"/>
      <c r="AK119" s="101"/>
      <c r="AL119"/>
      <c r="AM119" s="4"/>
      <c r="AN119" s="37"/>
      <c r="AO119" s="37"/>
      <c r="AP119" s="37"/>
      <c r="AQ119" s="37"/>
      <c r="AR119" s="37"/>
      <c r="AS119" s="37"/>
    </row>
    <row r="120" spans="1:50" s="38" customFormat="1" ht="12.75" customHeight="1" x14ac:dyDescent="0.2">
      <c r="A120" s="78"/>
      <c r="B120" s="91"/>
      <c r="C120" s="79">
        <v>34</v>
      </c>
      <c r="D120" s="80">
        <f t="shared" si="34"/>
        <v>46433</v>
      </c>
      <c r="E120" s="80">
        <f t="shared" si="38"/>
        <v>46434</v>
      </c>
      <c r="F120" s="80">
        <f t="shared" si="38"/>
        <v>46435</v>
      </c>
      <c r="G120" s="80">
        <f t="shared" si="38"/>
        <v>46436</v>
      </c>
      <c r="H120" s="80">
        <f t="shared" si="38"/>
        <v>46437</v>
      </c>
      <c r="I120" s="80">
        <f t="shared" si="38"/>
        <v>46438</v>
      </c>
      <c r="J120" s="80">
        <f t="shared" si="38"/>
        <v>46439</v>
      </c>
      <c r="K120" s="80">
        <f t="shared" si="38"/>
        <v>46440</v>
      </c>
      <c r="L120" s="80">
        <f t="shared" si="38"/>
        <v>46441</v>
      </c>
      <c r="M120" s="80">
        <f t="shared" si="38"/>
        <v>46442</v>
      </c>
      <c r="N120" s="80">
        <f t="shared" si="38"/>
        <v>46443</v>
      </c>
      <c r="O120" s="80">
        <f t="shared" si="38"/>
        <v>46444</v>
      </c>
      <c r="P120" s="80">
        <f t="shared" si="38"/>
        <v>46445</v>
      </c>
      <c r="Q120" s="80">
        <f t="shared" si="38"/>
        <v>46446</v>
      </c>
      <c r="R120" s="80">
        <f t="shared" si="38"/>
        <v>46447</v>
      </c>
      <c r="S120" s="80">
        <f t="shared" si="38"/>
        <v>46448</v>
      </c>
      <c r="T120" s="80">
        <f t="shared" si="38"/>
        <v>46449</v>
      </c>
      <c r="U120" s="80">
        <f t="shared" ref="Q120:AE126" si="39">T120+1</f>
        <v>46450</v>
      </c>
      <c r="V120" s="80">
        <f t="shared" si="39"/>
        <v>46451</v>
      </c>
      <c r="W120" s="80">
        <f t="shared" si="39"/>
        <v>46452</v>
      </c>
      <c r="X120" s="80">
        <f t="shared" si="39"/>
        <v>46453</v>
      </c>
      <c r="Y120" s="80">
        <f t="shared" si="39"/>
        <v>46454</v>
      </c>
      <c r="Z120" s="80">
        <f t="shared" si="39"/>
        <v>46455</v>
      </c>
      <c r="AA120" s="80">
        <f t="shared" si="39"/>
        <v>46456</v>
      </c>
      <c r="AB120" s="80">
        <f t="shared" si="39"/>
        <v>46457</v>
      </c>
      <c r="AC120" s="80">
        <f t="shared" si="39"/>
        <v>46458</v>
      </c>
      <c r="AD120" s="80">
        <f t="shared" si="39"/>
        <v>46459</v>
      </c>
      <c r="AE120" s="80">
        <f t="shared" si="39"/>
        <v>46460</v>
      </c>
      <c r="AF120" s="78"/>
      <c r="AG120" s="78"/>
      <c r="AH120" s="83"/>
      <c r="AI120" s="83"/>
      <c r="AJ120" s="83"/>
      <c r="AK120" s="101"/>
      <c r="AL120"/>
      <c r="AM120" s="4"/>
      <c r="AN120" s="37"/>
      <c r="AO120" s="37"/>
      <c r="AP120" s="37"/>
      <c r="AQ120" s="37"/>
      <c r="AR120" s="37"/>
      <c r="AS120" s="37"/>
    </row>
    <row r="121" spans="1:50" s="38" customFormat="1" ht="12.75" customHeight="1" x14ac:dyDescent="0.2">
      <c r="A121" s="78"/>
      <c r="B121" s="91"/>
      <c r="C121" s="79">
        <v>35</v>
      </c>
      <c r="D121" s="80">
        <f t="shared" si="34"/>
        <v>46461</v>
      </c>
      <c r="E121" s="80">
        <f t="shared" ref="E121:T126" si="40">D121+1</f>
        <v>46462</v>
      </c>
      <c r="F121" s="80">
        <f t="shared" si="40"/>
        <v>46463</v>
      </c>
      <c r="G121" s="80">
        <f t="shared" si="40"/>
        <v>46464</v>
      </c>
      <c r="H121" s="80">
        <f t="shared" si="40"/>
        <v>46465</v>
      </c>
      <c r="I121" s="80">
        <f t="shared" si="40"/>
        <v>46466</v>
      </c>
      <c r="J121" s="80">
        <f t="shared" si="40"/>
        <v>46467</v>
      </c>
      <c r="K121" s="80">
        <f t="shared" si="40"/>
        <v>46468</v>
      </c>
      <c r="L121" s="80">
        <f t="shared" si="40"/>
        <v>46469</v>
      </c>
      <c r="M121" s="80">
        <f t="shared" si="40"/>
        <v>46470</v>
      </c>
      <c r="N121" s="80">
        <f t="shared" si="40"/>
        <v>46471</v>
      </c>
      <c r="O121" s="80">
        <f t="shared" si="40"/>
        <v>46472</v>
      </c>
      <c r="P121" s="80">
        <f t="shared" si="40"/>
        <v>46473</v>
      </c>
      <c r="Q121" s="80">
        <f t="shared" si="39"/>
        <v>46474</v>
      </c>
      <c r="R121" s="80">
        <f t="shared" si="39"/>
        <v>46475</v>
      </c>
      <c r="S121" s="80">
        <f t="shared" si="39"/>
        <v>46476</v>
      </c>
      <c r="T121" s="80">
        <f t="shared" si="39"/>
        <v>46477</v>
      </c>
      <c r="U121" s="80">
        <f t="shared" si="39"/>
        <v>46478</v>
      </c>
      <c r="V121" s="80">
        <f t="shared" si="39"/>
        <v>46479</v>
      </c>
      <c r="W121" s="80">
        <f t="shared" si="39"/>
        <v>46480</v>
      </c>
      <c r="X121" s="80">
        <f t="shared" si="39"/>
        <v>46481</v>
      </c>
      <c r="Y121" s="80">
        <f t="shared" si="39"/>
        <v>46482</v>
      </c>
      <c r="Z121" s="80">
        <f t="shared" si="39"/>
        <v>46483</v>
      </c>
      <c r="AA121" s="80">
        <f t="shared" si="39"/>
        <v>46484</v>
      </c>
      <c r="AB121" s="80">
        <f t="shared" si="39"/>
        <v>46485</v>
      </c>
      <c r="AC121" s="80">
        <f t="shared" si="39"/>
        <v>46486</v>
      </c>
      <c r="AD121" s="80">
        <f t="shared" si="39"/>
        <v>46487</v>
      </c>
      <c r="AE121" s="80">
        <f t="shared" si="39"/>
        <v>46488</v>
      </c>
      <c r="AF121" s="78"/>
      <c r="AG121" s="78"/>
      <c r="AH121" s="83"/>
      <c r="AI121" s="83"/>
      <c r="AJ121" s="83"/>
      <c r="AK121" s="101"/>
      <c r="AL121"/>
      <c r="AM121" s="4"/>
      <c r="AN121" s="37"/>
      <c r="AO121" s="37"/>
      <c r="AP121" s="37"/>
      <c r="AQ121" s="37"/>
      <c r="AR121" s="37"/>
      <c r="AS121" s="37"/>
      <c r="AU121" s="37"/>
    </row>
    <row r="122" spans="1:50" s="38" customFormat="1" ht="12.75" customHeight="1" x14ac:dyDescent="0.2">
      <c r="A122" s="78"/>
      <c r="B122" s="91"/>
      <c r="C122" s="79">
        <v>36</v>
      </c>
      <c r="D122" s="80">
        <f t="shared" si="34"/>
        <v>46489</v>
      </c>
      <c r="E122" s="80">
        <f t="shared" si="40"/>
        <v>46490</v>
      </c>
      <c r="F122" s="80">
        <f t="shared" si="40"/>
        <v>46491</v>
      </c>
      <c r="G122" s="80">
        <f t="shared" si="40"/>
        <v>46492</v>
      </c>
      <c r="H122" s="80">
        <f t="shared" si="40"/>
        <v>46493</v>
      </c>
      <c r="I122" s="80">
        <f t="shared" si="40"/>
        <v>46494</v>
      </c>
      <c r="J122" s="80">
        <f t="shared" si="40"/>
        <v>46495</v>
      </c>
      <c r="K122" s="80">
        <f t="shared" si="40"/>
        <v>46496</v>
      </c>
      <c r="L122" s="80">
        <f t="shared" si="40"/>
        <v>46497</v>
      </c>
      <c r="M122" s="80">
        <f t="shared" si="40"/>
        <v>46498</v>
      </c>
      <c r="N122" s="80">
        <f t="shared" si="40"/>
        <v>46499</v>
      </c>
      <c r="O122" s="80">
        <f t="shared" si="40"/>
        <v>46500</v>
      </c>
      <c r="P122" s="80">
        <f t="shared" si="40"/>
        <v>46501</v>
      </c>
      <c r="Q122" s="80">
        <f t="shared" si="39"/>
        <v>46502</v>
      </c>
      <c r="R122" s="80">
        <f t="shared" si="39"/>
        <v>46503</v>
      </c>
      <c r="S122" s="80">
        <f t="shared" si="39"/>
        <v>46504</v>
      </c>
      <c r="T122" s="80">
        <f t="shared" si="39"/>
        <v>46505</v>
      </c>
      <c r="U122" s="80">
        <f t="shared" si="39"/>
        <v>46506</v>
      </c>
      <c r="V122" s="80">
        <f t="shared" si="39"/>
        <v>46507</v>
      </c>
      <c r="W122" s="80">
        <f t="shared" si="39"/>
        <v>46508</v>
      </c>
      <c r="X122" s="80">
        <f t="shared" si="39"/>
        <v>46509</v>
      </c>
      <c r="Y122" s="80">
        <f t="shared" si="39"/>
        <v>46510</v>
      </c>
      <c r="Z122" s="80">
        <f t="shared" si="39"/>
        <v>46511</v>
      </c>
      <c r="AA122" s="80">
        <f t="shared" si="39"/>
        <v>46512</v>
      </c>
      <c r="AB122" s="80">
        <f t="shared" si="39"/>
        <v>46513</v>
      </c>
      <c r="AC122" s="80">
        <f t="shared" si="39"/>
        <v>46514</v>
      </c>
      <c r="AD122" s="80">
        <f t="shared" si="39"/>
        <v>46515</v>
      </c>
      <c r="AE122" s="80">
        <f t="shared" si="39"/>
        <v>46516</v>
      </c>
      <c r="AF122" s="78"/>
      <c r="AG122" s="78"/>
      <c r="AH122" s="83"/>
      <c r="AI122" s="83"/>
      <c r="AJ122" s="83"/>
      <c r="AK122" s="101"/>
      <c r="AL122"/>
      <c r="AM122" s="4"/>
      <c r="AN122" s="37"/>
      <c r="AO122" s="37"/>
      <c r="AP122" s="37"/>
      <c r="AQ122" s="37"/>
      <c r="AR122" s="37"/>
      <c r="AS122" s="37"/>
      <c r="AU122" s="37"/>
    </row>
    <row r="123" spans="1:50" s="38" customFormat="1" ht="12.75" customHeight="1" x14ac:dyDescent="0.2">
      <c r="A123" s="78"/>
      <c r="B123" s="91"/>
      <c r="C123" s="79">
        <v>37</v>
      </c>
      <c r="D123" s="80">
        <f t="shared" si="34"/>
        <v>46517</v>
      </c>
      <c r="E123" s="80">
        <f t="shared" si="40"/>
        <v>46518</v>
      </c>
      <c r="F123" s="80">
        <f t="shared" si="40"/>
        <v>46519</v>
      </c>
      <c r="G123" s="80">
        <f t="shared" si="40"/>
        <v>46520</v>
      </c>
      <c r="H123" s="80">
        <f t="shared" si="40"/>
        <v>46521</v>
      </c>
      <c r="I123" s="80">
        <f t="shared" si="40"/>
        <v>46522</v>
      </c>
      <c r="J123" s="80">
        <f t="shared" si="40"/>
        <v>46523</v>
      </c>
      <c r="K123" s="80">
        <f t="shared" si="40"/>
        <v>46524</v>
      </c>
      <c r="L123" s="80">
        <f t="shared" si="40"/>
        <v>46525</v>
      </c>
      <c r="M123" s="80">
        <f t="shared" si="40"/>
        <v>46526</v>
      </c>
      <c r="N123" s="80">
        <f t="shared" si="40"/>
        <v>46527</v>
      </c>
      <c r="O123" s="80">
        <f t="shared" si="40"/>
        <v>46528</v>
      </c>
      <c r="P123" s="80">
        <f t="shared" si="40"/>
        <v>46529</v>
      </c>
      <c r="Q123" s="80">
        <f t="shared" si="39"/>
        <v>46530</v>
      </c>
      <c r="R123" s="80">
        <f t="shared" si="39"/>
        <v>46531</v>
      </c>
      <c r="S123" s="80">
        <f t="shared" si="39"/>
        <v>46532</v>
      </c>
      <c r="T123" s="80">
        <f t="shared" si="39"/>
        <v>46533</v>
      </c>
      <c r="U123" s="80">
        <f t="shared" si="39"/>
        <v>46534</v>
      </c>
      <c r="V123" s="80">
        <f t="shared" si="39"/>
        <v>46535</v>
      </c>
      <c r="W123" s="80">
        <f t="shared" si="39"/>
        <v>46536</v>
      </c>
      <c r="X123" s="80">
        <f t="shared" si="39"/>
        <v>46537</v>
      </c>
      <c r="Y123" s="80">
        <f t="shared" si="39"/>
        <v>46538</v>
      </c>
      <c r="Z123" s="80">
        <f t="shared" si="39"/>
        <v>46539</v>
      </c>
      <c r="AA123" s="80">
        <f t="shared" si="39"/>
        <v>46540</v>
      </c>
      <c r="AB123" s="80">
        <f t="shared" si="39"/>
        <v>46541</v>
      </c>
      <c r="AC123" s="80">
        <f t="shared" si="39"/>
        <v>46542</v>
      </c>
      <c r="AD123" s="80">
        <f t="shared" si="39"/>
        <v>46543</v>
      </c>
      <c r="AE123" s="80">
        <f t="shared" si="39"/>
        <v>46544</v>
      </c>
      <c r="AF123" s="78"/>
      <c r="AG123" s="78"/>
      <c r="AH123" s="83"/>
      <c r="AI123" s="83"/>
      <c r="AJ123" s="83"/>
      <c r="AK123" s="101"/>
      <c r="AL123"/>
      <c r="AM123" s="4"/>
      <c r="AN123" s="37"/>
      <c r="AO123" s="37"/>
      <c r="AP123" s="37"/>
      <c r="AQ123" s="37"/>
      <c r="AR123" s="37"/>
      <c r="AS123" s="37"/>
      <c r="AU123" s="37"/>
    </row>
    <row r="124" spans="1:50" s="38" customFormat="1" ht="12.75" customHeight="1" x14ac:dyDescent="0.2">
      <c r="A124" s="78"/>
      <c r="B124" s="91"/>
      <c r="C124" s="79">
        <v>38</v>
      </c>
      <c r="D124" s="80">
        <f t="shared" si="34"/>
        <v>46545</v>
      </c>
      <c r="E124" s="80">
        <f t="shared" si="40"/>
        <v>46546</v>
      </c>
      <c r="F124" s="80">
        <f t="shared" si="40"/>
        <v>46547</v>
      </c>
      <c r="G124" s="80">
        <f t="shared" si="40"/>
        <v>46548</v>
      </c>
      <c r="H124" s="80">
        <f t="shared" si="40"/>
        <v>46549</v>
      </c>
      <c r="I124" s="80">
        <f t="shared" si="40"/>
        <v>46550</v>
      </c>
      <c r="J124" s="80">
        <f t="shared" si="40"/>
        <v>46551</v>
      </c>
      <c r="K124" s="80">
        <f t="shared" si="40"/>
        <v>46552</v>
      </c>
      <c r="L124" s="80">
        <f t="shared" si="40"/>
        <v>46553</v>
      </c>
      <c r="M124" s="80">
        <f t="shared" si="40"/>
        <v>46554</v>
      </c>
      <c r="N124" s="80">
        <f t="shared" si="40"/>
        <v>46555</v>
      </c>
      <c r="O124" s="80">
        <f t="shared" si="40"/>
        <v>46556</v>
      </c>
      <c r="P124" s="80">
        <f t="shared" si="40"/>
        <v>46557</v>
      </c>
      <c r="Q124" s="80">
        <f t="shared" si="39"/>
        <v>46558</v>
      </c>
      <c r="R124" s="80">
        <f t="shared" si="39"/>
        <v>46559</v>
      </c>
      <c r="S124" s="80">
        <f t="shared" si="39"/>
        <v>46560</v>
      </c>
      <c r="T124" s="80">
        <f t="shared" si="39"/>
        <v>46561</v>
      </c>
      <c r="U124" s="80">
        <f t="shared" si="39"/>
        <v>46562</v>
      </c>
      <c r="V124" s="80">
        <f t="shared" si="39"/>
        <v>46563</v>
      </c>
      <c r="W124" s="80">
        <f t="shared" si="39"/>
        <v>46564</v>
      </c>
      <c r="X124" s="80">
        <f t="shared" si="39"/>
        <v>46565</v>
      </c>
      <c r="Y124" s="80">
        <f t="shared" si="39"/>
        <v>46566</v>
      </c>
      <c r="Z124" s="80">
        <f t="shared" si="39"/>
        <v>46567</v>
      </c>
      <c r="AA124" s="80">
        <f t="shared" si="39"/>
        <v>46568</v>
      </c>
      <c r="AB124" s="80">
        <f t="shared" si="39"/>
        <v>46569</v>
      </c>
      <c r="AC124" s="80">
        <f t="shared" si="39"/>
        <v>46570</v>
      </c>
      <c r="AD124" s="80">
        <f t="shared" si="39"/>
        <v>46571</v>
      </c>
      <c r="AE124" s="80">
        <f t="shared" si="39"/>
        <v>46572</v>
      </c>
      <c r="AF124" s="78"/>
      <c r="AG124" s="78"/>
      <c r="AH124" s="83"/>
      <c r="AI124" s="83"/>
      <c r="AJ124" s="83"/>
      <c r="AK124" s="101"/>
      <c r="AL124"/>
      <c r="AM124" s="4"/>
      <c r="AN124" s="37"/>
      <c r="AO124" s="37"/>
      <c r="AP124" s="37"/>
      <c r="AQ124" s="37"/>
      <c r="AR124" s="37"/>
      <c r="AS124" s="37"/>
      <c r="AU124" s="37"/>
    </row>
    <row r="125" spans="1:50" s="38" customFormat="1" ht="12.75" customHeight="1" x14ac:dyDescent="0.2">
      <c r="A125" s="78"/>
      <c r="B125" s="91"/>
      <c r="C125" s="79">
        <v>39</v>
      </c>
      <c r="D125" s="80">
        <f t="shared" si="34"/>
        <v>46573</v>
      </c>
      <c r="E125" s="80">
        <f t="shared" si="40"/>
        <v>46574</v>
      </c>
      <c r="F125" s="80">
        <f t="shared" si="40"/>
        <v>46575</v>
      </c>
      <c r="G125" s="80">
        <f t="shared" si="40"/>
        <v>46576</v>
      </c>
      <c r="H125" s="80">
        <f t="shared" si="40"/>
        <v>46577</v>
      </c>
      <c r="I125" s="80">
        <f t="shared" si="40"/>
        <v>46578</v>
      </c>
      <c r="J125" s="80">
        <f t="shared" si="40"/>
        <v>46579</v>
      </c>
      <c r="K125" s="80">
        <f t="shared" si="40"/>
        <v>46580</v>
      </c>
      <c r="L125" s="80">
        <f t="shared" si="40"/>
        <v>46581</v>
      </c>
      <c r="M125" s="80">
        <f t="shared" si="40"/>
        <v>46582</v>
      </c>
      <c r="N125" s="80">
        <f t="shared" si="40"/>
        <v>46583</v>
      </c>
      <c r="O125" s="80">
        <f t="shared" si="40"/>
        <v>46584</v>
      </c>
      <c r="P125" s="80">
        <f t="shared" si="40"/>
        <v>46585</v>
      </c>
      <c r="Q125" s="80">
        <f t="shared" si="40"/>
        <v>46586</v>
      </c>
      <c r="R125" s="80">
        <f t="shared" si="40"/>
        <v>46587</v>
      </c>
      <c r="S125" s="80">
        <f t="shared" si="40"/>
        <v>46588</v>
      </c>
      <c r="T125" s="80">
        <f t="shared" si="40"/>
        <v>46589</v>
      </c>
      <c r="U125" s="80">
        <f t="shared" si="39"/>
        <v>46590</v>
      </c>
      <c r="V125" s="80">
        <f t="shared" si="39"/>
        <v>46591</v>
      </c>
      <c r="W125" s="80">
        <f t="shared" si="39"/>
        <v>46592</v>
      </c>
      <c r="X125" s="80">
        <f t="shared" si="39"/>
        <v>46593</v>
      </c>
      <c r="Y125" s="80">
        <f t="shared" si="39"/>
        <v>46594</v>
      </c>
      <c r="Z125" s="80">
        <f t="shared" si="39"/>
        <v>46595</v>
      </c>
      <c r="AA125" s="80">
        <f t="shared" si="39"/>
        <v>46596</v>
      </c>
      <c r="AB125" s="80">
        <f t="shared" si="39"/>
        <v>46597</v>
      </c>
      <c r="AC125" s="80">
        <f t="shared" si="39"/>
        <v>46598</v>
      </c>
      <c r="AD125" s="80">
        <f t="shared" si="39"/>
        <v>46599</v>
      </c>
      <c r="AE125" s="80">
        <f t="shared" si="39"/>
        <v>46600</v>
      </c>
      <c r="AF125" s="78"/>
      <c r="AG125" s="78"/>
      <c r="AH125" s="83"/>
      <c r="AI125" s="83"/>
      <c r="AJ125" s="83"/>
      <c r="AK125" s="101"/>
      <c r="AL125"/>
      <c r="AM125"/>
      <c r="AN125" s="37"/>
      <c r="AO125" s="37"/>
      <c r="AP125" s="37"/>
      <c r="AQ125" s="37"/>
      <c r="AR125" s="37"/>
      <c r="AS125" s="37"/>
      <c r="AU125" s="37"/>
      <c r="AV125" s="37"/>
      <c r="AW125" s="37"/>
    </row>
    <row r="126" spans="1:50" s="38" customFormat="1" ht="12.75" customHeight="1" x14ac:dyDescent="0.2">
      <c r="A126" s="78"/>
      <c r="B126" s="91"/>
      <c r="C126" s="79">
        <v>40</v>
      </c>
      <c r="D126" s="80">
        <f t="shared" si="34"/>
        <v>46601</v>
      </c>
      <c r="E126" s="80">
        <f t="shared" si="40"/>
        <v>46602</v>
      </c>
      <c r="F126" s="80">
        <f t="shared" si="40"/>
        <v>46603</v>
      </c>
      <c r="G126" s="80">
        <f t="shared" si="40"/>
        <v>46604</v>
      </c>
      <c r="H126" s="80">
        <f t="shared" si="40"/>
        <v>46605</v>
      </c>
      <c r="I126" s="80">
        <f t="shared" si="40"/>
        <v>46606</v>
      </c>
      <c r="J126" s="80">
        <f t="shared" si="40"/>
        <v>46607</v>
      </c>
      <c r="K126" s="80">
        <f t="shared" si="40"/>
        <v>46608</v>
      </c>
      <c r="L126" s="80">
        <f t="shared" si="40"/>
        <v>46609</v>
      </c>
      <c r="M126" s="80">
        <f t="shared" si="40"/>
        <v>46610</v>
      </c>
      <c r="N126" s="80">
        <f t="shared" si="40"/>
        <v>46611</v>
      </c>
      <c r="O126" s="80">
        <f t="shared" si="40"/>
        <v>46612</v>
      </c>
      <c r="P126" s="80">
        <f t="shared" si="40"/>
        <v>46613</v>
      </c>
      <c r="Q126" s="80">
        <f t="shared" si="40"/>
        <v>46614</v>
      </c>
      <c r="R126" s="80">
        <f t="shared" si="40"/>
        <v>46615</v>
      </c>
      <c r="S126" s="80">
        <f t="shared" si="40"/>
        <v>46616</v>
      </c>
      <c r="T126" s="80">
        <f t="shared" si="40"/>
        <v>46617</v>
      </c>
      <c r="U126" s="80">
        <f t="shared" si="39"/>
        <v>46618</v>
      </c>
      <c r="V126" s="80">
        <f t="shared" si="39"/>
        <v>46619</v>
      </c>
      <c r="W126" s="80">
        <f t="shared" si="39"/>
        <v>46620</v>
      </c>
      <c r="X126" s="80">
        <f t="shared" si="39"/>
        <v>46621</v>
      </c>
      <c r="Y126" s="80">
        <f t="shared" si="39"/>
        <v>46622</v>
      </c>
      <c r="Z126" s="80">
        <f t="shared" si="39"/>
        <v>46623</v>
      </c>
      <c r="AA126" s="80">
        <f t="shared" si="39"/>
        <v>46624</v>
      </c>
      <c r="AB126" s="80">
        <f t="shared" si="39"/>
        <v>46625</v>
      </c>
      <c r="AC126" s="80">
        <f t="shared" si="39"/>
        <v>46626</v>
      </c>
      <c r="AD126" s="80">
        <f t="shared" si="39"/>
        <v>46627</v>
      </c>
      <c r="AE126" s="80">
        <f t="shared" si="39"/>
        <v>46628</v>
      </c>
      <c r="AF126" s="78"/>
      <c r="AG126" s="78"/>
      <c r="AH126" s="83"/>
      <c r="AI126" s="83"/>
      <c r="AJ126" s="83"/>
      <c r="AK126" s="101"/>
      <c r="AL126"/>
      <c r="AM126" s="4"/>
      <c r="AN126" s="37"/>
      <c r="AO126" s="37"/>
      <c r="AP126" s="37"/>
      <c r="AQ126" s="37"/>
      <c r="AR126" s="37"/>
      <c r="AS126" s="37"/>
      <c r="AU126" s="37"/>
      <c r="AV126" s="37"/>
      <c r="AW126" s="37"/>
    </row>
    <row r="127" spans="1:50" s="38" customFormat="1" ht="8.25" customHeight="1" x14ac:dyDescent="0.2">
      <c r="A127" s="37"/>
      <c r="B127" s="89"/>
      <c r="C127" s="77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78"/>
      <c r="AG127" s="78"/>
      <c r="AH127" s="83"/>
      <c r="AI127" s="83"/>
      <c r="AJ127" s="83"/>
      <c r="AK127" s="101"/>
      <c r="AL127"/>
      <c r="AM127" s="4"/>
      <c r="AN127" s="37"/>
      <c r="AO127" s="37"/>
      <c r="AP127" s="37"/>
      <c r="AQ127" s="37"/>
      <c r="AR127" s="37"/>
      <c r="AS127" s="37"/>
      <c r="AU127" s="37"/>
      <c r="AV127" s="37"/>
      <c r="AW127" s="37"/>
      <c r="AX127" s="37"/>
    </row>
    <row r="128" spans="1:50" s="38" customFormat="1" ht="8.25" customHeight="1" thickBot="1" x14ac:dyDescent="0.25">
      <c r="A128" s="37"/>
      <c r="B128" s="93"/>
      <c r="C128" s="94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6"/>
      <c r="AG128" s="96"/>
      <c r="AH128" s="97"/>
      <c r="AI128" s="97"/>
      <c r="AJ128" s="97"/>
      <c r="AK128" s="102"/>
      <c r="AL128"/>
      <c r="AM128" s="4"/>
      <c r="AN128" s="37"/>
      <c r="AO128" s="37"/>
      <c r="AP128" s="37"/>
      <c r="AQ128" s="37"/>
      <c r="AR128" s="37"/>
      <c r="AS128" s="37"/>
      <c r="AU128" s="37"/>
      <c r="AV128" s="37"/>
      <c r="AW128" s="37"/>
      <c r="AX128" s="37"/>
    </row>
    <row r="129" spans="1:56" s="38" customFormat="1" ht="15" customHeight="1" x14ac:dyDescent="0.2">
      <c r="A12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/>
      <c r="AG129"/>
      <c r="AH129"/>
      <c r="AI129"/>
      <c r="AJ129"/>
      <c r="AK129"/>
      <c r="AL129"/>
      <c r="AM129" s="4"/>
      <c r="AN129" s="4"/>
      <c r="AO129" s="4"/>
      <c r="AP129" s="4"/>
      <c r="AQ129" s="4"/>
      <c r="AR129" s="4"/>
      <c r="AS129"/>
      <c r="AU129" s="37"/>
      <c r="AV129" s="37"/>
      <c r="AW129" s="37"/>
      <c r="AX129" s="37"/>
    </row>
    <row r="130" spans="1:56" s="38" customFormat="1" ht="15" customHeight="1" x14ac:dyDescent="0.2">
      <c r="A130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/>
      <c r="AG130"/>
      <c r="AH130"/>
      <c r="AI130"/>
      <c r="AJ130"/>
      <c r="AK130"/>
      <c r="AL130"/>
      <c r="AM130" s="4"/>
      <c r="AN130" s="4"/>
      <c r="AO130" s="4"/>
      <c r="AP130" s="4"/>
      <c r="AQ130" s="4"/>
      <c r="AR130" s="4"/>
      <c r="AS130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</row>
    <row r="131" spans="1:56" s="3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 s="4"/>
      <c r="AN131"/>
      <c r="AO131"/>
      <c r="AP131"/>
      <c r="AQ131"/>
      <c r="AR131"/>
      <c r="AS131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</row>
    <row r="132" spans="1:56" s="37" customFormat="1" x14ac:dyDescent="0.2">
      <c r="A13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/>
      <c r="AG132"/>
      <c r="AH132"/>
      <c r="AI132"/>
      <c r="AJ132"/>
      <c r="AK132"/>
      <c r="AL132"/>
      <c r="AM132"/>
      <c r="AN132" s="4"/>
      <c r="AO132" s="4"/>
      <c r="AP132" s="4"/>
      <c r="AQ132" s="4"/>
      <c r="AR132" s="4"/>
      <c r="AS132"/>
    </row>
    <row r="133" spans="1:56" s="37" customFormat="1" x14ac:dyDescent="0.2">
      <c r="A13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/>
      <c r="AG133"/>
      <c r="AH133"/>
      <c r="AI133"/>
      <c r="AJ133"/>
      <c r="AK133"/>
      <c r="AL133"/>
      <c r="AM133" s="4"/>
      <c r="AN133" s="4"/>
      <c r="AO133" s="4"/>
      <c r="AP133" s="4"/>
      <c r="AQ133" s="4"/>
      <c r="AR133" s="4"/>
      <c r="AS133"/>
    </row>
    <row r="134" spans="1:56" s="37" customFormat="1" x14ac:dyDescent="0.2">
      <c r="A13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/>
      <c r="AG134"/>
      <c r="AH134"/>
      <c r="AI134"/>
      <c r="AJ134"/>
      <c r="AK134"/>
      <c r="AL134"/>
      <c r="AM134" s="4"/>
      <c r="AN134" s="4"/>
      <c r="AO134" s="4"/>
      <c r="AP134" s="4"/>
      <c r="AQ134" s="4"/>
      <c r="AR134" s="4"/>
      <c r="AS134"/>
    </row>
    <row r="135" spans="1:56" s="37" customFormat="1" x14ac:dyDescent="0.2">
      <c r="A13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/>
      <c r="AG135"/>
      <c r="AH135"/>
      <c r="AI135"/>
      <c r="AJ135"/>
      <c r="AK135"/>
      <c r="AL135"/>
      <c r="AM135" s="4"/>
      <c r="AN135" s="4"/>
      <c r="AO135" s="4"/>
      <c r="AP135" s="4"/>
      <c r="AQ135" s="4"/>
      <c r="AR135" s="4"/>
      <c r="AS135"/>
    </row>
    <row r="136" spans="1:56" s="37" customFormat="1" x14ac:dyDescent="0.2">
      <c r="A13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/>
      <c r="AG136"/>
      <c r="AH136"/>
      <c r="AI136"/>
      <c r="AJ136"/>
      <c r="AK136"/>
      <c r="AL136"/>
      <c r="AM136" s="4"/>
      <c r="AN136" s="4"/>
      <c r="AO136" s="4"/>
      <c r="AP136" s="4"/>
      <c r="AQ136" s="4"/>
      <c r="AR136" s="4"/>
      <c r="AS136"/>
    </row>
    <row r="137" spans="1:56" s="37" customFormat="1" x14ac:dyDescent="0.2">
      <c r="A1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/>
      <c r="AG137"/>
      <c r="AH137"/>
      <c r="AI137"/>
      <c r="AJ137"/>
      <c r="AK137"/>
      <c r="AL137"/>
      <c r="AM137" s="4"/>
      <c r="AN137" s="4"/>
      <c r="AO137" s="4"/>
      <c r="AP137" s="4"/>
      <c r="AQ137" s="4"/>
      <c r="AR137" s="4"/>
      <c r="AS137"/>
    </row>
    <row r="138" spans="1:56" s="37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 s="4"/>
      <c r="AN138"/>
      <c r="AO138"/>
      <c r="AP138"/>
      <c r="AQ138"/>
      <c r="AR138"/>
      <c r="AS138"/>
    </row>
    <row r="139" spans="1:56" s="37" customFormat="1" x14ac:dyDescent="0.2">
      <c r="A13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/>
      <c r="AG139"/>
      <c r="AH139"/>
      <c r="AI139"/>
      <c r="AJ139"/>
      <c r="AK139"/>
      <c r="AL139"/>
      <c r="AM139"/>
      <c r="AN139" s="4"/>
      <c r="AO139" s="4"/>
      <c r="AP139" s="4"/>
      <c r="AQ139" s="4"/>
      <c r="AR139" s="4"/>
      <c r="AS139"/>
      <c r="AU139" s="45"/>
    </row>
    <row r="140" spans="1:56" s="37" customFormat="1" x14ac:dyDescent="0.2">
      <c r="A140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/>
      <c r="AG140"/>
      <c r="AH140"/>
      <c r="AI140"/>
      <c r="AJ140"/>
      <c r="AK140"/>
      <c r="AL140"/>
      <c r="AM140" s="4"/>
      <c r="AN140" s="4"/>
      <c r="AO140" s="4"/>
      <c r="AP140" s="4"/>
      <c r="AQ140" s="4"/>
      <c r="AR140" s="4"/>
      <c r="AS140"/>
      <c r="AU140" s="45"/>
    </row>
    <row r="141" spans="1:56" s="37" customFormat="1" x14ac:dyDescent="0.2">
      <c r="A141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/>
      <c r="AG141"/>
      <c r="AH141"/>
      <c r="AI141"/>
      <c r="AJ141"/>
      <c r="AK141"/>
      <c r="AL141"/>
      <c r="AM141" s="4"/>
      <c r="AN141" s="4"/>
      <c r="AO141" s="4"/>
      <c r="AP141" s="4"/>
      <c r="AQ141" s="4"/>
      <c r="AR141" s="4"/>
      <c r="AS141"/>
      <c r="AU141" s="45"/>
    </row>
    <row r="142" spans="1:56" s="37" customFormat="1" x14ac:dyDescent="0.2">
      <c r="A14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/>
      <c r="AG142"/>
      <c r="AH142"/>
      <c r="AI142"/>
      <c r="AJ142"/>
      <c r="AK142"/>
      <c r="AL142"/>
      <c r="AM142" s="4"/>
      <c r="AN142" s="4"/>
      <c r="AO142" s="4"/>
      <c r="AP142" s="4"/>
      <c r="AQ142" s="4"/>
      <c r="AR142" s="4"/>
      <c r="AS142"/>
      <c r="AU142" s="45"/>
    </row>
    <row r="143" spans="1:56" s="37" customFormat="1" x14ac:dyDescent="0.2">
      <c r="A14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/>
      <c r="AG143"/>
      <c r="AH143"/>
      <c r="AI143"/>
      <c r="AJ143"/>
      <c r="AK143"/>
      <c r="AL143"/>
      <c r="AM143" s="4"/>
      <c r="AN143" s="4"/>
      <c r="AO143" s="4"/>
      <c r="AP143" s="4"/>
      <c r="AQ143" s="4"/>
      <c r="AR143" s="4"/>
      <c r="AS143"/>
      <c r="AU143" s="45"/>
      <c r="AV143" s="45"/>
      <c r="AW143" s="45"/>
    </row>
    <row r="144" spans="1:56" s="37" customFormat="1" x14ac:dyDescent="0.2">
      <c r="A14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/>
      <c r="AG144"/>
      <c r="AH144"/>
      <c r="AI144"/>
      <c r="AJ144"/>
      <c r="AK144"/>
      <c r="AL144"/>
      <c r="AM144" s="4"/>
      <c r="AN144" s="4"/>
      <c r="AO144" s="4"/>
      <c r="AP144" s="4"/>
      <c r="AQ144" s="4"/>
      <c r="AR144" s="4"/>
      <c r="AS144"/>
      <c r="AU144" s="45"/>
      <c r="AV144" s="45"/>
      <c r="AW144" s="45"/>
    </row>
    <row r="145" spans="1:66" s="37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 s="4"/>
      <c r="AN145"/>
      <c r="AO145"/>
      <c r="AP145"/>
      <c r="AQ145"/>
      <c r="AR145"/>
      <c r="AS145"/>
      <c r="AU145" s="45"/>
      <c r="AV145" s="45"/>
      <c r="AW145" s="45"/>
      <c r="AX145" s="45"/>
    </row>
    <row r="146" spans="1:66" s="37" customFormat="1" x14ac:dyDescent="0.2">
      <c r="A14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/>
      <c r="AG146"/>
      <c r="AH146"/>
      <c r="AI146"/>
      <c r="AJ146"/>
      <c r="AK146"/>
      <c r="AL146"/>
      <c r="AM146" s="4"/>
      <c r="AN146" s="4"/>
      <c r="AO146" s="4"/>
      <c r="AP146" s="4"/>
      <c r="AQ146" s="4"/>
      <c r="AR146" s="4"/>
      <c r="AS146"/>
      <c r="AU146" s="45"/>
      <c r="AV146" s="45"/>
      <c r="AW146" s="45"/>
      <c r="AX146" s="45"/>
    </row>
    <row r="147" spans="1:66" s="37" customFormat="1" x14ac:dyDescent="0.2">
      <c r="A14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/>
      <c r="AG147"/>
      <c r="AH147"/>
      <c r="AI147"/>
      <c r="AJ147"/>
      <c r="AK147"/>
      <c r="AL147"/>
      <c r="AM147" s="4"/>
      <c r="AN147" s="4"/>
      <c r="AO147" s="4"/>
      <c r="AP147" s="4"/>
      <c r="AQ147" s="4"/>
      <c r="AR147" s="4"/>
      <c r="AS147"/>
      <c r="AU147" s="45"/>
      <c r="AV147" s="45"/>
      <c r="AW147" s="45"/>
      <c r="AX147" s="45"/>
    </row>
    <row r="148" spans="1:66" s="37" customFormat="1" x14ac:dyDescent="0.2">
      <c r="A14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/>
      <c r="AG148"/>
      <c r="AH148"/>
      <c r="AI148"/>
      <c r="AJ148"/>
      <c r="AK148"/>
      <c r="AL148"/>
      <c r="AM148" s="4"/>
      <c r="AN148" s="4"/>
      <c r="AO148" s="4"/>
      <c r="AP148" s="4"/>
      <c r="AQ148" s="4"/>
      <c r="AR148" s="4"/>
      <c r="AS148"/>
      <c r="AU148" s="45"/>
      <c r="AV148" s="45"/>
      <c r="AW148" s="45"/>
      <c r="AX148" s="45"/>
      <c r="AY148" s="45"/>
      <c r="AZ148" s="45"/>
      <c r="BA148"/>
      <c r="BB148"/>
      <c r="BC148"/>
      <c r="BD148"/>
    </row>
    <row r="149" spans="1:66" s="37" customFormat="1" x14ac:dyDescent="0.2">
      <c r="A14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/>
      <c r="AG149"/>
      <c r="AH149"/>
      <c r="AI149"/>
      <c r="AJ149"/>
      <c r="AK149"/>
      <c r="AL149"/>
      <c r="AM149" s="4"/>
      <c r="AN149" s="4"/>
      <c r="AO149" s="4"/>
      <c r="AP149" s="4"/>
      <c r="AQ149" s="4"/>
      <c r="AR149" s="4"/>
      <c r="AS149"/>
      <c r="AU149" s="45"/>
      <c r="AV149" s="45"/>
      <c r="AW149" s="45"/>
      <c r="AX149" s="45"/>
      <c r="AY149" s="45"/>
      <c r="AZ149" s="45"/>
      <c r="BA149"/>
      <c r="BB149"/>
      <c r="BC149"/>
      <c r="BD149"/>
    </row>
    <row r="150" spans="1:66" x14ac:dyDescent="0.2">
      <c r="AU150" s="45"/>
      <c r="AV150" s="45"/>
      <c r="AW150" s="45"/>
      <c r="AX150" s="45"/>
      <c r="AY150" s="45"/>
      <c r="AZ150" s="45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45"/>
      <c r="AV151" s="45"/>
      <c r="AW151" s="45"/>
      <c r="AX151" s="45"/>
      <c r="AY151" s="45"/>
      <c r="AZ151" s="45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N152"/>
      <c r="AO152"/>
      <c r="AP152"/>
      <c r="AQ152"/>
      <c r="AR152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1:66" x14ac:dyDescent="0.2"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1:66" x14ac:dyDescent="0.2"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1:66" x14ac:dyDescent="0.2"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1:66" x14ac:dyDescent="0.2"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1:66" x14ac:dyDescent="0.2"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1:66" x14ac:dyDescent="0.2"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1:66" ht="13.5" customHeight="1" x14ac:dyDescent="0.2"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1:66" x14ac:dyDescent="0.2"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1:59" x14ac:dyDescent="0.2"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1:59" x14ac:dyDescent="0.2"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1:59" x14ac:dyDescent="0.2"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1:59" s="45" customFormat="1" x14ac:dyDescent="0.2">
      <c r="A16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/>
      <c r="AG164"/>
      <c r="AH164"/>
      <c r="AI164"/>
      <c r="AJ164"/>
      <c r="AK164"/>
      <c r="AL164"/>
      <c r="AM164" s="4"/>
      <c r="AN164" s="4"/>
      <c r="AO164" s="4"/>
      <c r="AP164" s="4"/>
      <c r="AQ164" s="4"/>
      <c r="AR164" s="4"/>
      <c r="AS164"/>
      <c r="AT164"/>
      <c r="AU164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1:59" s="45" customFormat="1" x14ac:dyDescent="0.2">
      <c r="A165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/>
      <c r="AG165"/>
      <c r="AH165"/>
      <c r="AI165"/>
      <c r="AJ165"/>
      <c r="AK165"/>
      <c r="AL165"/>
      <c r="AM165" s="4"/>
      <c r="AN165" s="4"/>
      <c r="AO165" s="4"/>
      <c r="AP165" s="4"/>
      <c r="AQ165" s="4"/>
      <c r="AR165" s="4"/>
      <c r="AS165"/>
      <c r="AT165"/>
      <c r="AU165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1:59" s="45" customFormat="1" ht="13.5" customHeight="1" x14ac:dyDescent="0.2">
      <c r="A166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/>
      <c r="AG166"/>
      <c r="AH166"/>
      <c r="AI166"/>
      <c r="AJ166"/>
      <c r="AK166"/>
      <c r="AL166"/>
      <c r="AM166" s="4"/>
      <c r="AN166" s="4"/>
      <c r="AO166" s="4"/>
      <c r="AP166" s="4"/>
      <c r="AQ166" s="4"/>
      <c r="AR166" s="4"/>
      <c r="AS166"/>
      <c r="AT166"/>
      <c r="AU166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1:59" s="45" customFormat="1" x14ac:dyDescent="0.2">
      <c r="A16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/>
      <c r="AG167"/>
      <c r="AH167"/>
      <c r="AI167"/>
      <c r="AJ167"/>
      <c r="AK167"/>
      <c r="AL167"/>
      <c r="AM167" s="4"/>
      <c r="AN167" s="4"/>
      <c r="AO167" s="4"/>
      <c r="AP167" s="4"/>
      <c r="AQ167" s="4"/>
      <c r="AR167" s="4"/>
      <c r="AS167"/>
      <c r="AT167"/>
      <c r="AU167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1:59" s="45" customFormat="1" x14ac:dyDescent="0.2">
      <c r="A168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/>
      <c r="AG168"/>
      <c r="AH168"/>
      <c r="AI168"/>
      <c r="AJ168"/>
      <c r="AK168"/>
      <c r="AL168"/>
      <c r="AM168" s="4"/>
      <c r="AN168" s="4"/>
      <c r="AO168" s="4"/>
      <c r="AP168" s="4"/>
      <c r="AQ168" s="4"/>
      <c r="AR168" s="4"/>
      <c r="AS168"/>
      <c r="AT168"/>
      <c r="AU16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1:59" s="45" customFormat="1" x14ac:dyDescent="0.2">
      <c r="A169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/>
      <c r="AG169"/>
      <c r="AH169"/>
      <c r="AI169"/>
      <c r="AJ169"/>
      <c r="AK169"/>
      <c r="AL169"/>
      <c r="AM169" s="4"/>
      <c r="AN169" s="4"/>
      <c r="AO169" s="4"/>
      <c r="AP169" s="4"/>
      <c r="AQ169" s="4"/>
      <c r="AR169" s="4"/>
      <c r="AS169"/>
      <c r="AT169"/>
      <c r="AU169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1:59" s="45" customFormat="1" x14ac:dyDescent="0.2">
      <c r="A170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/>
      <c r="AG170"/>
      <c r="AH170"/>
      <c r="AI170"/>
      <c r="AJ170"/>
      <c r="AK170"/>
      <c r="AL170"/>
      <c r="AM170" s="4"/>
      <c r="AN170" s="4"/>
      <c r="AO170" s="4"/>
      <c r="AP170" s="4"/>
      <c r="AQ170" s="4"/>
      <c r="AR170" s="4"/>
      <c r="AS170"/>
      <c r="AT170"/>
      <c r="AU170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1:59" s="45" customFormat="1" x14ac:dyDescent="0.2">
      <c r="A171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/>
      <c r="AG171"/>
      <c r="AH171"/>
      <c r="AI171"/>
      <c r="AJ171"/>
      <c r="AK171"/>
      <c r="AL171"/>
      <c r="AM171" s="4"/>
      <c r="AN171" s="4"/>
      <c r="AO171" s="4"/>
      <c r="AP171" s="4"/>
      <c r="AQ171" s="4"/>
      <c r="AR171" s="4"/>
      <c r="AS171"/>
      <c r="AT171"/>
      <c r="AU171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1:59" s="45" customFormat="1" x14ac:dyDescent="0.2">
      <c r="A17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/>
      <c r="AG172"/>
      <c r="AH172"/>
      <c r="AI172"/>
      <c r="AJ172"/>
      <c r="AK172"/>
      <c r="AL172"/>
      <c r="AM172" s="4"/>
      <c r="AN172" s="4"/>
      <c r="AO172" s="4"/>
      <c r="AP172" s="4"/>
      <c r="AQ172" s="4"/>
      <c r="AR172" s="4"/>
      <c r="AS172"/>
      <c r="AT172"/>
      <c r="AU172"/>
      <c r="AV172" s="38"/>
      <c r="AW172" s="37"/>
      <c r="AX172" s="37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1:59" s="45" customFormat="1" ht="13.5" customHeight="1" x14ac:dyDescent="0.2">
      <c r="A17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/>
      <c r="AG173"/>
      <c r="AH173"/>
      <c r="AI173"/>
      <c r="AJ173"/>
      <c r="AK173"/>
      <c r="AL173"/>
      <c r="AM173" s="4"/>
      <c r="AN173" s="4"/>
      <c r="AO173" s="4"/>
      <c r="AP173" s="4"/>
      <c r="AQ173" s="4"/>
      <c r="AR173" s="4"/>
      <c r="AS173"/>
      <c r="AT173"/>
      <c r="AU173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</row>
  </sheetData>
  <mergeCells count="245">
    <mergeCell ref="AA77:AD77"/>
    <mergeCell ref="AE77:AL77"/>
    <mergeCell ref="C79:AM79"/>
    <mergeCell ref="AA70:AF70"/>
    <mergeCell ref="AH70:AI70"/>
    <mergeCell ref="B71:I72"/>
    <mergeCell ref="AA72:AD72"/>
    <mergeCell ref="AE72:AL72"/>
    <mergeCell ref="B75:I76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G6:AL6"/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</mergeCells>
  <phoneticPr fontId="1"/>
  <conditionalFormatting sqref="D12:AE14 D16:AE18">
    <cfRule type="expression" dxfId="188" priority="52">
      <formula>COUNTIF(祝日,D$12)=1</formula>
    </cfRule>
    <cfRule type="expression" dxfId="187" priority="53">
      <formula>WEEKDAY(D$12)=7</formula>
    </cfRule>
    <cfRule type="expression" dxfId="186" priority="54">
      <formula>WEEKDAY(D$12)=1</formula>
    </cfRule>
  </conditionalFormatting>
  <conditionalFormatting sqref="D19:AE21 D23:AE25">
    <cfRule type="expression" dxfId="185" priority="37">
      <formula>COUNTIF(祝日,D$19)=1</formula>
    </cfRule>
    <cfRule type="expression" dxfId="184" priority="38">
      <formula>WEEKDAY(D$19)=7</formula>
    </cfRule>
    <cfRule type="expression" dxfId="183" priority="39">
      <formula>WEEKDAY(D$19)=1</formula>
    </cfRule>
  </conditionalFormatting>
  <conditionalFormatting sqref="D26:AE28 D30:AE32">
    <cfRule type="expression" dxfId="182" priority="34">
      <formula>COUNTIF(祝日,D$26)=1</formula>
    </cfRule>
    <cfRule type="expression" dxfId="181" priority="35">
      <formula>WEEKDAY(D$26)=7</formula>
    </cfRule>
    <cfRule type="expression" dxfId="180" priority="36">
      <formula>WEEKDAY(D$26)=1</formula>
    </cfRule>
  </conditionalFormatting>
  <conditionalFormatting sqref="D33:AE35 D37:AE39">
    <cfRule type="expression" dxfId="179" priority="31">
      <formula>COUNTIF(祝日,D$33)=1</formula>
    </cfRule>
    <cfRule type="expression" dxfId="178" priority="32">
      <formula>WEEKDAY(D$33)=7</formula>
    </cfRule>
    <cfRule type="expression" dxfId="177" priority="33">
      <formula>WEEKDAY(D$33)=1</formula>
    </cfRule>
  </conditionalFormatting>
  <conditionalFormatting sqref="D40:AE46">
    <cfRule type="expression" dxfId="176" priority="49">
      <formula>COUNTIF(祝日,D$40)=1</formula>
    </cfRule>
    <cfRule type="expression" dxfId="175" priority="50">
      <formula>WEEKDAY(D$40)=7</formula>
    </cfRule>
    <cfRule type="expression" dxfId="174" priority="51">
      <formula>WEEKDAY(D$40)=1</formula>
    </cfRule>
  </conditionalFormatting>
  <conditionalFormatting sqref="D47:AE49 D51:AE53">
    <cfRule type="expression" dxfId="173" priority="46">
      <formula>COUNTIF(祝日,D$47)=1</formula>
    </cfRule>
    <cfRule type="expression" dxfId="172" priority="47">
      <formula>WEEKDAY(D$47)=7</formula>
    </cfRule>
    <cfRule type="expression" dxfId="171" priority="48">
      <formula>WEEKDAY(D$47)=1</formula>
    </cfRule>
  </conditionalFormatting>
  <conditionalFormatting sqref="D54:AE56 D58:AE60">
    <cfRule type="expression" dxfId="170" priority="43">
      <formula>COUNTIF(祝日,D$54)=1</formula>
    </cfRule>
    <cfRule type="expression" dxfId="169" priority="44">
      <formula>WEEKDAY(D$54)=7</formula>
    </cfRule>
    <cfRule type="expression" dxfId="168" priority="45">
      <formula>WEEKDAY(D$54)=1</formula>
    </cfRule>
  </conditionalFormatting>
  <conditionalFormatting sqref="D61:AE63 D65:AE67">
    <cfRule type="expression" dxfId="167" priority="40">
      <formula>COUNTIF(祝日,D$61)=1</formula>
    </cfRule>
    <cfRule type="expression" dxfId="166" priority="41">
      <formula>WEEKDAY(D$61)=7</formula>
    </cfRule>
    <cfRule type="expression" dxfId="165" priority="42">
      <formula>WEEKDAY(D$61)=1</formula>
    </cfRule>
  </conditionalFormatting>
  <conditionalFormatting sqref="D15:AE15">
    <cfRule type="expression" dxfId="164" priority="28">
      <formula>COUNTIF(祝日,D$12)=1</formula>
    </cfRule>
    <cfRule type="expression" dxfId="163" priority="29">
      <formula>WEEKDAY(D$12)=7</formula>
    </cfRule>
    <cfRule type="expression" dxfId="162" priority="30">
      <formula>WEEKDAY(D$12)=1</formula>
    </cfRule>
  </conditionalFormatting>
  <conditionalFormatting sqref="D22:AE22">
    <cfRule type="expression" dxfId="161" priority="25">
      <formula>COUNTIF(祝日,D$19)=1</formula>
    </cfRule>
    <cfRule type="expression" dxfId="160" priority="26">
      <formula>WEEKDAY(D$19)=7</formula>
    </cfRule>
    <cfRule type="expression" dxfId="159" priority="27">
      <formula>WEEKDAY(D$19)=1</formula>
    </cfRule>
  </conditionalFormatting>
  <conditionalFormatting sqref="D29:AE29">
    <cfRule type="expression" dxfId="158" priority="22">
      <formula>COUNTIF(祝日,D$26)=1</formula>
    </cfRule>
    <cfRule type="expression" dxfId="157" priority="23">
      <formula>WEEKDAY(D$26)=7</formula>
    </cfRule>
    <cfRule type="expression" dxfId="156" priority="24">
      <formula>WEEKDAY(D$26)=1</formula>
    </cfRule>
  </conditionalFormatting>
  <conditionalFormatting sqref="D36:AE36">
    <cfRule type="expression" dxfId="155" priority="16">
      <formula>COUNTIF(祝日,D$33)=1</formula>
    </cfRule>
    <cfRule type="expression" dxfId="154" priority="17">
      <formula>WEEKDAY(D$33)=7</formula>
    </cfRule>
    <cfRule type="expression" dxfId="153" priority="18">
      <formula>WEEKDAY(D$33)=1</formula>
    </cfRule>
  </conditionalFormatting>
  <conditionalFormatting sqref="D50:AE50">
    <cfRule type="expression" dxfId="152" priority="7">
      <formula>COUNTIF(祝日,D$47)=1</formula>
    </cfRule>
    <cfRule type="expression" dxfId="151" priority="8">
      <formula>WEEKDAY(D$47)=7</formula>
    </cfRule>
    <cfRule type="expression" dxfId="150" priority="9">
      <formula>WEEKDAY(D$47)=1</formula>
    </cfRule>
  </conditionalFormatting>
  <conditionalFormatting sqref="D57:AE57">
    <cfRule type="expression" dxfId="149" priority="4">
      <formula>COUNTIF(祝日,D$54)=1</formula>
    </cfRule>
    <cfRule type="expression" dxfId="148" priority="5">
      <formula>WEEKDAY(D$54)=7</formula>
    </cfRule>
    <cfRule type="expression" dxfId="147" priority="6">
      <formula>WEEKDAY(D$54)=1</formula>
    </cfRule>
  </conditionalFormatting>
  <conditionalFormatting sqref="D64:AE64">
    <cfRule type="expression" dxfId="146" priority="1">
      <formula>COUNTIF(祝日,D$61)=1</formula>
    </cfRule>
    <cfRule type="expression" dxfId="145" priority="2">
      <formula>WEEKDAY(D$61)=7</formula>
    </cfRule>
    <cfRule type="expression" dxfId="144" priority="3">
      <formula>WEEKDAY(D$61)=1</formula>
    </cfRule>
  </conditionalFormatting>
  <dataValidations count="5">
    <dataValidation type="list" allowBlank="1" showInputMessage="1" showErrorMessage="1" sqref="AJ17:AJ18 AJ24:AJ25 AJ31:AJ32 AJ38:AJ39 AJ45:AJ46 AJ52:AJ53 AJ59:AJ60 AJ66:AJ67" xr:uid="{44A515CF-97C3-4674-B021-3B1AFC2D751B}">
      <formula1>"－,該当"</formula1>
    </dataValidation>
    <dataValidation type="list" allowBlank="1" showInputMessage="1" showErrorMessage="1" sqref="D43:AE43" xr:uid="{AB2D33BA-CAC9-4A8C-9F6D-A10850CDA39F}">
      <formula1>"契約日,着手日,完了日,完了日工期末,工期末,振替日,夏季休暇,年末年始休暇"</formula1>
    </dataValidation>
    <dataValidation type="list" allowBlank="1" showInputMessage="1" showErrorMessage="1" sqref="D25:AE25 D32:AE32 D39:AE39 D46:AE46 D53:AE53 D60:AE60 Y18:AC18 D18 F18:H18 L18:O18 R18:V18 D67:AE67" xr:uid="{76C115B3-6FAD-4816-8D7C-FB4DC7899372}">
      <formula1>"○"</formula1>
    </dataValidation>
    <dataValidation type="list" allowBlank="1" showInputMessage="1" showErrorMessage="1" sqref="E18 D31:AE31 D38:AE38 D45:AE45 D52:AE52 D59:AE59 D66:AE66 D24:AE24 I18:K18 P18:Q18 W18:X18 D17:AE17 AD18:AE18" xr:uid="{700DB866-7BAB-4A9E-9DFC-747CBA3AC5DA}">
      <formula1>"－,○,対象外"</formula1>
    </dataValidation>
    <dataValidation type="list" allowBlank="1" showInputMessage="1" showErrorMessage="1" sqref="D15:AE15 D22:AE22 D29:AE29 D36:AE36 D50:AE50 D57:AE57 D64:AE64" xr:uid="{D481B992-894F-43DE-8BE2-D2DAA8142A3F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871C2-137C-44DF-A1BB-9CBB9F8AF566}">
  <sheetPr>
    <tabColor rgb="FFFFC000"/>
  </sheetPr>
  <dimension ref="A1:BN173"/>
  <sheetViews>
    <sheetView view="pageBreakPreview" zoomScaleNormal="100" zoomScaleSheetLayoutView="100" workbookViewId="0">
      <selection activeCell="AL1" sqref="AL1:AL2"/>
    </sheetView>
  </sheetViews>
  <sheetFormatPr defaultColWidth="9" defaultRowHeight="13.2" x14ac:dyDescent="0.2"/>
  <cols>
    <col min="1" max="1" width="1.44140625" customWidth="1"/>
    <col min="2" max="2" width="3.77734375" style="3" customWidth="1"/>
    <col min="3" max="3" width="5.109375" style="3" customWidth="1"/>
    <col min="4" max="31" width="4.109375" style="3" customWidth="1"/>
    <col min="32" max="32" width="9.109375" customWidth="1"/>
    <col min="33" max="33" width="4.109375" customWidth="1"/>
    <col min="34" max="35" width="5.6640625" customWidth="1"/>
    <col min="36" max="36" width="5.88671875" customWidth="1"/>
    <col min="37" max="37" width="4.109375" customWidth="1"/>
    <col min="38" max="38" width="5.6640625" customWidth="1"/>
    <col min="39" max="44" width="8.77734375" style="4" customWidth="1"/>
    <col min="48" max="49" width="9" style="37" customWidth="1"/>
    <col min="50" max="59" width="9" style="37"/>
    <col min="60" max="66" width="9" style="45"/>
  </cols>
  <sheetData>
    <row r="1" spans="2:66" ht="23.4" x14ac:dyDescent="0.2">
      <c r="B1" s="2"/>
      <c r="C1" s="2"/>
      <c r="M1" s="2"/>
      <c r="AC1" s="2"/>
      <c r="AH1" s="123"/>
      <c r="AI1" s="123"/>
      <c r="AJ1" s="124"/>
      <c r="AK1" s="123"/>
      <c r="AL1" s="125"/>
    </row>
    <row r="2" spans="2:66" ht="23.4" x14ac:dyDescent="0.2">
      <c r="B2" s="2" t="s">
        <v>151</v>
      </c>
      <c r="C2" s="2"/>
      <c r="M2" s="2"/>
      <c r="AC2" s="2"/>
      <c r="AH2" s="123"/>
      <c r="AI2" s="123"/>
      <c r="AJ2" s="124"/>
      <c r="AK2" s="126"/>
      <c r="AL2" s="127"/>
    </row>
    <row r="3" spans="2:66" ht="23.4" x14ac:dyDescent="0.2">
      <c r="AH3" s="30"/>
      <c r="AI3" s="30"/>
      <c r="AJ3" s="215" t="s">
        <v>31</v>
      </c>
      <c r="AK3" s="215"/>
      <c r="AL3" s="215"/>
    </row>
    <row r="4" spans="2:66" x14ac:dyDescent="0.2">
      <c r="C4" s="110"/>
      <c r="D4" s="111" t="s">
        <v>128</v>
      </c>
      <c r="E4" s="216" t="str">
        <f>'別紙１ (32ヶ月以内シート１)'!E4</f>
        <v>〇〇〇新築工事</v>
      </c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S4" s="57"/>
      <c r="T4" s="57"/>
      <c r="AM4" s="5"/>
      <c r="AN4" s="5"/>
      <c r="AV4" s="48"/>
    </row>
    <row r="5" spans="2:66" x14ac:dyDescent="0.2">
      <c r="C5" s="110"/>
      <c r="D5" s="111" t="s">
        <v>94</v>
      </c>
      <c r="E5" s="217">
        <f>'別紙１ (32ヶ月以内シート１)'!E5</f>
        <v>2024</v>
      </c>
      <c r="F5" s="217"/>
      <c r="G5" s="218">
        <f>'別紙１ (32ヶ月以内シート１)'!G5</f>
        <v>6</v>
      </c>
      <c r="H5" s="218"/>
      <c r="I5" s="219">
        <f>'別紙１ (32ヶ月以内シート１)'!I5</f>
        <v>15</v>
      </c>
      <c r="J5" s="219"/>
      <c r="K5" s="57" t="s">
        <v>1</v>
      </c>
      <c r="L5" s="217">
        <f>'別紙１ (32ヶ月以内シート１)'!L5</f>
        <v>2025</v>
      </c>
      <c r="M5" s="217"/>
      <c r="N5" s="218">
        <f>'別紙１ (32ヶ月以内シート１)'!N5</f>
        <v>12</v>
      </c>
      <c r="O5" s="218"/>
      <c r="P5" s="219">
        <f>'別紙１ (32ヶ月以内シート１)'!P5</f>
        <v>25</v>
      </c>
      <c r="Q5" s="219"/>
      <c r="S5" s="57"/>
      <c r="T5" s="57"/>
      <c r="AM5" s="5"/>
      <c r="AN5" s="5"/>
      <c r="AV5" s="48"/>
    </row>
    <row r="6" spans="2:66" ht="15.6" x14ac:dyDescent="0.2">
      <c r="C6" s="110"/>
      <c r="D6" s="111" t="s">
        <v>127</v>
      </c>
      <c r="E6" s="217">
        <f>'別紙１ (32ヶ月以内シート１)'!E6</f>
        <v>2024</v>
      </c>
      <c r="F6" s="217"/>
      <c r="G6" s="218">
        <f>'別紙１ (32ヶ月以内シート１)'!G6</f>
        <v>8</v>
      </c>
      <c r="H6" s="218"/>
      <c r="I6" s="219">
        <f>'別紙１ (32ヶ月以内シート１)'!I6</f>
        <v>5</v>
      </c>
      <c r="J6" s="219"/>
      <c r="K6" s="57" t="s">
        <v>1</v>
      </c>
      <c r="L6" s="217">
        <f>'別紙１ (32ヶ月以内シート１)'!L6</f>
        <v>2026</v>
      </c>
      <c r="M6" s="217"/>
      <c r="N6" s="218">
        <f>'別紙１ (32ヶ月以内シート１)'!N6</f>
        <v>11</v>
      </c>
      <c r="O6" s="218"/>
      <c r="P6" s="219">
        <f>'別紙１ (32ヶ月以内シート１)'!P6</f>
        <v>27</v>
      </c>
      <c r="Q6" s="219"/>
      <c r="S6" s="49"/>
      <c r="T6" s="49"/>
      <c r="W6" s="115"/>
      <c r="X6" s="115"/>
      <c r="AF6" s="32"/>
      <c r="AG6" s="24"/>
      <c r="AH6" s="24"/>
      <c r="AI6" s="24"/>
      <c r="AJ6" s="24"/>
      <c r="AK6" s="24"/>
      <c r="AL6" s="59"/>
    </row>
    <row r="7" spans="2:66" ht="14.25" customHeight="1" x14ac:dyDescent="0.2">
      <c r="B7" s="112" t="s">
        <v>129</v>
      </c>
    </row>
    <row r="8" spans="2:66" ht="14.25" customHeight="1" x14ac:dyDescent="0.2">
      <c r="B8" s="112"/>
      <c r="D8" s="111" t="s">
        <v>147</v>
      </c>
      <c r="E8" s="213">
        <f>D95</f>
        <v>45733</v>
      </c>
      <c r="F8" s="213"/>
      <c r="G8" s="211">
        <f>D95</f>
        <v>45733</v>
      </c>
      <c r="H8" s="211"/>
      <c r="I8" s="212">
        <f>D95</f>
        <v>45733</v>
      </c>
      <c r="J8" s="212"/>
      <c r="K8" s="3" t="s">
        <v>1</v>
      </c>
      <c r="L8" s="213">
        <f>AE102</f>
        <v>45956</v>
      </c>
      <c r="M8" s="213"/>
      <c r="N8" s="211">
        <f>AE102</f>
        <v>45956</v>
      </c>
      <c r="O8" s="211"/>
      <c r="P8" s="212">
        <f>AE102</f>
        <v>45956</v>
      </c>
      <c r="Q8" s="212"/>
    </row>
    <row r="9" spans="2:66" ht="14.25" customHeight="1" thickBot="1" x14ac:dyDescent="0.25"/>
    <row r="10" spans="2:66" ht="13.5" customHeight="1" x14ac:dyDescent="0.2">
      <c r="B10" s="170"/>
      <c r="C10" s="170"/>
      <c r="D10" s="173" t="s">
        <v>90</v>
      </c>
      <c r="E10" s="174"/>
      <c r="F10" s="174"/>
      <c r="G10" s="174"/>
      <c r="H10" s="174"/>
      <c r="I10" s="174"/>
      <c r="J10" s="175"/>
      <c r="K10" s="173" t="s">
        <v>91</v>
      </c>
      <c r="L10" s="174"/>
      <c r="M10" s="174"/>
      <c r="N10" s="174"/>
      <c r="O10" s="174"/>
      <c r="P10" s="174"/>
      <c r="Q10" s="175"/>
      <c r="R10" s="173" t="s">
        <v>92</v>
      </c>
      <c r="S10" s="174"/>
      <c r="T10" s="174"/>
      <c r="U10" s="174"/>
      <c r="V10" s="174"/>
      <c r="W10" s="174"/>
      <c r="X10" s="175"/>
      <c r="Y10" s="176" t="s">
        <v>93</v>
      </c>
      <c r="Z10" s="176"/>
      <c r="AA10" s="176"/>
      <c r="AB10" s="176"/>
      <c r="AC10" s="176"/>
      <c r="AD10" s="176"/>
      <c r="AE10" s="176"/>
      <c r="AF10" s="135"/>
      <c r="AG10" s="136"/>
      <c r="AH10" s="136"/>
      <c r="AI10" s="136"/>
      <c r="AJ10" s="136"/>
      <c r="AK10" s="136"/>
      <c r="AL10" s="137"/>
      <c r="AM10"/>
      <c r="AN10"/>
      <c r="AO10"/>
      <c r="AP10"/>
      <c r="AQ10"/>
      <c r="AR10"/>
    </row>
    <row r="11" spans="2:66" ht="13.5" customHeight="1" thickBot="1" x14ac:dyDescent="0.25">
      <c r="B11" s="171"/>
      <c r="C11" s="172"/>
      <c r="D11" s="50">
        <v>1</v>
      </c>
      <c r="E11" s="51">
        <v>2</v>
      </c>
      <c r="F11" s="51">
        <v>3</v>
      </c>
      <c r="G11" s="51">
        <v>4</v>
      </c>
      <c r="H11" s="51">
        <v>5</v>
      </c>
      <c r="I11" s="51">
        <v>6</v>
      </c>
      <c r="J11" s="52">
        <v>7</v>
      </c>
      <c r="K11" s="51">
        <v>8</v>
      </c>
      <c r="L11" s="51">
        <v>9</v>
      </c>
      <c r="M11" s="51">
        <v>10</v>
      </c>
      <c r="N11" s="51">
        <v>11</v>
      </c>
      <c r="O11" s="51">
        <v>12</v>
      </c>
      <c r="P11" s="51">
        <v>13</v>
      </c>
      <c r="Q11" s="53">
        <v>14</v>
      </c>
      <c r="R11" s="51">
        <v>15</v>
      </c>
      <c r="S11" s="51">
        <v>16</v>
      </c>
      <c r="T11" s="51">
        <v>17</v>
      </c>
      <c r="U11" s="51">
        <v>18</v>
      </c>
      <c r="V11" s="51">
        <v>19</v>
      </c>
      <c r="W11" s="51">
        <v>20</v>
      </c>
      <c r="X11" s="53">
        <v>21</v>
      </c>
      <c r="Y11" s="68">
        <v>22</v>
      </c>
      <c r="Z11" s="68">
        <v>23</v>
      </c>
      <c r="AA11" s="68">
        <v>24</v>
      </c>
      <c r="AB11" s="68">
        <v>25</v>
      </c>
      <c r="AC11" s="68">
        <v>26</v>
      </c>
      <c r="AD11" s="68">
        <v>27</v>
      </c>
      <c r="AE11" s="68">
        <v>28</v>
      </c>
      <c r="AF11" s="138"/>
      <c r="AG11" s="139"/>
      <c r="AH11" s="139"/>
      <c r="AI11" s="139"/>
      <c r="AJ11" s="139"/>
      <c r="AK11" s="139"/>
      <c r="AL11" s="140"/>
      <c r="AM11"/>
      <c r="AN11"/>
      <c r="AO11"/>
      <c r="AP11"/>
      <c r="AQ11"/>
      <c r="AR11"/>
    </row>
    <row r="12" spans="2:66" ht="13.5" customHeight="1" x14ac:dyDescent="0.2">
      <c r="B12" s="141" t="s">
        <v>120</v>
      </c>
      <c r="C12" s="6" t="s">
        <v>2</v>
      </c>
      <c r="D12" s="54">
        <f>D95</f>
        <v>45733</v>
      </c>
      <c r="E12" s="54">
        <f t="shared" ref="E12:AE12" si="0">E95</f>
        <v>45734</v>
      </c>
      <c r="F12" s="54">
        <f t="shared" si="0"/>
        <v>45735</v>
      </c>
      <c r="G12" s="54">
        <f t="shared" si="0"/>
        <v>45736</v>
      </c>
      <c r="H12" s="54">
        <f t="shared" si="0"/>
        <v>45737</v>
      </c>
      <c r="I12" s="54">
        <f t="shared" si="0"/>
        <v>45738</v>
      </c>
      <c r="J12" s="54">
        <f t="shared" si="0"/>
        <v>45739</v>
      </c>
      <c r="K12" s="54">
        <f t="shared" si="0"/>
        <v>45740</v>
      </c>
      <c r="L12" s="54">
        <f t="shared" si="0"/>
        <v>45741</v>
      </c>
      <c r="M12" s="54">
        <f t="shared" si="0"/>
        <v>45742</v>
      </c>
      <c r="N12" s="54">
        <f t="shared" si="0"/>
        <v>45743</v>
      </c>
      <c r="O12" s="54">
        <f t="shared" si="0"/>
        <v>45744</v>
      </c>
      <c r="P12" s="54">
        <f t="shared" si="0"/>
        <v>45745</v>
      </c>
      <c r="Q12" s="54">
        <f t="shared" si="0"/>
        <v>45746</v>
      </c>
      <c r="R12" s="54">
        <f t="shared" si="0"/>
        <v>45747</v>
      </c>
      <c r="S12" s="54">
        <f t="shared" si="0"/>
        <v>45748</v>
      </c>
      <c r="T12" s="54">
        <f t="shared" si="0"/>
        <v>45749</v>
      </c>
      <c r="U12" s="54">
        <f t="shared" si="0"/>
        <v>45750</v>
      </c>
      <c r="V12" s="54">
        <f t="shared" si="0"/>
        <v>45751</v>
      </c>
      <c r="W12" s="54">
        <f t="shared" si="0"/>
        <v>45752</v>
      </c>
      <c r="X12" s="54">
        <f t="shared" si="0"/>
        <v>45753</v>
      </c>
      <c r="Y12" s="54">
        <f t="shared" si="0"/>
        <v>45754</v>
      </c>
      <c r="Z12" s="54">
        <f t="shared" si="0"/>
        <v>45755</v>
      </c>
      <c r="AA12" s="54">
        <f t="shared" si="0"/>
        <v>45756</v>
      </c>
      <c r="AB12" s="54">
        <f t="shared" si="0"/>
        <v>45757</v>
      </c>
      <c r="AC12" s="54">
        <f t="shared" si="0"/>
        <v>45758</v>
      </c>
      <c r="AD12" s="54">
        <f t="shared" si="0"/>
        <v>45759</v>
      </c>
      <c r="AE12" s="54">
        <f t="shared" si="0"/>
        <v>45760</v>
      </c>
      <c r="AF12" s="144" t="s">
        <v>3</v>
      </c>
      <c r="AG12" s="146" t="s">
        <v>4</v>
      </c>
      <c r="AH12" s="147"/>
      <c r="AI12" s="147"/>
      <c r="AJ12" s="148"/>
      <c r="AK12" s="152" t="s">
        <v>5</v>
      </c>
      <c r="AL12" s="153"/>
      <c r="AM12" s="156" t="s">
        <v>6</v>
      </c>
      <c r="AN12" s="133" t="s">
        <v>7</v>
      </c>
      <c r="AO12" s="133" t="s">
        <v>8</v>
      </c>
      <c r="AP12" s="133" t="s">
        <v>9</v>
      </c>
      <c r="AQ12" s="133" t="s">
        <v>10</v>
      </c>
      <c r="AR12" s="133" t="s">
        <v>11</v>
      </c>
      <c r="AS12" s="133" t="s">
        <v>12</v>
      </c>
    </row>
    <row r="13" spans="2:66" ht="13.5" customHeight="1" x14ac:dyDescent="0.2">
      <c r="B13" s="142"/>
      <c r="C13" s="7" t="s">
        <v>13</v>
      </c>
      <c r="D13" s="44">
        <f>D95</f>
        <v>45733</v>
      </c>
      <c r="E13" s="44">
        <f t="shared" ref="E13:AE13" si="1">E95</f>
        <v>45734</v>
      </c>
      <c r="F13" s="44">
        <f t="shared" si="1"/>
        <v>45735</v>
      </c>
      <c r="G13" s="44">
        <f t="shared" si="1"/>
        <v>45736</v>
      </c>
      <c r="H13" s="44">
        <f t="shared" si="1"/>
        <v>45737</v>
      </c>
      <c r="I13" s="44">
        <f t="shared" si="1"/>
        <v>45738</v>
      </c>
      <c r="J13" s="44">
        <f t="shared" si="1"/>
        <v>45739</v>
      </c>
      <c r="K13" s="44">
        <f t="shared" si="1"/>
        <v>45740</v>
      </c>
      <c r="L13" s="44">
        <f t="shared" si="1"/>
        <v>45741</v>
      </c>
      <c r="M13" s="44">
        <f t="shared" si="1"/>
        <v>45742</v>
      </c>
      <c r="N13" s="44">
        <f t="shared" si="1"/>
        <v>45743</v>
      </c>
      <c r="O13" s="44">
        <f t="shared" si="1"/>
        <v>45744</v>
      </c>
      <c r="P13" s="44">
        <f t="shared" si="1"/>
        <v>45745</v>
      </c>
      <c r="Q13" s="44">
        <f t="shared" si="1"/>
        <v>45746</v>
      </c>
      <c r="R13" s="44">
        <f t="shared" si="1"/>
        <v>45747</v>
      </c>
      <c r="S13" s="44">
        <f t="shared" si="1"/>
        <v>45748</v>
      </c>
      <c r="T13" s="44">
        <f t="shared" si="1"/>
        <v>45749</v>
      </c>
      <c r="U13" s="44">
        <f t="shared" si="1"/>
        <v>45750</v>
      </c>
      <c r="V13" s="44">
        <f t="shared" si="1"/>
        <v>45751</v>
      </c>
      <c r="W13" s="44">
        <f t="shared" si="1"/>
        <v>45752</v>
      </c>
      <c r="X13" s="44">
        <f t="shared" si="1"/>
        <v>45753</v>
      </c>
      <c r="Y13" s="44">
        <f t="shared" si="1"/>
        <v>45754</v>
      </c>
      <c r="Z13" s="44">
        <f t="shared" si="1"/>
        <v>45755</v>
      </c>
      <c r="AA13" s="44">
        <f t="shared" si="1"/>
        <v>45756</v>
      </c>
      <c r="AB13" s="44">
        <f t="shared" si="1"/>
        <v>45757</v>
      </c>
      <c r="AC13" s="44">
        <f t="shared" si="1"/>
        <v>45758</v>
      </c>
      <c r="AD13" s="44">
        <f t="shared" si="1"/>
        <v>45759</v>
      </c>
      <c r="AE13" s="44">
        <f t="shared" si="1"/>
        <v>45760</v>
      </c>
      <c r="AF13" s="145"/>
      <c r="AG13" s="149"/>
      <c r="AH13" s="150"/>
      <c r="AI13" s="150"/>
      <c r="AJ13" s="151"/>
      <c r="AK13" s="154"/>
      <c r="AL13" s="155"/>
      <c r="AM13" s="157"/>
      <c r="AN13" s="134"/>
      <c r="AO13" s="134"/>
      <c r="AP13" s="134"/>
      <c r="AQ13" s="134"/>
      <c r="AR13" s="134"/>
      <c r="AS13" s="134"/>
    </row>
    <row r="14" spans="2:66" ht="13.5" customHeight="1" x14ac:dyDescent="0.2">
      <c r="B14" s="142"/>
      <c r="C14" s="7" t="s">
        <v>14</v>
      </c>
      <c r="D14" s="42">
        <f>D95</f>
        <v>45733</v>
      </c>
      <c r="E14" s="42">
        <f t="shared" ref="E14:AE14" si="2">E95</f>
        <v>45734</v>
      </c>
      <c r="F14" s="42">
        <f t="shared" si="2"/>
        <v>45735</v>
      </c>
      <c r="G14" s="42">
        <f t="shared" si="2"/>
        <v>45736</v>
      </c>
      <c r="H14" s="42">
        <f t="shared" si="2"/>
        <v>45737</v>
      </c>
      <c r="I14" s="42">
        <f t="shared" si="2"/>
        <v>45738</v>
      </c>
      <c r="J14" s="42">
        <f t="shared" si="2"/>
        <v>45739</v>
      </c>
      <c r="K14" s="42">
        <f t="shared" si="2"/>
        <v>45740</v>
      </c>
      <c r="L14" s="42">
        <f t="shared" si="2"/>
        <v>45741</v>
      </c>
      <c r="M14" s="42">
        <f t="shared" si="2"/>
        <v>45742</v>
      </c>
      <c r="N14" s="42">
        <f t="shared" si="2"/>
        <v>45743</v>
      </c>
      <c r="O14" s="42">
        <f t="shared" si="2"/>
        <v>45744</v>
      </c>
      <c r="P14" s="42">
        <f t="shared" si="2"/>
        <v>45745</v>
      </c>
      <c r="Q14" s="42">
        <f t="shared" si="2"/>
        <v>45746</v>
      </c>
      <c r="R14" s="42">
        <f t="shared" si="2"/>
        <v>45747</v>
      </c>
      <c r="S14" s="42">
        <f t="shared" si="2"/>
        <v>45748</v>
      </c>
      <c r="T14" s="42">
        <f t="shared" si="2"/>
        <v>45749</v>
      </c>
      <c r="U14" s="42">
        <f t="shared" si="2"/>
        <v>45750</v>
      </c>
      <c r="V14" s="42">
        <f t="shared" si="2"/>
        <v>45751</v>
      </c>
      <c r="W14" s="42">
        <f t="shared" si="2"/>
        <v>45752</v>
      </c>
      <c r="X14" s="42">
        <f t="shared" si="2"/>
        <v>45753</v>
      </c>
      <c r="Y14" s="42">
        <f t="shared" si="2"/>
        <v>45754</v>
      </c>
      <c r="Z14" s="42">
        <f t="shared" si="2"/>
        <v>45755</v>
      </c>
      <c r="AA14" s="42">
        <f t="shared" si="2"/>
        <v>45756</v>
      </c>
      <c r="AB14" s="42">
        <f t="shared" si="2"/>
        <v>45757</v>
      </c>
      <c r="AC14" s="42">
        <f t="shared" si="2"/>
        <v>45758</v>
      </c>
      <c r="AD14" s="42">
        <f t="shared" si="2"/>
        <v>45759</v>
      </c>
      <c r="AE14" s="42">
        <f t="shared" si="2"/>
        <v>45760</v>
      </c>
      <c r="AF14" s="158">
        <f>COUNTIF(D17:AE17,"－")+COUNTIF(D17:AE17,"対象外")</f>
        <v>0</v>
      </c>
      <c r="AG14" s="161" t="s">
        <v>15</v>
      </c>
      <c r="AH14" s="164" t="s">
        <v>16</v>
      </c>
      <c r="AI14" s="167" t="s">
        <v>97</v>
      </c>
      <c r="AJ14" s="180" t="s">
        <v>110</v>
      </c>
      <c r="AK14" s="183" t="s">
        <v>15</v>
      </c>
      <c r="AL14" s="186" t="s">
        <v>17</v>
      </c>
      <c r="AM14" s="156">
        <f>COUNT(D13:AE13)</f>
        <v>28</v>
      </c>
      <c r="AN14" s="133">
        <f>AM14-AF14</f>
        <v>28</v>
      </c>
      <c r="AO14" s="133">
        <f>'別紙１ (32ヶ月以内シート１)'!AO63+SUM(AN$12:AN18)</f>
        <v>252</v>
      </c>
      <c r="AP14" s="133">
        <f>COUNTIF(D17:AE17,"○")</f>
        <v>0</v>
      </c>
      <c r="AQ14" s="133">
        <f>'別紙１ (32ヶ月以内シート１)'!AQ63+SUM(AP$12:AP18)</f>
        <v>0</v>
      </c>
      <c r="AR14" s="133">
        <f>COUNTIF(D18:AE18,"○")</f>
        <v>0</v>
      </c>
      <c r="AS14" s="133">
        <f>'別紙１ (32ヶ月以内シート１)'!AS63+SUM(AR$12:AR18)</f>
        <v>0</v>
      </c>
    </row>
    <row r="15" spans="2:66" ht="35.25" customHeight="1" x14ac:dyDescent="0.2">
      <c r="B15" s="142"/>
      <c r="C15" s="177" t="s">
        <v>18</v>
      </c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59"/>
      <c r="AG15" s="162"/>
      <c r="AH15" s="165"/>
      <c r="AI15" s="168"/>
      <c r="AJ15" s="181"/>
      <c r="AK15" s="184"/>
      <c r="AL15" s="187"/>
      <c r="AM15" s="189"/>
      <c r="AN15" s="190"/>
      <c r="AO15" s="190"/>
      <c r="AP15" s="190"/>
      <c r="AQ15" s="190"/>
      <c r="AR15" s="190"/>
      <c r="AS15" s="190"/>
      <c r="AU15" s="45"/>
      <c r="AV15" s="45"/>
      <c r="AW15" s="45"/>
      <c r="AX15" s="45"/>
      <c r="AY15" s="45"/>
      <c r="AZ15" s="4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2:66" s="8" customFormat="1" ht="50.25" customHeight="1" x14ac:dyDescent="0.2">
      <c r="B16" s="142"/>
      <c r="C16" s="178"/>
      <c r="D16" s="25" t="str">
        <f t="shared" ref="D16:AE16" si="3">IFERROR(VLOOKUP(D13,祝日,3,FALSE),"")</f>
        <v/>
      </c>
      <c r="E16" s="25" t="str">
        <f t="shared" si="3"/>
        <v/>
      </c>
      <c r="F16" s="25" t="str">
        <f t="shared" si="3"/>
        <v/>
      </c>
      <c r="G16" s="27" t="str">
        <f t="shared" si="3"/>
        <v>春分の日</v>
      </c>
      <c r="H16" s="25" t="str">
        <f t="shared" si="3"/>
        <v/>
      </c>
      <c r="I16" s="25" t="str">
        <f t="shared" si="3"/>
        <v/>
      </c>
      <c r="J16" s="25" t="str">
        <f t="shared" si="3"/>
        <v/>
      </c>
      <c r="K16" s="25" t="str">
        <f t="shared" si="3"/>
        <v/>
      </c>
      <c r="L16" s="25" t="str">
        <f t="shared" si="3"/>
        <v/>
      </c>
      <c r="M16" s="25" t="str">
        <f t="shared" si="3"/>
        <v/>
      </c>
      <c r="N16" s="25" t="str">
        <f t="shared" si="3"/>
        <v/>
      </c>
      <c r="O16" s="25" t="str">
        <f t="shared" si="3"/>
        <v/>
      </c>
      <c r="P16" s="25" t="str">
        <f t="shared" si="3"/>
        <v/>
      </c>
      <c r="Q16" s="25" t="str">
        <f t="shared" si="3"/>
        <v/>
      </c>
      <c r="R16" s="25" t="str">
        <f t="shared" si="3"/>
        <v/>
      </c>
      <c r="S16" s="25" t="str">
        <f t="shared" si="3"/>
        <v/>
      </c>
      <c r="T16" s="25" t="str">
        <f t="shared" si="3"/>
        <v/>
      </c>
      <c r="U16" s="25" t="str">
        <f t="shared" si="3"/>
        <v/>
      </c>
      <c r="V16" s="25" t="str">
        <f t="shared" si="3"/>
        <v/>
      </c>
      <c r="W16" s="25" t="str">
        <f t="shared" si="3"/>
        <v/>
      </c>
      <c r="X16" s="25" t="str">
        <f t="shared" si="3"/>
        <v/>
      </c>
      <c r="Y16" s="25" t="str">
        <f t="shared" si="3"/>
        <v/>
      </c>
      <c r="Z16" s="25" t="str">
        <f t="shared" si="3"/>
        <v/>
      </c>
      <c r="AA16" s="27" t="str">
        <f t="shared" si="3"/>
        <v/>
      </c>
      <c r="AB16" s="25" t="str">
        <f t="shared" si="3"/>
        <v/>
      </c>
      <c r="AC16" s="25" t="str">
        <f t="shared" si="3"/>
        <v/>
      </c>
      <c r="AD16" s="25" t="str">
        <f>IFERROR(VLOOKUP(AD13,祝日,3,FALSE),"")</f>
        <v/>
      </c>
      <c r="AE16" s="25" t="str">
        <f t="shared" si="3"/>
        <v/>
      </c>
      <c r="AF16" s="159"/>
      <c r="AG16" s="163"/>
      <c r="AH16" s="166"/>
      <c r="AI16" s="169"/>
      <c r="AJ16" s="182"/>
      <c r="AK16" s="185"/>
      <c r="AL16" s="188"/>
      <c r="AM16" s="189"/>
      <c r="AN16" s="190"/>
      <c r="AO16" s="190"/>
      <c r="AP16" s="190"/>
      <c r="AQ16" s="190"/>
      <c r="AR16" s="190"/>
      <c r="AS16" s="190"/>
      <c r="AU16" s="46"/>
      <c r="AV16" s="46"/>
      <c r="AW16" s="46"/>
      <c r="AX16" s="46"/>
      <c r="AY16" s="46"/>
      <c r="AZ16" s="46"/>
    </row>
    <row r="17" spans="1:66" s="9" customFormat="1" ht="13.5" customHeight="1" x14ac:dyDescent="0.2">
      <c r="B17" s="142"/>
      <c r="C17" s="7" t="s">
        <v>19</v>
      </c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59"/>
      <c r="AG17" s="73">
        <f>AP14</f>
        <v>0</v>
      </c>
      <c r="AH17" s="74">
        <f>IF(AN14=0,"－",AG17/AN14)</f>
        <v>0</v>
      </c>
      <c r="AI17" s="74" t="str">
        <f>IF(AH17=0,"",IF(AH17&gt;=0.285,"達成",IF(AJ17="該当","達成","未達成")))</f>
        <v/>
      </c>
      <c r="AJ17" s="116" t="s">
        <v>34</v>
      </c>
      <c r="AK17" s="69">
        <f>AQ14</f>
        <v>0</v>
      </c>
      <c r="AL17" s="70">
        <f>IF(AO14=0,"－",AK17/AO14)</f>
        <v>0</v>
      </c>
      <c r="AM17" s="189"/>
      <c r="AN17" s="190"/>
      <c r="AO17" s="190"/>
      <c r="AP17" s="190"/>
      <c r="AQ17" s="190"/>
      <c r="AR17" s="190"/>
      <c r="AS17" s="190"/>
      <c r="AU17" s="47"/>
      <c r="AV17" s="47"/>
      <c r="AW17" s="47"/>
      <c r="AX17" s="47"/>
      <c r="AY17" s="47"/>
      <c r="AZ17" s="47"/>
    </row>
    <row r="18" spans="1:66" s="9" customFormat="1" ht="13.5" customHeight="1" thickBot="1" x14ac:dyDescent="0.25">
      <c r="B18" s="143"/>
      <c r="C18" s="10" t="s">
        <v>20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60"/>
      <c r="AG18" s="75">
        <f>AR14</f>
        <v>0</v>
      </c>
      <c r="AH18" s="76">
        <f>IF(AN14=0,"－",AG18/AN14)</f>
        <v>0</v>
      </c>
      <c r="AI18" s="76" t="str">
        <f>IF(AH18=0,"",IF(AH18&gt;=0.285,"達成",IF(AJ18="該当","達成","未達成")))</f>
        <v/>
      </c>
      <c r="AJ18" s="117" t="s">
        <v>34</v>
      </c>
      <c r="AK18" s="71">
        <f>AS14</f>
        <v>0</v>
      </c>
      <c r="AL18" s="72">
        <f>IF(AO14=0,"－",AK18/AO14)</f>
        <v>0</v>
      </c>
      <c r="AM18" s="157"/>
      <c r="AN18" s="134"/>
      <c r="AO18" s="134"/>
      <c r="AP18" s="134"/>
      <c r="AQ18" s="134"/>
      <c r="AR18" s="134"/>
      <c r="AS18" s="134"/>
      <c r="AU18" s="47"/>
      <c r="AV18" s="47"/>
      <c r="AW18" s="47"/>
      <c r="AX18" s="47"/>
      <c r="AY18" s="47"/>
      <c r="AZ18" s="47"/>
    </row>
    <row r="19" spans="1:66" ht="13.5" customHeight="1" x14ac:dyDescent="0.2">
      <c r="B19" s="141" t="s">
        <v>111</v>
      </c>
      <c r="C19" s="55" t="s">
        <v>2</v>
      </c>
      <c r="D19" s="56">
        <f>D96</f>
        <v>45761</v>
      </c>
      <c r="E19" s="56">
        <f t="shared" ref="E19:AE19" si="4">E96</f>
        <v>45762</v>
      </c>
      <c r="F19" s="56">
        <f t="shared" si="4"/>
        <v>45763</v>
      </c>
      <c r="G19" s="56">
        <f t="shared" si="4"/>
        <v>45764</v>
      </c>
      <c r="H19" s="56">
        <f t="shared" si="4"/>
        <v>45765</v>
      </c>
      <c r="I19" s="56">
        <f t="shared" si="4"/>
        <v>45766</v>
      </c>
      <c r="J19" s="56">
        <f t="shared" si="4"/>
        <v>45767</v>
      </c>
      <c r="K19" s="56">
        <f t="shared" si="4"/>
        <v>45768</v>
      </c>
      <c r="L19" s="56">
        <f t="shared" si="4"/>
        <v>45769</v>
      </c>
      <c r="M19" s="56">
        <f t="shared" si="4"/>
        <v>45770</v>
      </c>
      <c r="N19" s="56">
        <f t="shared" si="4"/>
        <v>45771</v>
      </c>
      <c r="O19" s="56">
        <f t="shared" si="4"/>
        <v>45772</v>
      </c>
      <c r="P19" s="56">
        <f t="shared" si="4"/>
        <v>45773</v>
      </c>
      <c r="Q19" s="56">
        <f t="shared" si="4"/>
        <v>45774</v>
      </c>
      <c r="R19" s="56">
        <f t="shared" si="4"/>
        <v>45775</v>
      </c>
      <c r="S19" s="56">
        <f t="shared" si="4"/>
        <v>45776</v>
      </c>
      <c r="T19" s="56">
        <f t="shared" si="4"/>
        <v>45777</v>
      </c>
      <c r="U19" s="56">
        <f t="shared" si="4"/>
        <v>45778</v>
      </c>
      <c r="V19" s="56">
        <f t="shared" si="4"/>
        <v>45779</v>
      </c>
      <c r="W19" s="56">
        <f t="shared" si="4"/>
        <v>45780</v>
      </c>
      <c r="X19" s="56">
        <f t="shared" si="4"/>
        <v>45781</v>
      </c>
      <c r="Y19" s="56">
        <f t="shared" si="4"/>
        <v>45782</v>
      </c>
      <c r="Z19" s="56">
        <f t="shared" si="4"/>
        <v>45783</v>
      </c>
      <c r="AA19" s="56">
        <f t="shared" si="4"/>
        <v>45784</v>
      </c>
      <c r="AB19" s="56">
        <f t="shared" si="4"/>
        <v>45785</v>
      </c>
      <c r="AC19" s="56">
        <f t="shared" si="4"/>
        <v>45786</v>
      </c>
      <c r="AD19" s="56">
        <f t="shared" si="4"/>
        <v>45787</v>
      </c>
      <c r="AE19" s="56">
        <f t="shared" si="4"/>
        <v>45788</v>
      </c>
      <c r="AF19" s="179" t="s">
        <v>3</v>
      </c>
      <c r="AG19" s="146" t="s">
        <v>4</v>
      </c>
      <c r="AH19" s="147"/>
      <c r="AI19" s="147"/>
      <c r="AJ19" s="148"/>
      <c r="AK19" s="152" t="s">
        <v>5</v>
      </c>
      <c r="AL19" s="153"/>
      <c r="AM19" s="156" t="s">
        <v>6</v>
      </c>
      <c r="AN19" s="133" t="s">
        <v>7</v>
      </c>
      <c r="AO19" s="133" t="s">
        <v>8</v>
      </c>
      <c r="AP19" s="133" t="s">
        <v>9</v>
      </c>
      <c r="AQ19" s="133" t="s">
        <v>10</v>
      </c>
      <c r="AR19" s="133" t="s">
        <v>11</v>
      </c>
      <c r="AS19" s="133" t="s">
        <v>12</v>
      </c>
      <c r="AU19" s="45"/>
      <c r="AV19" s="45"/>
      <c r="AW19" s="45"/>
      <c r="AX19" s="45"/>
      <c r="AY19" s="45"/>
      <c r="AZ19" s="45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ht="13.5" customHeight="1" x14ac:dyDescent="0.2">
      <c r="B20" s="142"/>
      <c r="C20" s="7" t="s">
        <v>13</v>
      </c>
      <c r="D20" s="44">
        <f>D96</f>
        <v>45761</v>
      </c>
      <c r="E20" s="44">
        <f t="shared" ref="E20:AE20" si="5">E96</f>
        <v>45762</v>
      </c>
      <c r="F20" s="44">
        <f t="shared" si="5"/>
        <v>45763</v>
      </c>
      <c r="G20" s="44">
        <f t="shared" si="5"/>
        <v>45764</v>
      </c>
      <c r="H20" s="44">
        <f t="shared" si="5"/>
        <v>45765</v>
      </c>
      <c r="I20" s="44">
        <f t="shared" si="5"/>
        <v>45766</v>
      </c>
      <c r="J20" s="44">
        <f t="shared" si="5"/>
        <v>45767</v>
      </c>
      <c r="K20" s="44">
        <f t="shared" si="5"/>
        <v>45768</v>
      </c>
      <c r="L20" s="44">
        <f t="shared" si="5"/>
        <v>45769</v>
      </c>
      <c r="M20" s="44">
        <f t="shared" si="5"/>
        <v>45770</v>
      </c>
      <c r="N20" s="44">
        <f t="shared" si="5"/>
        <v>45771</v>
      </c>
      <c r="O20" s="44">
        <f t="shared" si="5"/>
        <v>45772</v>
      </c>
      <c r="P20" s="44">
        <f t="shared" si="5"/>
        <v>45773</v>
      </c>
      <c r="Q20" s="44">
        <f t="shared" si="5"/>
        <v>45774</v>
      </c>
      <c r="R20" s="44">
        <f t="shared" si="5"/>
        <v>45775</v>
      </c>
      <c r="S20" s="44">
        <f t="shared" si="5"/>
        <v>45776</v>
      </c>
      <c r="T20" s="44">
        <f t="shared" si="5"/>
        <v>45777</v>
      </c>
      <c r="U20" s="44">
        <f t="shared" si="5"/>
        <v>45778</v>
      </c>
      <c r="V20" s="44">
        <f t="shared" si="5"/>
        <v>45779</v>
      </c>
      <c r="W20" s="44">
        <f t="shared" si="5"/>
        <v>45780</v>
      </c>
      <c r="X20" s="44">
        <f t="shared" si="5"/>
        <v>45781</v>
      </c>
      <c r="Y20" s="44">
        <f t="shared" si="5"/>
        <v>45782</v>
      </c>
      <c r="Z20" s="44">
        <f t="shared" si="5"/>
        <v>45783</v>
      </c>
      <c r="AA20" s="44">
        <f t="shared" si="5"/>
        <v>45784</v>
      </c>
      <c r="AB20" s="44">
        <f t="shared" si="5"/>
        <v>45785</v>
      </c>
      <c r="AC20" s="44">
        <f t="shared" si="5"/>
        <v>45786</v>
      </c>
      <c r="AD20" s="44">
        <f t="shared" si="5"/>
        <v>45787</v>
      </c>
      <c r="AE20" s="44">
        <f t="shared" si="5"/>
        <v>45788</v>
      </c>
      <c r="AF20" s="145"/>
      <c r="AG20" s="149"/>
      <c r="AH20" s="150"/>
      <c r="AI20" s="150"/>
      <c r="AJ20" s="151"/>
      <c r="AK20" s="154"/>
      <c r="AL20" s="155"/>
      <c r="AM20" s="157"/>
      <c r="AN20" s="134"/>
      <c r="AO20" s="134"/>
      <c r="AP20" s="134"/>
      <c r="AQ20" s="134"/>
      <c r="AR20" s="134"/>
      <c r="AS20" s="134"/>
      <c r="AU20" s="45"/>
      <c r="AV20" s="45"/>
      <c r="AW20" s="45"/>
      <c r="AX20" s="45"/>
      <c r="AY20" s="45"/>
      <c r="AZ20" s="45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ht="13.5" customHeight="1" x14ac:dyDescent="0.2">
      <c r="B21" s="142"/>
      <c r="C21" s="7" t="s">
        <v>14</v>
      </c>
      <c r="D21" s="42">
        <f>D96</f>
        <v>45761</v>
      </c>
      <c r="E21" s="42">
        <f t="shared" ref="E21:AE21" si="6">E96</f>
        <v>45762</v>
      </c>
      <c r="F21" s="42">
        <f t="shared" si="6"/>
        <v>45763</v>
      </c>
      <c r="G21" s="42">
        <f t="shared" si="6"/>
        <v>45764</v>
      </c>
      <c r="H21" s="42">
        <f t="shared" si="6"/>
        <v>45765</v>
      </c>
      <c r="I21" s="42">
        <f t="shared" si="6"/>
        <v>45766</v>
      </c>
      <c r="J21" s="42">
        <f t="shared" si="6"/>
        <v>45767</v>
      </c>
      <c r="K21" s="42">
        <f t="shared" si="6"/>
        <v>45768</v>
      </c>
      <c r="L21" s="42">
        <f t="shared" si="6"/>
        <v>45769</v>
      </c>
      <c r="M21" s="42">
        <f t="shared" si="6"/>
        <v>45770</v>
      </c>
      <c r="N21" s="42">
        <f t="shared" si="6"/>
        <v>45771</v>
      </c>
      <c r="O21" s="42">
        <f t="shared" si="6"/>
        <v>45772</v>
      </c>
      <c r="P21" s="42">
        <f t="shared" si="6"/>
        <v>45773</v>
      </c>
      <c r="Q21" s="42">
        <f t="shared" si="6"/>
        <v>45774</v>
      </c>
      <c r="R21" s="42">
        <f t="shared" si="6"/>
        <v>45775</v>
      </c>
      <c r="S21" s="42">
        <f t="shared" si="6"/>
        <v>45776</v>
      </c>
      <c r="T21" s="42">
        <f t="shared" si="6"/>
        <v>45777</v>
      </c>
      <c r="U21" s="42">
        <f t="shared" si="6"/>
        <v>45778</v>
      </c>
      <c r="V21" s="42">
        <f t="shared" si="6"/>
        <v>45779</v>
      </c>
      <c r="W21" s="42">
        <f t="shared" si="6"/>
        <v>45780</v>
      </c>
      <c r="X21" s="42">
        <f t="shared" si="6"/>
        <v>45781</v>
      </c>
      <c r="Y21" s="42">
        <f t="shared" si="6"/>
        <v>45782</v>
      </c>
      <c r="Z21" s="42">
        <f t="shared" si="6"/>
        <v>45783</v>
      </c>
      <c r="AA21" s="42">
        <f t="shared" si="6"/>
        <v>45784</v>
      </c>
      <c r="AB21" s="42">
        <f t="shared" si="6"/>
        <v>45785</v>
      </c>
      <c r="AC21" s="42">
        <f t="shared" si="6"/>
        <v>45786</v>
      </c>
      <c r="AD21" s="42">
        <f t="shared" si="6"/>
        <v>45787</v>
      </c>
      <c r="AE21" s="42">
        <f t="shared" si="6"/>
        <v>45788</v>
      </c>
      <c r="AF21" s="158">
        <f>COUNTIF(D24:AE24,"－")+COUNTIF(D24:AE24,"対象外")</f>
        <v>0</v>
      </c>
      <c r="AG21" s="161" t="s">
        <v>15</v>
      </c>
      <c r="AH21" s="164" t="s">
        <v>16</v>
      </c>
      <c r="AI21" s="167" t="s">
        <v>97</v>
      </c>
      <c r="AJ21" s="180" t="s">
        <v>110</v>
      </c>
      <c r="AK21" s="183" t="s">
        <v>15</v>
      </c>
      <c r="AL21" s="186" t="s">
        <v>17</v>
      </c>
      <c r="AM21" s="156">
        <f>COUNT(D20:AE20)</f>
        <v>28</v>
      </c>
      <c r="AN21" s="133">
        <f>AM21-AF21</f>
        <v>28</v>
      </c>
      <c r="AO21" s="133">
        <f>'別紙１ (32ヶ月以内シート１)'!AO63+SUM(AN$12:AN25)</f>
        <v>280</v>
      </c>
      <c r="AP21" s="133">
        <f>COUNTIF(D24:AE24,"○")</f>
        <v>0</v>
      </c>
      <c r="AQ21" s="133">
        <f>'別紙１ (32ヶ月以内シート１)'!AQ63+SUM(AP$12:AP25)</f>
        <v>0</v>
      </c>
      <c r="AR21" s="133">
        <f>COUNTIF(D25:AE25,"○")</f>
        <v>0</v>
      </c>
      <c r="AS21" s="133">
        <f>'別紙１ (32ヶ月以内シート１)'!AS63+SUM(AR$12:AR25)</f>
        <v>0</v>
      </c>
      <c r="AU21" s="45"/>
      <c r="AV21" s="45"/>
      <c r="AW21" s="45"/>
      <c r="AX21" s="45"/>
      <c r="AY21" s="45"/>
      <c r="AZ21" s="45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ht="35.25" customHeight="1" x14ac:dyDescent="0.2">
      <c r="B22" s="142"/>
      <c r="C22" s="177" t="s">
        <v>18</v>
      </c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59"/>
      <c r="AG22" s="162"/>
      <c r="AH22" s="165"/>
      <c r="AI22" s="168"/>
      <c r="AJ22" s="181"/>
      <c r="AK22" s="184"/>
      <c r="AL22" s="187"/>
      <c r="AM22" s="189"/>
      <c r="AN22" s="190"/>
      <c r="AO22" s="190"/>
      <c r="AP22" s="190"/>
      <c r="AQ22" s="190"/>
      <c r="AR22" s="190"/>
      <c r="AS22" s="190"/>
      <c r="AU22" s="45"/>
      <c r="AV22" s="45"/>
      <c r="AW22" s="45"/>
      <c r="AX22" s="45"/>
      <c r="AY22" s="45"/>
      <c r="AZ22" s="45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ht="50.25" customHeight="1" x14ac:dyDescent="0.2">
      <c r="A23" s="8"/>
      <c r="B23" s="142"/>
      <c r="C23" s="178"/>
      <c r="D23" s="27" t="str">
        <f t="shared" ref="D23:AE23" si="7">IFERROR(VLOOKUP(D20,祝日,3,FALSE),"")</f>
        <v/>
      </c>
      <c r="E23" s="27" t="str">
        <f t="shared" si="7"/>
        <v/>
      </c>
      <c r="F23" s="27" t="str">
        <f t="shared" si="7"/>
        <v/>
      </c>
      <c r="G23" s="27" t="str">
        <f t="shared" si="7"/>
        <v/>
      </c>
      <c r="H23" s="27" t="str">
        <f t="shared" si="7"/>
        <v/>
      </c>
      <c r="I23" s="27" t="str">
        <f t="shared" si="7"/>
        <v/>
      </c>
      <c r="J23" s="27" t="str">
        <f t="shared" si="7"/>
        <v/>
      </c>
      <c r="K23" s="27" t="str">
        <f t="shared" si="7"/>
        <v/>
      </c>
      <c r="L23" s="27" t="str">
        <f t="shared" si="7"/>
        <v/>
      </c>
      <c r="M23" s="27" t="str">
        <f t="shared" si="7"/>
        <v/>
      </c>
      <c r="N23" s="27" t="str">
        <f t="shared" si="7"/>
        <v/>
      </c>
      <c r="O23" s="27" t="str">
        <f t="shared" si="7"/>
        <v/>
      </c>
      <c r="P23" s="27" t="str">
        <f>IFERROR(VLOOKUP(P20,祝日,3,FALSE),"")</f>
        <v/>
      </c>
      <c r="Q23" s="27" t="str">
        <f t="shared" si="7"/>
        <v/>
      </c>
      <c r="R23" s="27" t="str">
        <f t="shared" si="7"/>
        <v/>
      </c>
      <c r="S23" s="27" t="str">
        <f t="shared" si="7"/>
        <v>昭和の日</v>
      </c>
      <c r="T23" s="27" t="str">
        <f t="shared" si="7"/>
        <v/>
      </c>
      <c r="U23" s="27" t="str">
        <f t="shared" si="7"/>
        <v/>
      </c>
      <c r="V23" s="27" t="str">
        <f t="shared" si="7"/>
        <v/>
      </c>
      <c r="W23" s="27" t="str">
        <f t="shared" si="7"/>
        <v>憲法記念日</v>
      </c>
      <c r="X23" s="27" t="str">
        <f t="shared" si="7"/>
        <v>みどりの日</v>
      </c>
      <c r="Y23" s="27" t="str">
        <f t="shared" si="7"/>
        <v>こどもの日</v>
      </c>
      <c r="Z23" s="27" t="str">
        <f t="shared" si="7"/>
        <v>振替休日</v>
      </c>
      <c r="AA23" s="27" t="str">
        <f t="shared" si="7"/>
        <v/>
      </c>
      <c r="AB23" s="27" t="str">
        <f t="shared" si="7"/>
        <v/>
      </c>
      <c r="AC23" s="27" t="str">
        <f t="shared" si="7"/>
        <v/>
      </c>
      <c r="AD23" s="27" t="str">
        <f t="shared" si="7"/>
        <v/>
      </c>
      <c r="AE23" s="27" t="str">
        <f t="shared" si="7"/>
        <v/>
      </c>
      <c r="AF23" s="159"/>
      <c r="AG23" s="163"/>
      <c r="AH23" s="166"/>
      <c r="AI23" s="169"/>
      <c r="AJ23" s="182"/>
      <c r="AK23" s="185"/>
      <c r="AL23" s="188"/>
      <c r="AM23" s="189"/>
      <c r="AN23" s="190"/>
      <c r="AO23" s="190"/>
      <c r="AP23" s="190"/>
      <c r="AQ23" s="190"/>
      <c r="AR23" s="190"/>
      <c r="AS23" s="190"/>
      <c r="AU23" s="45"/>
      <c r="AV23" s="45"/>
      <c r="AW23" s="45"/>
      <c r="AX23" s="45"/>
      <c r="AY23" s="45"/>
      <c r="AZ23" s="45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ht="12.75" customHeight="1" x14ac:dyDescent="0.2">
      <c r="A24" s="9"/>
      <c r="B24" s="142"/>
      <c r="C24" s="7" t="s">
        <v>19</v>
      </c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59"/>
      <c r="AG24" s="73">
        <f>AP21</f>
        <v>0</v>
      </c>
      <c r="AH24" s="74">
        <f>IF(AN21=0,"－",AG24/AN21)</f>
        <v>0</v>
      </c>
      <c r="AI24" s="74" t="str">
        <f>IF(AH24=0,"",IF(AH24&gt;=0.285,"達成",IF(AJ24="該当","達成","未達成")))</f>
        <v/>
      </c>
      <c r="AJ24" s="116" t="s">
        <v>34</v>
      </c>
      <c r="AK24" s="69">
        <f>AQ21</f>
        <v>0</v>
      </c>
      <c r="AL24" s="70">
        <f>IF(AO21=0,"－",AK24/AO21)</f>
        <v>0</v>
      </c>
      <c r="AM24" s="189"/>
      <c r="AN24" s="190"/>
      <c r="AO24" s="190"/>
      <c r="AP24" s="190"/>
      <c r="AQ24" s="190"/>
      <c r="AR24" s="190"/>
      <c r="AS24" s="190"/>
      <c r="AU24" s="46"/>
      <c r="AV24" s="46"/>
      <c r="AW24" s="46"/>
      <c r="AX24" s="46"/>
      <c r="AY24" s="46"/>
      <c r="AZ24" s="46"/>
      <c r="BA24" s="8"/>
      <c r="BB24" s="8"/>
      <c r="BC24" s="8"/>
      <c r="BD24" s="8"/>
      <c r="BE24"/>
      <c r="BF24"/>
      <c r="BG24"/>
      <c r="BH24"/>
      <c r="BI24"/>
      <c r="BJ24"/>
      <c r="BK24"/>
      <c r="BL24"/>
      <c r="BM24"/>
      <c r="BN24"/>
    </row>
    <row r="25" spans="1:66" ht="12.75" customHeight="1" thickBot="1" x14ac:dyDescent="0.25">
      <c r="A25" s="9"/>
      <c r="B25" s="143"/>
      <c r="C25" s="10" t="s">
        <v>20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60"/>
      <c r="AG25" s="75">
        <f>AR21</f>
        <v>0</v>
      </c>
      <c r="AH25" s="76">
        <f>IF(AN21=0,"－",AG25/AN21)</f>
        <v>0</v>
      </c>
      <c r="AI25" s="76" t="str">
        <f>IF(AH25=0,"",IF(AH25&gt;=0.285,"達成",IF(AJ25="該当","達成","未達成")))</f>
        <v/>
      </c>
      <c r="AJ25" s="117" t="s">
        <v>34</v>
      </c>
      <c r="AK25" s="71">
        <f>AS21</f>
        <v>0</v>
      </c>
      <c r="AL25" s="72">
        <f>IF(AO21=0,"－",AK25/AO21)</f>
        <v>0</v>
      </c>
      <c r="AM25" s="157"/>
      <c r="AN25" s="134"/>
      <c r="AO25" s="134"/>
      <c r="AP25" s="134"/>
      <c r="AQ25" s="134"/>
      <c r="AR25" s="134"/>
      <c r="AS25" s="134"/>
      <c r="AU25" s="47"/>
      <c r="AV25" s="47"/>
      <c r="AW25" s="47"/>
      <c r="AX25" s="47"/>
      <c r="AY25" s="47"/>
      <c r="AZ25" s="47"/>
      <c r="BA25" s="9"/>
      <c r="BB25" s="9"/>
      <c r="BC25" s="9"/>
      <c r="BD25" s="9"/>
      <c r="BE25"/>
      <c r="BF25"/>
      <c r="BG25"/>
      <c r="BH25"/>
      <c r="BI25"/>
      <c r="BJ25"/>
      <c r="BK25"/>
      <c r="BL25"/>
      <c r="BM25"/>
      <c r="BN25"/>
    </row>
    <row r="26" spans="1:66" s="8" customFormat="1" ht="12.75" customHeight="1" x14ac:dyDescent="0.2">
      <c r="A26"/>
      <c r="B26" s="141" t="s">
        <v>121</v>
      </c>
      <c r="C26" s="6" t="s">
        <v>2</v>
      </c>
      <c r="D26" s="43">
        <f>D97</f>
        <v>45789</v>
      </c>
      <c r="E26" s="43">
        <f t="shared" ref="E26:AE26" si="8">E97</f>
        <v>45790</v>
      </c>
      <c r="F26" s="43">
        <f t="shared" si="8"/>
        <v>45791</v>
      </c>
      <c r="G26" s="43">
        <f t="shared" si="8"/>
        <v>45792</v>
      </c>
      <c r="H26" s="43">
        <f t="shared" si="8"/>
        <v>45793</v>
      </c>
      <c r="I26" s="43">
        <f t="shared" si="8"/>
        <v>45794</v>
      </c>
      <c r="J26" s="43">
        <f t="shared" si="8"/>
        <v>45795</v>
      </c>
      <c r="K26" s="43">
        <f t="shared" si="8"/>
        <v>45796</v>
      </c>
      <c r="L26" s="43">
        <f t="shared" si="8"/>
        <v>45797</v>
      </c>
      <c r="M26" s="43">
        <f t="shared" si="8"/>
        <v>45798</v>
      </c>
      <c r="N26" s="43">
        <f t="shared" si="8"/>
        <v>45799</v>
      </c>
      <c r="O26" s="43">
        <f t="shared" si="8"/>
        <v>45800</v>
      </c>
      <c r="P26" s="43">
        <f t="shared" si="8"/>
        <v>45801</v>
      </c>
      <c r="Q26" s="43">
        <f t="shared" si="8"/>
        <v>45802</v>
      </c>
      <c r="R26" s="43">
        <f t="shared" si="8"/>
        <v>45803</v>
      </c>
      <c r="S26" s="43">
        <f t="shared" si="8"/>
        <v>45804</v>
      </c>
      <c r="T26" s="43">
        <f t="shared" si="8"/>
        <v>45805</v>
      </c>
      <c r="U26" s="43">
        <f t="shared" si="8"/>
        <v>45806</v>
      </c>
      <c r="V26" s="43">
        <f t="shared" si="8"/>
        <v>45807</v>
      </c>
      <c r="W26" s="43">
        <f t="shared" si="8"/>
        <v>45808</v>
      </c>
      <c r="X26" s="43">
        <f t="shared" si="8"/>
        <v>45809</v>
      </c>
      <c r="Y26" s="43">
        <f t="shared" si="8"/>
        <v>45810</v>
      </c>
      <c r="Z26" s="43">
        <f t="shared" si="8"/>
        <v>45811</v>
      </c>
      <c r="AA26" s="43">
        <f t="shared" si="8"/>
        <v>45812</v>
      </c>
      <c r="AB26" s="43">
        <f t="shared" si="8"/>
        <v>45813</v>
      </c>
      <c r="AC26" s="43">
        <f t="shared" si="8"/>
        <v>45814</v>
      </c>
      <c r="AD26" s="43">
        <f t="shared" si="8"/>
        <v>45815</v>
      </c>
      <c r="AE26" s="43">
        <f t="shared" si="8"/>
        <v>45816</v>
      </c>
      <c r="AF26" s="191" t="s">
        <v>3</v>
      </c>
      <c r="AG26" s="146" t="s">
        <v>4</v>
      </c>
      <c r="AH26" s="147"/>
      <c r="AI26" s="147"/>
      <c r="AJ26" s="148"/>
      <c r="AK26" s="152" t="s">
        <v>5</v>
      </c>
      <c r="AL26" s="153"/>
      <c r="AM26" s="156" t="s">
        <v>6</v>
      </c>
      <c r="AN26" s="133" t="s">
        <v>7</v>
      </c>
      <c r="AO26" s="133" t="s">
        <v>8</v>
      </c>
      <c r="AP26" s="133" t="s">
        <v>9</v>
      </c>
      <c r="AQ26" s="133" t="s">
        <v>10</v>
      </c>
      <c r="AR26" s="133" t="s">
        <v>11</v>
      </c>
      <c r="AS26" s="133" t="s">
        <v>12</v>
      </c>
      <c r="AU26" s="47"/>
      <c r="AV26" s="47"/>
      <c r="AW26" s="47"/>
      <c r="AX26" s="47"/>
      <c r="AY26" s="47"/>
      <c r="AZ26" s="47"/>
      <c r="BA26" s="9"/>
      <c r="BB26" s="9"/>
      <c r="BC26" s="9"/>
      <c r="BD26" s="9"/>
    </row>
    <row r="27" spans="1:66" s="9" customFormat="1" ht="12.75" customHeight="1" x14ac:dyDescent="0.2">
      <c r="A27"/>
      <c r="B27" s="142"/>
      <c r="C27" s="7" t="s">
        <v>13</v>
      </c>
      <c r="D27" s="44">
        <f>D97</f>
        <v>45789</v>
      </c>
      <c r="E27" s="44">
        <f t="shared" ref="E27:AE27" si="9">E97</f>
        <v>45790</v>
      </c>
      <c r="F27" s="44">
        <f t="shared" si="9"/>
        <v>45791</v>
      </c>
      <c r="G27" s="44">
        <f t="shared" si="9"/>
        <v>45792</v>
      </c>
      <c r="H27" s="44">
        <f t="shared" si="9"/>
        <v>45793</v>
      </c>
      <c r="I27" s="44">
        <f t="shared" si="9"/>
        <v>45794</v>
      </c>
      <c r="J27" s="44">
        <f t="shared" si="9"/>
        <v>45795</v>
      </c>
      <c r="K27" s="44">
        <f t="shared" si="9"/>
        <v>45796</v>
      </c>
      <c r="L27" s="44">
        <f t="shared" si="9"/>
        <v>45797</v>
      </c>
      <c r="M27" s="44">
        <f t="shared" si="9"/>
        <v>45798</v>
      </c>
      <c r="N27" s="44">
        <f t="shared" si="9"/>
        <v>45799</v>
      </c>
      <c r="O27" s="44">
        <f t="shared" si="9"/>
        <v>45800</v>
      </c>
      <c r="P27" s="44">
        <f t="shared" si="9"/>
        <v>45801</v>
      </c>
      <c r="Q27" s="44">
        <f t="shared" si="9"/>
        <v>45802</v>
      </c>
      <c r="R27" s="44">
        <f t="shared" si="9"/>
        <v>45803</v>
      </c>
      <c r="S27" s="44">
        <f t="shared" si="9"/>
        <v>45804</v>
      </c>
      <c r="T27" s="44">
        <f t="shared" si="9"/>
        <v>45805</v>
      </c>
      <c r="U27" s="44">
        <f t="shared" si="9"/>
        <v>45806</v>
      </c>
      <c r="V27" s="44">
        <f t="shared" si="9"/>
        <v>45807</v>
      </c>
      <c r="W27" s="44">
        <f t="shared" si="9"/>
        <v>45808</v>
      </c>
      <c r="X27" s="44">
        <f t="shared" si="9"/>
        <v>45809</v>
      </c>
      <c r="Y27" s="44">
        <f t="shared" si="9"/>
        <v>45810</v>
      </c>
      <c r="Z27" s="44">
        <f t="shared" si="9"/>
        <v>45811</v>
      </c>
      <c r="AA27" s="44">
        <f t="shared" si="9"/>
        <v>45812</v>
      </c>
      <c r="AB27" s="44">
        <f t="shared" si="9"/>
        <v>45813</v>
      </c>
      <c r="AC27" s="44">
        <f t="shared" si="9"/>
        <v>45814</v>
      </c>
      <c r="AD27" s="44">
        <f t="shared" si="9"/>
        <v>45815</v>
      </c>
      <c r="AE27" s="44">
        <f t="shared" si="9"/>
        <v>45816</v>
      </c>
      <c r="AF27" s="192"/>
      <c r="AG27" s="149"/>
      <c r="AH27" s="150"/>
      <c r="AI27" s="150"/>
      <c r="AJ27" s="151"/>
      <c r="AK27" s="154"/>
      <c r="AL27" s="155"/>
      <c r="AM27" s="157"/>
      <c r="AN27" s="134"/>
      <c r="AO27" s="134"/>
      <c r="AP27" s="134"/>
      <c r="AQ27" s="134"/>
      <c r="AR27" s="134"/>
      <c r="AS27" s="134"/>
      <c r="AU27" s="45"/>
      <c r="AV27" s="45"/>
      <c r="AW27" s="45"/>
      <c r="AX27" s="45"/>
      <c r="AY27" s="45"/>
      <c r="AZ27" s="45"/>
      <c r="BA27"/>
      <c r="BB27"/>
      <c r="BC27"/>
      <c r="BD27"/>
    </row>
    <row r="28" spans="1:66" s="9" customFormat="1" ht="12.75" customHeight="1" x14ac:dyDescent="0.2">
      <c r="A28"/>
      <c r="B28" s="142"/>
      <c r="C28" s="7" t="s">
        <v>14</v>
      </c>
      <c r="D28" s="42">
        <f>D97</f>
        <v>45789</v>
      </c>
      <c r="E28" s="42">
        <f t="shared" ref="E28:AE28" si="10">E97</f>
        <v>45790</v>
      </c>
      <c r="F28" s="42">
        <f t="shared" si="10"/>
        <v>45791</v>
      </c>
      <c r="G28" s="42">
        <f t="shared" si="10"/>
        <v>45792</v>
      </c>
      <c r="H28" s="42">
        <f t="shared" si="10"/>
        <v>45793</v>
      </c>
      <c r="I28" s="42">
        <f t="shared" si="10"/>
        <v>45794</v>
      </c>
      <c r="J28" s="42">
        <f t="shared" si="10"/>
        <v>45795</v>
      </c>
      <c r="K28" s="42">
        <f t="shared" si="10"/>
        <v>45796</v>
      </c>
      <c r="L28" s="42">
        <f t="shared" si="10"/>
        <v>45797</v>
      </c>
      <c r="M28" s="42">
        <f t="shared" si="10"/>
        <v>45798</v>
      </c>
      <c r="N28" s="42">
        <f t="shared" si="10"/>
        <v>45799</v>
      </c>
      <c r="O28" s="42">
        <f t="shared" si="10"/>
        <v>45800</v>
      </c>
      <c r="P28" s="42">
        <f t="shared" si="10"/>
        <v>45801</v>
      </c>
      <c r="Q28" s="42">
        <f t="shared" si="10"/>
        <v>45802</v>
      </c>
      <c r="R28" s="42">
        <f t="shared" si="10"/>
        <v>45803</v>
      </c>
      <c r="S28" s="42">
        <f t="shared" si="10"/>
        <v>45804</v>
      </c>
      <c r="T28" s="42">
        <f t="shared" si="10"/>
        <v>45805</v>
      </c>
      <c r="U28" s="42">
        <f t="shared" si="10"/>
        <v>45806</v>
      </c>
      <c r="V28" s="42">
        <f t="shared" si="10"/>
        <v>45807</v>
      </c>
      <c r="W28" s="42">
        <f t="shared" si="10"/>
        <v>45808</v>
      </c>
      <c r="X28" s="42">
        <f t="shared" si="10"/>
        <v>45809</v>
      </c>
      <c r="Y28" s="42">
        <f t="shared" si="10"/>
        <v>45810</v>
      </c>
      <c r="Z28" s="42">
        <f t="shared" si="10"/>
        <v>45811</v>
      </c>
      <c r="AA28" s="42">
        <f t="shared" si="10"/>
        <v>45812</v>
      </c>
      <c r="AB28" s="42">
        <f t="shared" si="10"/>
        <v>45813</v>
      </c>
      <c r="AC28" s="42">
        <f t="shared" si="10"/>
        <v>45814</v>
      </c>
      <c r="AD28" s="42">
        <f t="shared" si="10"/>
        <v>45815</v>
      </c>
      <c r="AE28" s="42">
        <f t="shared" si="10"/>
        <v>45816</v>
      </c>
      <c r="AF28" s="158">
        <f>COUNTIF(D31:AE31,"－")+COUNTIF(D31:AE31,"対象外")</f>
        <v>0</v>
      </c>
      <c r="AG28" s="161" t="s">
        <v>15</v>
      </c>
      <c r="AH28" s="164" t="s">
        <v>16</v>
      </c>
      <c r="AI28" s="167" t="s">
        <v>97</v>
      </c>
      <c r="AJ28" s="180" t="s">
        <v>110</v>
      </c>
      <c r="AK28" s="183" t="s">
        <v>15</v>
      </c>
      <c r="AL28" s="186" t="s">
        <v>17</v>
      </c>
      <c r="AM28" s="156">
        <f>COUNT(D27:AE27)</f>
        <v>28</v>
      </c>
      <c r="AN28" s="133">
        <f>AM28-AF28</f>
        <v>28</v>
      </c>
      <c r="AO28" s="133">
        <f>'別紙１ (32ヶ月以内シート１)'!AO63+SUM(AN$12:AN32)</f>
        <v>308</v>
      </c>
      <c r="AP28" s="133">
        <f>COUNTIF(D31:AE31,"○")</f>
        <v>0</v>
      </c>
      <c r="AQ28" s="133">
        <f>'別紙１ (32ヶ月以内シート１)'!AQ63+SUM(AP$12:AP32)</f>
        <v>0</v>
      </c>
      <c r="AR28" s="133">
        <f>COUNTIF(D32:AE32,"○")</f>
        <v>0</v>
      </c>
      <c r="AS28" s="133">
        <f>'別紙１ (32ヶ月以内シート１)'!AS63+SUM(AR$12:AR32)</f>
        <v>0</v>
      </c>
      <c r="AU28" s="45"/>
      <c r="AV28" s="45"/>
      <c r="AW28" s="45"/>
      <c r="AX28" s="45"/>
      <c r="AY28" s="45"/>
      <c r="AZ28" s="45"/>
      <c r="BA28"/>
      <c r="BB28"/>
      <c r="BC28"/>
      <c r="BD28"/>
    </row>
    <row r="29" spans="1:66" ht="35.25" customHeight="1" x14ac:dyDescent="0.2">
      <c r="B29" s="142"/>
      <c r="C29" s="177" t="s">
        <v>18</v>
      </c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59"/>
      <c r="AG29" s="162"/>
      <c r="AH29" s="165"/>
      <c r="AI29" s="168"/>
      <c r="AJ29" s="181"/>
      <c r="AK29" s="184"/>
      <c r="AL29" s="187"/>
      <c r="AM29" s="189"/>
      <c r="AN29" s="190"/>
      <c r="AO29" s="190"/>
      <c r="AP29" s="190"/>
      <c r="AQ29" s="190"/>
      <c r="AR29" s="190"/>
      <c r="AS29" s="190"/>
      <c r="AU29" s="45"/>
      <c r="AV29" s="45"/>
      <c r="AW29" s="45"/>
      <c r="AX29" s="45"/>
      <c r="AY29" s="45"/>
      <c r="AZ29" s="45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ht="50.25" customHeight="1" x14ac:dyDescent="0.2">
      <c r="A30" s="8"/>
      <c r="B30" s="142"/>
      <c r="C30" s="178"/>
      <c r="D30" s="25" t="str">
        <f t="shared" ref="D30:AE30" si="11">IFERROR(VLOOKUP(D27,祝日,3,FALSE),"")</f>
        <v/>
      </c>
      <c r="E30" s="25" t="str">
        <f t="shared" si="11"/>
        <v/>
      </c>
      <c r="F30" s="25" t="str">
        <f t="shared" si="11"/>
        <v/>
      </c>
      <c r="G30" s="26" t="str">
        <f t="shared" si="11"/>
        <v/>
      </c>
      <c r="H30" s="25" t="str">
        <f t="shared" si="11"/>
        <v/>
      </c>
      <c r="I30" s="25" t="str">
        <f t="shared" si="11"/>
        <v/>
      </c>
      <c r="J30" s="25" t="str">
        <f t="shared" si="11"/>
        <v/>
      </c>
      <c r="K30" s="25" t="str">
        <f t="shared" si="11"/>
        <v/>
      </c>
      <c r="L30" s="25" t="str">
        <f t="shared" si="11"/>
        <v/>
      </c>
      <c r="M30" s="25" t="str">
        <f t="shared" si="11"/>
        <v/>
      </c>
      <c r="N30" s="25" t="str">
        <f t="shared" si="11"/>
        <v/>
      </c>
      <c r="O30" s="25" t="str">
        <f t="shared" si="11"/>
        <v/>
      </c>
      <c r="P30" s="25" t="str">
        <f t="shared" si="11"/>
        <v/>
      </c>
      <c r="Q30" s="25" t="str">
        <f t="shared" si="11"/>
        <v/>
      </c>
      <c r="R30" s="25" t="str">
        <f t="shared" si="11"/>
        <v/>
      </c>
      <c r="S30" s="27" t="str">
        <f t="shared" si="11"/>
        <v/>
      </c>
      <c r="T30" s="25" t="str">
        <f t="shared" si="11"/>
        <v/>
      </c>
      <c r="U30" s="25" t="str">
        <f t="shared" si="11"/>
        <v/>
      </c>
      <c r="V30" s="25" t="str">
        <f t="shared" si="11"/>
        <v/>
      </c>
      <c r="W30" s="25" t="str">
        <f t="shared" si="11"/>
        <v/>
      </c>
      <c r="X30" s="25" t="str">
        <f t="shared" si="11"/>
        <v/>
      </c>
      <c r="Y30" s="25" t="str">
        <f t="shared" si="11"/>
        <v/>
      </c>
      <c r="Z30" s="25" t="str">
        <f t="shared" si="11"/>
        <v/>
      </c>
      <c r="AA30" s="25" t="str">
        <f t="shared" si="11"/>
        <v/>
      </c>
      <c r="AB30" s="25" t="str">
        <f t="shared" si="11"/>
        <v/>
      </c>
      <c r="AC30" s="25" t="str">
        <f t="shared" si="11"/>
        <v/>
      </c>
      <c r="AD30" s="25" t="str">
        <f t="shared" si="11"/>
        <v/>
      </c>
      <c r="AE30" s="25" t="str">
        <f t="shared" si="11"/>
        <v/>
      </c>
      <c r="AF30" s="159"/>
      <c r="AG30" s="163"/>
      <c r="AH30" s="166"/>
      <c r="AI30" s="169"/>
      <c r="AJ30" s="182"/>
      <c r="AK30" s="185"/>
      <c r="AL30" s="188"/>
      <c r="AM30" s="189"/>
      <c r="AN30" s="190"/>
      <c r="AO30" s="190"/>
      <c r="AP30" s="190"/>
      <c r="AQ30" s="190"/>
      <c r="AR30" s="190"/>
      <c r="AS30" s="190"/>
      <c r="AU30" s="45"/>
      <c r="AV30" s="45"/>
      <c r="AW30" s="45"/>
      <c r="AX30" s="45"/>
      <c r="AY30" s="45"/>
      <c r="AZ30" s="45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2">
      <c r="A31" s="9"/>
      <c r="B31" s="142"/>
      <c r="C31" s="7" t="s">
        <v>19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59"/>
      <c r="AG31" s="73">
        <f>AP28</f>
        <v>0</v>
      </c>
      <c r="AH31" s="74">
        <f>IF(AN28=0,"－",AG31/AN28)</f>
        <v>0</v>
      </c>
      <c r="AI31" s="74" t="str">
        <f>IF(AH31=0,"",IF(AH31&gt;=0.285,"達成",IF(AJ31="該当","達成","未達成")))</f>
        <v/>
      </c>
      <c r="AJ31" s="116" t="s">
        <v>34</v>
      </c>
      <c r="AK31" s="69">
        <f>AQ28</f>
        <v>0</v>
      </c>
      <c r="AL31" s="70">
        <f>IF(AO28=0,"－",AK31/AO28)</f>
        <v>0</v>
      </c>
      <c r="AM31" s="189"/>
      <c r="AN31" s="190"/>
      <c r="AO31" s="190"/>
      <c r="AP31" s="190"/>
      <c r="AQ31" s="190"/>
      <c r="AR31" s="190"/>
      <c r="AS31" s="190"/>
      <c r="AU31" s="45"/>
      <c r="AV31" s="45"/>
      <c r="AW31" s="45"/>
      <c r="AX31" s="45"/>
      <c r="AY31" s="45"/>
      <c r="AZ31" s="45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</row>
    <row r="32" spans="1:66" ht="13.5" customHeight="1" thickBot="1" x14ac:dyDescent="0.25">
      <c r="A32" s="9"/>
      <c r="B32" s="143"/>
      <c r="C32" s="10" t="s">
        <v>20</v>
      </c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60"/>
      <c r="AG32" s="75">
        <f>AR28</f>
        <v>0</v>
      </c>
      <c r="AH32" s="76">
        <f>IF(AN28=0,"－",AG32/AN28)</f>
        <v>0</v>
      </c>
      <c r="AI32" s="76" t="str">
        <f>IF(AH32=0,"",IF(AH32&gt;=0.285,"達成",IF(AJ32="該当","達成","未達成")))</f>
        <v/>
      </c>
      <c r="AJ32" s="117" t="s">
        <v>34</v>
      </c>
      <c r="AK32" s="71">
        <f>AS28</f>
        <v>0</v>
      </c>
      <c r="AL32" s="72">
        <f>IF(AO28=0,"－",AK32/AO28)</f>
        <v>0</v>
      </c>
      <c r="AM32" s="157"/>
      <c r="AN32" s="134"/>
      <c r="AO32" s="134"/>
      <c r="AP32" s="134"/>
      <c r="AQ32" s="134"/>
      <c r="AR32" s="134"/>
      <c r="AS32" s="134"/>
      <c r="AU32" s="45"/>
      <c r="AV32" s="45"/>
      <c r="AW32" s="45"/>
      <c r="AX32" s="45"/>
      <c r="AY32" s="45"/>
      <c r="AZ32" s="45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</row>
    <row r="33" spans="1:66" ht="13.5" customHeight="1" x14ac:dyDescent="0.2">
      <c r="B33" s="141" t="s">
        <v>122</v>
      </c>
      <c r="C33" s="6" t="s">
        <v>2</v>
      </c>
      <c r="D33" s="43">
        <f>D98</f>
        <v>45817</v>
      </c>
      <c r="E33" s="43">
        <f t="shared" ref="E33:AE33" si="12">E98</f>
        <v>45818</v>
      </c>
      <c r="F33" s="43">
        <f t="shared" si="12"/>
        <v>45819</v>
      </c>
      <c r="G33" s="43">
        <f t="shared" si="12"/>
        <v>45820</v>
      </c>
      <c r="H33" s="43">
        <f t="shared" si="12"/>
        <v>45821</v>
      </c>
      <c r="I33" s="43">
        <f t="shared" si="12"/>
        <v>45822</v>
      </c>
      <c r="J33" s="43">
        <f t="shared" si="12"/>
        <v>45823</v>
      </c>
      <c r="K33" s="43">
        <f t="shared" si="12"/>
        <v>45824</v>
      </c>
      <c r="L33" s="43">
        <f t="shared" si="12"/>
        <v>45825</v>
      </c>
      <c r="M33" s="43">
        <f t="shared" si="12"/>
        <v>45826</v>
      </c>
      <c r="N33" s="43">
        <f t="shared" si="12"/>
        <v>45827</v>
      </c>
      <c r="O33" s="43">
        <f t="shared" si="12"/>
        <v>45828</v>
      </c>
      <c r="P33" s="43">
        <f t="shared" si="12"/>
        <v>45829</v>
      </c>
      <c r="Q33" s="43">
        <f t="shared" si="12"/>
        <v>45830</v>
      </c>
      <c r="R33" s="43">
        <f t="shared" si="12"/>
        <v>45831</v>
      </c>
      <c r="S33" s="43">
        <f t="shared" si="12"/>
        <v>45832</v>
      </c>
      <c r="T33" s="43">
        <f t="shared" si="12"/>
        <v>45833</v>
      </c>
      <c r="U33" s="43">
        <f t="shared" si="12"/>
        <v>45834</v>
      </c>
      <c r="V33" s="43">
        <f t="shared" si="12"/>
        <v>45835</v>
      </c>
      <c r="W33" s="43">
        <f t="shared" si="12"/>
        <v>45836</v>
      </c>
      <c r="X33" s="43">
        <f t="shared" si="12"/>
        <v>45837</v>
      </c>
      <c r="Y33" s="43">
        <f t="shared" si="12"/>
        <v>45838</v>
      </c>
      <c r="Z33" s="43">
        <f t="shared" si="12"/>
        <v>45839</v>
      </c>
      <c r="AA33" s="43">
        <f t="shared" si="12"/>
        <v>45840</v>
      </c>
      <c r="AB33" s="43">
        <f t="shared" si="12"/>
        <v>45841</v>
      </c>
      <c r="AC33" s="43">
        <f t="shared" si="12"/>
        <v>45842</v>
      </c>
      <c r="AD33" s="43">
        <f t="shared" si="12"/>
        <v>45843</v>
      </c>
      <c r="AE33" s="43">
        <f t="shared" si="12"/>
        <v>45844</v>
      </c>
      <c r="AF33" s="191" t="s">
        <v>3</v>
      </c>
      <c r="AG33" s="146" t="s">
        <v>4</v>
      </c>
      <c r="AH33" s="147"/>
      <c r="AI33" s="147"/>
      <c r="AJ33" s="148"/>
      <c r="AK33" s="152" t="s">
        <v>5</v>
      </c>
      <c r="AL33" s="153"/>
      <c r="AM33" s="156" t="s">
        <v>6</v>
      </c>
      <c r="AN33" s="133" t="s">
        <v>7</v>
      </c>
      <c r="AO33" s="133" t="s">
        <v>8</v>
      </c>
      <c r="AP33" s="133" t="s">
        <v>9</v>
      </c>
      <c r="AQ33" s="133" t="s">
        <v>10</v>
      </c>
      <c r="AR33" s="133" t="s">
        <v>11</v>
      </c>
      <c r="AS33" s="133" t="s">
        <v>12</v>
      </c>
      <c r="AU33" s="45"/>
      <c r="AV33" s="45"/>
      <c r="AW33" s="45"/>
      <c r="AX33" s="45"/>
      <c r="AY33" s="45"/>
      <c r="AZ33" s="45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</row>
    <row r="34" spans="1:66" ht="13.5" customHeight="1" x14ac:dyDescent="0.2">
      <c r="B34" s="142"/>
      <c r="C34" s="7" t="s">
        <v>13</v>
      </c>
      <c r="D34" s="44">
        <f>D98</f>
        <v>45817</v>
      </c>
      <c r="E34" s="44">
        <f t="shared" ref="E34:AE34" si="13">E98</f>
        <v>45818</v>
      </c>
      <c r="F34" s="44">
        <f t="shared" si="13"/>
        <v>45819</v>
      </c>
      <c r="G34" s="44">
        <f t="shared" si="13"/>
        <v>45820</v>
      </c>
      <c r="H34" s="44">
        <f t="shared" si="13"/>
        <v>45821</v>
      </c>
      <c r="I34" s="44">
        <f t="shared" si="13"/>
        <v>45822</v>
      </c>
      <c r="J34" s="44">
        <f t="shared" si="13"/>
        <v>45823</v>
      </c>
      <c r="K34" s="44">
        <f t="shared" si="13"/>
        <v>45824</v>
      </c>
      <c r="L34" s="44">
        <f t="shared" si="13"/>
        <v>45825</v>
      </c>
      <c r="M34" s="44">
        <f t="shared" si="13"/>
        <v>45826</v>
      </c>
      <c r="N34" s="44">
        <f t="shared" si="13"/>
        <v>45827</v>
      </c>
      <c r="O34" s="44">
        <f t="shared" si="13"/>
        <v>45828</v>
      </c>
      <c r="P34" s="44">
        <f t="shared" si="13"/>
        <v>45829</v>
      </c>
      <c r="Q34" s="44">
        <f t="shared" si="13"/>
        <v>45830</v>
      </c>
      <c r="R34" s="44">
        <f t="shared" si="13"/>
        <v>45831</v>
      </c>
      <c r="S34" s="44">
        <f t="shared" si="13"/>
        <v>45832</v>
      </c>
      <c r="T34" s="44">
        <f t="shared" si="13"/>
        <v>45833</v>
      </c>
      <c r="U34" s="44">
        <f t="shared" si="13"/>
        <v>45834</v>
      </c>
      <c r="V34" s="44">
        <f t="shared" si="13"/>
        <v>45835</v>
      </c>
      <c r="W34" s="44">
        <f t="shared" si="13"/>
        <v>45836</v>
      </c>
      <c r="X34" s="44">
        <f t="shared" si="13"/>
        <v>45837</v>
      </c>
      <c r="Y34" s="44">
        <f t="shared" si="13"/>
        <v>45838</v>
      </c>
      <c r="Z34" s="44">
        <f t="shared" si="13"/>
        <v>45839</v>
      </c>
      <c r="AA34" s="44">
        <f t="shared" si="13"/>
        <v>45840</v>
      </c>
      <c r="AB34" s="44">
        <f t="shared" si="13"/>
        <v>45841</v>
      </c>
      <c r="AC34" s="44">
        <f t="shared" si="13"/>
        <v>45842</v>
      </c>
      <c r="AD34" s="44">
        <f t="shared" si="13"/>
        <v>45843</v>
      </c>
      <c r="AE34" s="44">
        <f t="shared" si="13"/>
        <v>45844</v>
      </c>
      <c r="AF34" s="192"/>
      <c r="AG34" s="149"/>
      <c r="AH34" s="150"/>
      <c r="AI34" s="150"/>
      <c r="AJ34" s="151"/>
      <c r="AK34" s="154"/>
      <c r="AL34" s="155"/>
      <c r="AM34" s="157"/>
      <c r="AN34" s="134"/>
      <c r="AO34" s="134"/>
      <c r="AP34" s="134"/>
      <c r="AQ34" s="134"/>
      <c r="AR34" s="134"/>
      <c r="AS34" s="134"/>
      <c r="AU34" s="46"/>
      <c r="AV34" s="46"/>
      <c r="AW34" s="46"/>
      <c r="AX34" s="46"/>
      <c r="AY34" s="46"/>
      <c r="AZ34" s="46"/>
      <c r="BA34" s="8"/>
      <c r="BB34" s="8"/>
      <c r="BC34" s="8"/>
      <c r="BD34" s="8"/>
      <c r="BE34"/>
      <c r="BF34"/>
      <c r="BG34"/>
      <c r="BH34"/>
      <c r="BI34"/>
      <c r="BJ34"/>
      <c r="BK34"/>
      <c r="BL34"/>
      <c r="BM34"/>
      <c r="BN34"/>
    </row>
    <row r="35" spans="1:66" ht="13.5" customHeight="1" x14ac:dyDescent="0.2">
      <c r="B35" s="142"/>
      <c r="C35" s="7" t="s">
        <v>14</v>
      </c>
      <c r="D35" s="42">
        <f>D98</f>
        <v>45817</v>
      </c>
      <c r="E35" s="42">
        <f t="shared" ref="E35:AE35" si="14">E98</f>
        <v>45818</v>
      </c>
      <c r="F35" s="42">
        <f t="shared" si="14"/>
        <v>45819</v>
      </c>
      <c r="G35" s="42">
        <f t="shared" si="14"/>
        <v>45820</v>
      </c>
      <c r="H35" s="42">
        <f t="shared" si="14"/>
        <v>45821</v>
      </c>
      <c r="I35" s="42">
        <f t="shared" si="14"/>
        <v>45822</v>
      </c>
      <c r="J35" s="42">
        <f t="shared" si="14"/>
        <v>45823</v>
      </c>
      <c r="K35" s="42">
        <f t="shared" si="14"/>
        <v>45824</v>
      </c>
      <c r="L35" s="42">
        <f t="shared" si="14"/>
        <v>45825</v>
      </c>
      <c r="M35" s="42">
        <f t="shared" si="14"/>
        <v>45826</v>
      </c>
      <c r="N35" s="42">
        <f t="shared" si="14"/>
        <v>45827</v>
      </c>
      <c r="O35" s="42">
        <f t="shared" si="14"/>
        <v>45828</v>
      </c>
      <c r="P35" s="42">
        <f t="shared" si="14"/>
        <v>45829</v>
      </c>
      <c r="Q35" s="42">
        <f t="shared" si="14"/>
        <v>45830</v>
      </c>
      <c r="R35" s="42">
        <f t="shared" si="14"/>
        <v>45831</v>
      </c>
      <c r="S35" s="42">
        <f t="shared" si="14"/>
        <v>45832</v>
      </c>
      <c r="T35" s="42">
        <f t="shared" si="14"/>
        <v>45833</v>
      </c>
      <c r="U35" s="42">
        <f t="shared" si="14"/>
        <v>45834</v>
      </c>
      <c r="V35" s="42">
        <f t="shared" si="14"/>
        <v>45835</v>
      </c>
      <c r="W35" s="42">
        <f t="shared" si="14"/>
        <v>45836</v>
      </c>
      <c r="X35" s="42">
        <f t="shared" si="14"/>
        <v>45837</v>
      </c>
      <c r="Y35" s="42">
        <f t="shared" si="14"/>
        <v>45838</v>
      </c>
      <c r="Z35" s="42">
        <f t="shared" si="14"/>
        <v>45839</v>
      </c>
      <c r="AA35" s="42">
        <f t="shared" si="14"/>
        <v>45840</v>
      </c>
      <c r="AB35" s="42">
        <f t="shared" si="14"/>
        <v>45841</v>
      </c>
      <c r="AC35" s="42">
        <f t="shared" si="14"/>
        <v>45842</v>
      </c>
      <c r="AD35" s="42">
        <f t="shared" si="14"/>
        <v>45843</v>
      </c>
      <c r="AE35" s="42">
        <f t="shared" si="14"/>
        <v>45844</v>
      </c>
      <c r="AF35" s="158">
        <f>COUNTIF(D38:AE38,"－")+COUNTIF(D38:AE38,"対象外")</f>
        <v>0</v>
      </c>
      <c r="AG35" s="161" t="s">
        <v>15</v>
      </c>
      <c r="AH35" s="164" t="s">
        <v>16</v>
      </c>
      <c r="AI35" s="167" t="s">
        <v>97</v>
      </c>
      <c r="AJ35" s="180" t="s">
        <v>110</v>
      </c>
      <c r="AK35" s="183" t="s">
        <v>15</v>
      </c>
      <c r="AL35" s="186" t="s">
        <v>17</v>
      </c>
      <c r="AM35" s="156">
        <f>COUNT(D34:AE34)</f>
        <v>28</v>
      </c>
      <c r="AN35" s="221">
        <f>AM35-AF35</f>
        <v>28</v>
      </c>
      <c r="AO35" s="133">
        <f>'別紙１ (32ヶ月以内シート１)'!AO63+SUM(AN$12:AN39)</f>
        <v>336</v>
      </c>
      <c r="AP35" s="133">
        <f>COUNTIF(D38:AE38,"○")</f>
        <v>0</v>
      </c>
      <c r="AQ35" s="133">
        <f>'別紙１ (32ヶ月以内シート１)'!AQ63+SUM(AP$12:AP39)</f>
        <v>0</v>
      </c>
      <c r="AR35" s="133">
        <f>COUNTIF(D39:AE39,"○")</f>
        <v>0</v>
      </c>
      <c r="AS35" s="133">
        <f>'別紙１ (32ヶ月以内シート１)'!AS63+SUM(AR$12:AR39)</f>
        <v>0</v>
      </c>
      <c r="AU35" s="47"/>
      <c r="AV35" s="47"/>
      <c r="AW35" s="47"/>
      <c r="AX35" s="47"/>
      <c r="AY35" s="47"/>
      <c r="AZ35" s="47"/>
      <c r="BA35" s="9"/>
      <c r="BB35" s="9"/>
      <c r="BC35" s="9"/>
      <c r="BD35" s="9"/>
      <c r="BE35"/>
      <c r="BF35"/>
      <c r="BG35"/>
      <c r="BH35"/>
      <c r="BI35"/>
      <c r="BJ35"/>
      <c r="BK35"/>
      <c r="BL35"/>
      <c r="BM35"/>
      <c r="BN35"/>
    </row>
    <row r="36" spans="1:66" s="8" customFormat="1" ht="35.25" customHeight="1" x14ac:dyDescent="0.2">
      <c r="A36"/>
      <c r="B36" s="142"/>
      <c r="C36" s="177" t="s">
        <v>18</v>
      </c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59"/>
      <c r="AG36" s="162"/>
      <c r="AH36" s="165"/>
      <c r="AI36" s="168"/>
      <c r="AJ36" s="181"/>
      <c r="AK36" s="184"/>
      <c r="AL36" s="187"/>
      <c r="AM36" s="189"/>
      <c r="AN36" s="222"/>
      <c r="AO36" s="190"/>
      <c r="AP36" s="190"/>
      <c r="AQ36" s="190"/>
      <c r="AR36" s="190"/>
      <c r="AS36" s="190"/>
      <c r="AU36" s="47"/>
      <c r="AV36" s="47"/>
      <c r="AW36" s="47"/>
      <c r="AX36" s="47"/>
      <c r="AY36" s="47"/>
      <c r="AZ36" s="47"/>
      <c r="BA36" s="9"/>
      <c r="BB36" s="9"/>
      <c r="BC36" s="9"/>
      <c r="BD36" s="9"/>
    </row>
    <row r="37" spans="1:66" s="9" customFormat="1" ht="50.25" customHeight="1" x14ac:dyDescent="0.2">
      <c r="A37" s="8"/>
      <c r="B37" s="142"/>
      <c r="C37" s="178"/>
      <c r="D37" s="25" t="str">
        <f t="shared" ref="D37:AE37" si="15">IFERROR(VLOOKUP(D34,祝日,3,FALSE),"")</f>
        <v/>
      </c>
      <c r="E37" s="25" t="str">
        <f t="shared" si="15"/>
        <v/>
      </c>
      <c r="F37" s="25" t="str">
        <f t="shared" si="15"/>
        <v/>
      </c>
      <c r="G37" s="26" t="str">
        <f t="shared" si="15"/>
        <v/>
      </c>
      <c r="H37" s="25" t="str">
        <f t="shared" si="15"/>
        <v/>
      </c>
      <c r="I37" s="25" t="str">
        <f t="shared" si="15"/>
        <v/>
      </c>
      <c r="J37" s="25" t="str">
        <f t="shared" si="15"/>
        <v/>
      </c>
      <c r="K37" s="25" t="str">
        <f t="shared" si="15"/>
        <v/>
      </c>
      <c r="L37" s="25" t="str">
        <f t="shared" si="15"/>
        <v/>
      </c>
      <c r="M37" s="25" t="str">
        <f t="shared" si="15"/>
        <v/>
      </c>
      <c r="N37" s="25" t="str">
        <f t="shared" si="15"/>
        <v/>
      </c>
      <c r="O37" s="25" t="str">
        <f t="shared" si="15"/>
        <v/>
      </c>
      <c r="P37" s="25" t="str">
        <f t="shared" si="15"/>
        <v/>
      </c>
      <c r="Q37" s="25" t="str">
        <f t="shared" si="15"/>
        <v/>
      </c>
      <c r="R37" s="25" t="str">
        <f t="shared" si="15"/>
        <v/>
      </c>
      <c r="S37" s="27" t="str">
        <f t="shared" si="15"/>
        <v/>
      </c>
      <c r="T37" s="25" t="str">
        <f t="shared" si="15"/>
        <v/>
      </c>
      <c r="U37" s="25" t="str">
        <f t="shared" si="15"/>
        <v/>
      </c>
      <c r="V37" s="25" t="str">
        <f t="shared" si="15"/>
        <v/>
      </c>
      <c r="W37" s="25" t="str">
        <f t="shared" si="15"/>
        <v/>
      </c>
      <c r="X37" s="25" t="str">
        <f t="shared" si="15"/>
        <v/>
      </c>
      <c r="Y37" s="25" t="str">
        <f t="shared" si="15"/>
        <v/>
      </c>
      <c r="Z37" s="25" t="str">
        <f t="shared" si="15"/>
        <v/>
      </c>
      <c r="AA37" s="25" t="str">
        <f t="shared" si="15"/>
        <v/>
      </c>
      <c r="AB37" s="25" t="str">
        <f t="shared" si="15"/>
        <v/>
      </c>
      <c r="AC37" s="25" t="str">
        <f t="shared" si="15"/>
        <v/>
      </c>
      <c r="AD37" s="25" t="str">
        <f t="shared" si="15"/>
        <v/>
      </c>
      <c r="AE37" s="25" t="str">
        <f t="shared" si="15"/>
        <v/>
      </c>
      <c r="AF37" s="159"/>
      <c r="AG37" s="163"/>
      <c r="AH37" s="166"/>
      <c r="AI37" s="169"/>
      <c r="AJ37" s="182"/>
      <c r="AK37" s="185"/>
      <c r="AL37" s="188"/>
      <c r="AM37" s="189"/>
      <c r="AN37" s="222"/>
      <c r="AO37" s="190"/>
      <c r="AP37" s="190"/>
      <c r="AQ37" s="190"/>
      <c r="AR37" s="190"/>
      <c r="AS37" s="190"/>
      <c r="AU37" s="45"/>
      <c r="AV37" s="45"/>
      <c r="AW37" s="45"/>
      <c r="AX37" s="45"/>
      <c r="AY37" s="45"/>
      <c r="AZ37" s="45"/>
      <c r="BA37"/>
      <c r="BB37"/>
      <c r="BC37"/>
      <c r="BD37"/>
    </row>
    <row r="38" spans="1:66" s="9" customFormat="1" ht="13.5" customHeight="1" x14ac:dyDescent="0.2">
      <c r="B38" s="142"/>
      <c r="C38" s="7" t="s">
        <v>19</v>
      </c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59"/>
      <c r="AG38" s="73">
        <f>AP35</f>
        <v>0</v>
      </c>
      <c r="AH38" s="74">
        <f>IF(AN35=0,"－",AG38/AN35)</f>
        <v>0</v>
      </c>
      <c r="AI38" s="74" t="str">
        <f>IF(AH38=0,"",IF(AH38&gt;=0.285,"達成",IF(AJ38="該当","達成","未達成")))</f>
        <v/>
      </c>
      <c r="AJ38" s="116" t="s">
        <v>34</v>
      </c>
      <c r="AK38" s="69">
        <f>AQ35</f>
        <v>0</v>
      </c>
      <c r="AL38" s="70">
        <f>IF(AO35=0,"－",AK38/AO35)</f>
        <v>0</v>
      </c>
      <c r="AM38" s="189"/>
      <c r="AN38" s="222"/>
      <c r="AO38" s="190"/>
      <c r="AP38" s="190"/>
      <c r="AQ38" s="190"/>
      <c r="AR38" s="190"/>
      <c r="AS38" s="190"/>
      <c r="AU38" s="45"/>
      <c r="AV38" s="45"/>
      <c r="AW38" s="45"/>
      <c r="AX38" s="45"/>
      <c r="AY38" s="45"/>
      <c r="AZ38" s="45"/>
      <c r="BA38"/>
      <c r="BB38"/>
      <c r="BC38"/>
      <c r="BD38"/>
    </row>
    <row r="39" spans="1:66" ht="13.5" customHeight="1" thickBot="1" x14ac:dyDescent="0.25">
      <c r="A39" s="9"/>
      <c r="B39" s="143"/>
      <c r="C39" s="10" t="s">
        <v>20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60"/>
      <c r="AG39" s="75">
        <f>AR35</f>
        <v>0</v>
      </c>
      <c r="AH39" s="76">
        <f>IF(AN35=0,"－",AG39/AN35)</f>
        <v>0</v>
      </c>
      <c r="AI39" s="76" t="str">
        <f>IF(AH39=0,"",IF(AH39&gt;=0.285,"達成",IF(AJ39="該当","達成","未達成")))</f>
        <v/>
      </c>
      <c r="AJ39" s="117" t="s">
        <v>34</v>
      </c>
      <c r="AK39" s="71">
        <f>AS35</f>
        <v>0</v>
      </c>
      <c r="AL39" s="72">
        <f>IF(AO35=0,"－",AK39/AO35)</f>
        <v>0</v>
      </c>
      <c r="AM39" s="157"/>
      <c r="AN39" s="223"/>
      <c r="AO39" s="134"/>
      <c r="AP39" s="134"/>
      <c r="AQ39" s="134"/>
      <c r="AR39" s="134"/>
      <c r="AS39" s="134"/>
      <c r="AU39" s="45"/>
      <c r="AV39" s="45"/>
      <c r="AW39" s="45"/>
      <c r="AX39" s="45"/>
      <c r="AY39" s="45"/>
      <c r="AZ39" s="45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</row>
    <row r="40" spans="1:66" ht="13.5" customHeight="1" x14ac:dyDescent="0.2">
      <c r="B40" s="141" t="s">
        <v>123</v>
      </c>
      <c r="C40" s="6" t="s">
        <v>2</v>
      </c>
      <c r="D40" s="43">
        <f>D99</f>
        <v>45845</v>
      </c>
      <c r="E40" s="43">
        <f t="shared" ref="E40:AE40" si="16">E99</f>
        <v>45846</v>
      </c>
      <c r="F40" s="43">
        <f t="shared" si="16"/>
        <v>45847</v>
      </c>
      <c r="G40" s="43">
        <f t="shared" si="16"/>
        <v>45848</v>
      </c>
      <c r="H40" s="43">
        <f t="shared" si="16"/>
        <v>45849</v>
      </c>
      <c r="I40" s="43">
        <f t="shared" si="16"/>
        <v>45850</v>
      </c>
      <c r="J40" s="43">
        <f t="shared" si="16"/>
        <v>45851</v>
      </c>
      <c r="K40" s="43">
        <f t="shared" si="16"/>
        <v>45852</v>
      </c>
      <c r="L40" s="43">
        <f t="shared" si="16"/>
        <v>45853</v>
      </c>
      <c r="M40" s="43">
        <f t="shared" si="16"/>
        <v>45854</v>
      </c>
      <c r="N40" s="43">
        <f t="shared" si="16"/>
        <v>45855</v>
      </c>
      <c r="O40" s="43">
        <f t="shared" si="16"/>
        <v>45856</v>
      </c>
      <c r="P40" s="43">
        <f t="shared" si="16"/>
        <v>45857</v>
      </c>
      <c r="Q40" s="43">
        <f t="shared" si="16"/>
        <v>45858</v>
      </c>
      <c r="R40" s="43">
        <f t="shared" si="16"/>
        <v>45859</v>
      </c>
      <c r="S40" s="43">
        <f t="shared" si="16"/>
        <v>45860</v>
      </c>
      <c r="T40" s="43">
        <f t="shared" si="16"/>
        <v>45861</v>
      </c>
      <c r="U40" s="43">
        <f t="shared" si="16"/>
        <v>45862</v>
      </c>
      <c r="V40" s="43">
        <f t="shared" si="16"/>
        <v>45863</v>
      </c>
      <c r="W40" s="43">
        <f t="shared" si="16"/>
        <v>45864</v>
      </c>
      <c r="X40" s="43">
        <f t="shared" si="16"/>
        <v>45865</v>
      </c>
      <c r="Y40" s="43">
        <f t="shared" si="16"/>
        <v>45866</v>
      </c>
      <c r="Z40" s="43">
        <f t="shared" si="16"/>
        <v>45867</v>
      </c>
      <c r="AA40" s="43">
        <f t="shared" si="16"/>
        <v>45868</v>
      </c>
      <c r="AB40" s="43">
        <f t="shared" si="16"/>
        <v>45869</v>
      </c>
      <c r="AC40" s="43">
        <f t="shared" si="16"/>
        <v>45870</v>
      </c>
      <c r="AD40" s="43">
        <f t="shared" si="16"/>
        <v>45871</v>
      </c>
      <c r="AE40" s="43">
        <f t="shared" si="16"/>
        <v>45872</v>
      </c>
      <c r="AF40" s="191" t="s">
        <v>3</v>
      </c>
      <c r="AG40" s="146" t="s">
        <v>4</v>
      </c>
      <c r="AH40" s="147"/>
      <c r="AI40" s="147"/>
      <c r="AJ40" s="148"/>
      <c r="AK40" s="152" t="s">
        <v>5</v>
      </c>
      <c r="AL40" s="153"/>
      <c r="AM40" s="156" t="s">
        <v>6</v>
      </c>
      <c r="AN40" s="133" t="s">
        <v>7</v>
      </c>
      <c r="AO40" s="133" t="s">
        <v>8</v>
      </c>
      <c r="AP40" s="133" t="s">
        <v>9</v>
      </c>
      <c r="AQ40" s="133" t="s">
        <v>10</v>
      </c>
      <c r="AR40" s="133" t="s">
        <v>11</v>
      </c>
      <c r="AS40" s="133" t="s">
        <v>12</v>
      </c>
      <c r="AU40" s="45"/>
      <c r="AV40" s="45"/>
      <c r="AW40" s="45"/>
      <c r="AX40" s="45"/>
      <c r="AY40" s="45"/>
      <c r="AZ40" s="45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</row>
    <row r="41" spans="1:66" ht="13.5" customHeight="1" x14ac:dyDescent="0.2">
      <c r="B41" s="142"/>
      <c r="C41" s="7" t="s">
        <v>13</v>
      </c>
      <c r="D41" s="44">
        <f>D99</f>
        <v>45845</v>
      </c>
      <c r="E41" s="44">
        <f t="shared" ref="E41:AE41" si="17">E99</f>
        <v>45846</v>
      </c>
      <c r="F41" s="44">
        <f t="shared" si="17"/>
        <v>45847</v>
      </c>
      <c r="G41" s="44">
        <f t="shared" si="17"/>
        <v>45848</v>
      </c>
      <c r="H41" s="44">
        <f t="shared" si="17"/>
        <v>45849</v>
      </c>
      <c r="I41" s="44">
        <f t="shared" si="17"/>
        <v>45850</v>
      </c>
      <c r="J41" s="44">
        <f t="shared" si="17"/>
        <v>45851</v>
      </c>
      <c r="K41" s="44">
        <f t="shared" si="17"/>
        <v>45852</v>
      </c>
      <c r="L41" s="44">
        <f t="shared" si="17"/>
        <v>45853</v>
      </c>
      <c r="M41" s="44">
        <f t="shared" si="17"/>
        <v>45854</v>
      </c>
      <c r="N41" s="44">
        <f t="shared" si="17"/>
        <v>45855</v>
      </c>
      <c r="O41" s="44">
        <f t="shared" si="17"/>
        <v>45856</v>
      </c>
      <c r="P41" s="44">
        <f t="shared" si="17"/>
        <v>45857</v>
      </c>
      <c r="Q41" s="44">
        <f t="shared" si="17"/>
        <v>45858</v>
      </c>
      <c r="R41" s="44">
        <f t="shared" si="17"/>
        <v>45859</v>
      </c>
      <c r="S41" s="44">
        <f t="shared" si="17"/>
        <v>45860</v>
      </c>
      <c r="T41" s="44">
        <f t="shared" si="17"/>
        <v>45861</v>
      </c>
      <c r="U41" s="44">
        <f t="shared" si="17"/>
        <v>45862</v>
      </c>
      <c r="V41" s="44">
        <f t="shared" si="17"/>
        <v>45863</v>
      </c>
      <c r="W41" s="44">
        <f t="shared" si="17"/>
        <v>45864</v>
      </c>
      <c r="X41" s="44">
        <f t="shared" si="17"/>
        <v>45865</v>
      </c>
      <c r="Y41" s="44">
        <f t="shared" si="17"/>
        <v>45866</v>
      </c>
      <c r="Z41" s="44">
        <f t="shared" si="17"/>
        <v>45867</v>
      </c>
      <c r="AA41" s="44">
        <f t="shared" si="17"/>
        <v>45868</v>
      </c>
      <c r="AB41" s="44">
        <f t="shared" si="17"/>
        <v>45869</v>
      </c>
      <c r="AC41" s="44">
        <f t="shared" si="17"/>
        <v>45870</v>
      </c>
      <c r="AD41" s="44">
        <f t="shared" si="17"/>
        <v>45871</v>
      </c>
      <c r="AE41" s="44">
        <f t="shared" si="17"/>
        <v>45872</v>
      </c>
      <c r="AF41" s="192"/>
      <c r="AG41" s="149"/>
      <c r="AH41" s="150"/>
      <c r="AI41" s="150"/>
      <c r="AJ41" s="151"/>
      <c r="AK41" s="154"/>
      <c r="AL41" s="155"/>
      <c r="AM41" s="157"/>
      <c r="AN41" s="134"/>
      <c r="AO41" s="134"/>
      <c r="AP41" s="134"/>
      <c r="AQ41" s="134"/>
      <c r="AR41" s="134"/>
      <c r="AS41" s="134"/>
      <c r="AU41" s="46"/>
      <c r="AV41" s="46"/>
      <c r="AW41" s="46"/>
      <c r="AX41" s="46"/>
      <c r="AY41" s="45"/>
      <c r="AZ41" s="45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</row>
    <row r="42" spans="1:66" ht="13.5" customHeight="1" x14ac:dyDescent="0.2">
      <c r="B42" s="142"/>
      <c r="C42" s="7" t="s">
        <v>14</v>
      </c>
      <c r="D42" s="42">
        <f>D99</f>
        <v>45845</v>
      </c>
      <c r="E42" s="42">
        <f t="shared" ref="E42:AE42" si="18">E99</f>
        <v>45846</v>
      </c>
      <c r="F42" s="42">
        <f t="shared" si="18"/>
        <v>45847</v>
      </c>
      <c r="G42" s="42">
        <f t="shared" si="18"/>
        <v>45848</v>
      </c>
      <c r="H42" s="42">
        <f t="shared" si="18"/>
        <v>45849</v>
      </c>
      <c r="I42" s="42">
        <f t="shared" si="18"/>
        <v>45850</v>
      </c>
      <c r="J42" s="42">
        <f t="shared" si="18"/>
        <v>45851</v>
      </c>
      <c r="K42" s="42">
        <f t="shared" si="18"/>
        <v>45852</v>
      </c>
      <c r="L42" s="42">
        <f t="shared" si="18"/>
        <v>45853</v>
      </c>
      <c r="M42" s="42">
        <f t="shared" si="18"/>
        <v>45854</v>
      </c>
      <c r="N42" s="42">
        <f t="shared" si="18"/>
        <v>45855</v>
      </c>
      <c r="O42" s="42">
        <f t="shared" si="18"/>
        <v>45856</v>
      </c>
      <c r="P42" s="42">
        <f t="shared" si="18"/>
        <v>45857</v>
      </c>
      <c r="Q42" s="42">
        <f t="shared" si="18"/>
        <v>45858</v>
      </c>
      <c r="R42" s="42">
        <f t="shared" si="18"/>
        <v>45859</v>
      </c>
      <c r="S42" s="42">
        <f t="shared" si="18"/>
        <v>45860</v>
      </c>
      <c r="T42" s="42">
        <f t="shared" si="18"/>
        <v>45861</v>
      </c>
      <c r="U42" s="42">
        <f t="shared" si="18"/>
        <v>45862</v>
      </c>
      <c r="V42" s="42">
        <f t="shared" si="18"/>
        <v>45863</v>
      </c>
      <c r="W42" s="42">
        <f t="shared" si="18"/>
        <v>45864</v>
      </c>
      <c r="X42" s="42">
        <f t="shared" si="18"/>
        <v>45865</v>
      </c>
      <c r="Y42" s="42">
        <f t="shared" si="18"/>
        <v>45866</v>
      </c>
      <c r="Z42" s="42">
        <f t="shared" si="18"/>
        <v>45867</v>
      </c>
      <c r="AA42" s="42">
        <f t="shared" si="18"/>
        <v>45868</v>
      </c>
      <c r="AB42" s="42">
        <f t="shared" si="18"/>
        <v>45869</v>
      </c>
      <c r="AC42" s="42">
        <f t="shared" si="18"/>
        <v>45870</v>
      </c>
      <c r="AD42" s="42">
        <f t="shared" si="18"/>
        <v>45871</v>
      </c>
      <c r="AE42" s="42">
        <f t="shared" si="18"/>
        <v>45872</v>
      </c>
      <c r="AF42" s="158">
        <f>COUNTIF(D45:AE45,"－")+COUNTIF(D45:AE45,"対象外")</f>
        <v>0</v>
      </c>
      <c r="AG42" s="161" t="s">
        <v>15</v>
      </c>
      <c r="AH42" s="164" t="s">
        <v>16</v>
      </c>
      <c r="AI42" s="167" t="s">
        <v>97</v>
      </c>
      <c r="AJ42" s="180" t="s">
        <v>110</v>
      </c>
      <c r="AK42" s="183" t="s">
        <v>15</v>
      </c>
      <c r="AL42" s="186" t="s">
        <v>17</v>
      </c>
      <c r="AM42" s="156">
        <f>COUNT(D41:AE41)</f>
        <v>28</v>
      </c>
      <c r="AN42" s="133">
        <f>AM42-AF42</f>
        <v>28</v>
      </c>
      <c r="AO42" s="133">
        <f>'別紙１ (32ヶ月以内シート１)'!AO63+SUM(AN$12:AN46)</f>
        <v>364</v>
      </c>
      <c r="AP42" s="133">
        <f>COUNTIF(D45:AE45,"○")</f>
        <v>0</v>
      </c>
      <c r="AQ42" s="133">
        <f>'別紙１ (32ヶ月以内シート１)'!AQ63+SUM(AP$12:AP46)</f>
        <v>0</v>
      </c>
      <c r="AR42" s="133">
        <f>COUNTIF(D46:AE46,"○")</f>
        <v>0</v>
      </c>
      <c r="AS42" s="133">
        <f>'別紙１ (32ヶ月以内シート１)'!AS63+SUM(AR$12:AR46)</f>
        <v>0</v>
      </c>
      <c r="AU42" s="47"/>
      <c r="AV42" s="47"/>
      <c r="AW42" s="47"/>
      <c r="AX42" s="47"/>
      <c r="AY42" s="45"/>
      <c r="AZ42" s="45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ht="35.25" customHeight="1" x14ac:dyDescent="0.2">
      <c r="B43" s="142"/>
      <c r="C43" s="177" t="s">
        <v>18</v>
      </c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59"/>
      <c r="AG43" s="162"/>
      <c r="AH43" s="165"/>
      <c r="AI43" s="168"/>
      <c r="AJ43" s="181"/>
      <c r="AK43" s="184"/>
      <c r="AL43" s="187"/>
      <c r="AM43" s="189"/>
      <c r="AN43" s="190"/>
      <c r="AO43" s="190"/>
      <c r="AP43" s="190"/>
      <c r="AQ43" s="190"/>
      <c r="AR43" s="190"/>
      <c r="AS43" s="190"/>
      <c r="AU43" s="47"/>
      <c r="AV43" s="47"/>
      <c r="AW43" s="47"/>
      <c r="AX43" s="47"/>
      <c r="AY43" s="45"/>
      <c r="AZ43" s="45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ht="50.25" customHeight="1" x14ac:dyDescent="0.2">
      <c r="A44" s="8"/>
      <c r="B44" s="142"/>
      <c r="C44" s="178"/>
      <c r="D44" s="25" t="str">
        <f t="shared" ref="D44:AE44" si="19">IFERROR(VLOOKUP(D41,祝日,3,FALSE),"")</f>
        <v/>
      </c>
      <c r="E44" s="25" t="str">
        <f t="shared" si="19"/>
        <v/>
      </c>
      <c r="F44" s="25" t="str">
        <f t="shared" si="19"/>
        <v/>
      </c>
      <c r="G44" s="26" t="str">
        <f t="shared" si="19"/>
        <v/>
      </c>
      <c r="H44" s="25" t="str">
        <f t="shared" si="19"/>
        <v/>
      </c>
      <c r="I44" s="25" t="str">
        <f t="shared" si="19"/>
        <v/>
      </c>
      <c r="J44" s="25" t="str">
        <f t="shared" si="19"/>
        <v/>
      </c>
      <c r="K44" s="25" t="str">
        <f t="shared" si="19"/>
        <v/>
      </c>
      <c r="L44" s="25" t="str">
        <f t="shared" si="19"/>
        <v/>
      </c>
      <c r="M44" s="25" t="str">
        <f t="shared" si="19"/>
        <v/>
      </c>
      <c r="N44" s="25" t="str">
        <f t="shared" si="19"/>
        <v/>
      </c>
      <c r="O44" s="25" t="str">
        <f t="shared" si="19"/>
        <v/>
      </c>
      <c r="P44" s="25" t="str">
        <f t="shared" si="19"/>
        <v/>
      </c>
      <c r="Q44" s="25" t="str">
        <f t="shared" si="19"/>
        <v/>
      </c>
      <c r="R44" s="25" t="str">
        <f t="shared" si="19"/>
        <v>海の日</v>
      </c>
      <c r="S44" s="27" t="str">
        <f t="shared" si="19"/>
        <v/>
      </c>
      <c r="T44" s="25" t="str">
        <f t="shared" si="19"/>
        <v/>
      </c>
      <c r="U44" s="25" t="str">
        <f t="shared" si="19"/>
        <v/>
      </c>
      <c r="V44" s="25" t="str">
        <f t="shared" si="19"/>
        <v/>
      </c>
      <c r="W44" s="25" t="str">
        <f t="shared" si="19"/>
        <v/>
      </c>
      <c r="X44" s="25" t="str">
        <f t="shared" si="19"/>
        <v/>
      </c>
      <c r="Y44" s="25" t="str">
        <f t="shared" si="19"/>
        <v/>
      </c>
      <c r="Z44" s="25" t="str">
        <f t="shared" si="19"/>
        <v/>
      </c>
      <c r="AA44" s="25" t="str">
        <f t="shared" si="19"/>
        <v/>
      </c>
      <c r="AB44" s="25" t="str">
        <f t="shared" si="19"/>
        <v/>
      </c>
      <c r="AC44" s="25" t="str">
        <f t="shared" si="19"/>
        <v/>
      </c>
      <c r="AD44" s="25" t="str">
        <f t="shared" si="19"/>
        <v/>
      </c>
      <c r="AE44" s="25" t="str">
        <f t="shared" si="19"/>
        <v/>
      </c>
      <c r="AF44" s="159"/>
      <c r="AG44" s="163"/>
      <c r="AH44" s="166"/>
      <c r="AI44" s="169"/>
      <c r="AJ44" s="182"/>
      <c r="AK44" s="185"/>
      <c r="AL44" s="188"/>
      <c r="AM44" s="189"/>
      <c r="AN44" s="190"/>
      <c r="AO44" s="190"/>
      <c r="AP44" s="190"/>
      <c r="AQ44" s="190"/>
      <c r="AR44" s="190"/>
      <c r="AS44" s="190"/>
      <c r="AU44" s="45"/>
      <c r="AV44" s="45"/>
      <c r="AW44" s="45"/>
      <c r="AX44" s="45"/>
      <c r="AY44" s="46"/>
      <c r="AZ44" s="46"/>
      <c r="BA44" s="8"/>
      <c r="BB44" s="8"/>
      <c r="BC44" s="8"/>
      <c r="BD44" s="8"/>
      <c r="BE44"/>
      <c r="BF44"/>
      <c r="BG44"/>
      <c r="BH44"/>
      <c r="BI44"/>
      <c r="BJ44"/>
      <c r="BK44"/>
      <c r="BL44"/>
      <c r="BM44"/>
      <c r="BN44"/>
    </row>
    <row r="45" spans="1:66" ht="12.75" customHeight="1" x14ac:dyDescent="0.2">
      <c r="A45" s="9"/>
      <c r="B45" s="142"/>
      <c r="C45" s="7" t="s">
        <v>19</v>
      </c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59"/>
      <c r="AG45" s="73">
        <f>AP42</f>
        <v>0</v>
      </c>
      <c r="AH45" s="74">
        <f>IF(AN42=0,"－",AG45/AN42)</f>
        <v>0</v>
      </c>
      <c r="AI45" s="74" t="str">
        <f>IF(AH45=0,"",IF(AH45&gt;=0.285,"達成",IF(AJ45="該当","達成","未達成")))</f>
        <v/>
      </c>
      <c r="AJ45" s="116" t="s">
        <v>34</v>
      </c>
      <c r="AK45" s="69">
        <f>AQ42</f>
        <v>0</v>
      </c>
      <c r="AL45" s="70">
        <f>IF(AO42=0,"－",AK45/AO42)</f>
        <v>0</v>
      </c>
      <c r="AM45" s="189"/>
      <c r="AN45" s="190"/>
      <c r="AO45" s="190"/>
      <c r="AP45" s="190"/>
      <c r="AQ45" s="190"/>
      <c r="AR45" s="190"/>
      <c r="AS45" s="190"/>
      <c r="AU45" s="45"/>
      <c r="AV45" s="45"/>
      <c r="AW45" s="45"/>
      <c r="AX45" s="45"/>
      <c r="AY45" s="47"/>
      <c r="AZ45" s="47"/>
      <c r="BA45" s="9"/>
      <c r="BB45" s="9"/>
      <c r="BC45" s="9"/>
      <c r="BD45" s="9"/>
      <c r="BE45"/>
      <c r="BF45"/>
      <c r="BG45"/>
      <c r="BH45"/>
      <c r="BI45"/>
      <c r="BJ45"/>
      <c r="BK45"/>
      <c r="BL45"/>
      <c r="BM45"/>
      <c r="BN45"/>
    </row>
    <row r="46" spans="1:66" s="8" customFormat="1" ht="12.75" customHeight="1" thickBot="1" x14ac:dyDescent="0.25">
      <c r="A46" s="9"/>
      <c r="B46" s="143"/>
      <c r="C46" s="10" t="s">
        <v>20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60"/>
      <c r="AG46" s="75">
        <f>AR42</f>
        <v>0</v>
      </c>
      <c r="AH46" s="76">
        <f>IF(AN42=0,"－",AG46/AN42)</f>
        <v>0</v>
      </c>
      <c r="AI46" s="76" t="str">
        <f>IF(AH46=0,"",IF(AH46&gt;=0.285,"達成",IF(AJ46="該当","達成","未達成")))</f>
        <v/>
      </c>
      <c r="AJ46" s="117" t="s">
        <v>34</v>
      </c>
      <c r="AK46" s="71">
        <f>AS42</f>
        <v>0</v>
      </c>
      <c r="AL46" s="72">
        <f>IF(AO42=0,"－",AK46/AO42)</f>
        <v>0</v>
      </c>
      <c r="AM46" s="157"/>
      <c r="AN46" s="134"/>
      <c r="AO46" s="134"/>
      <c r="AP46" s="134"/>
      <c r="AQ46" s="134"/>
      <c r="AR46" s="134"/>
      <c r="AS46" s="134"/>
      <c r="AU46" s="45"/>
      <c r="AV46" s="45"/>
      <c r="AW46" s="45"/>
      <c r="AX46" s="45"/>
      <c r="AY46" s="47"/>
      <c r="AZ46" s="47"/>
      <c r="BA46" s="9"/>
      <c r="BB46" s="9"/>
      <c r="BC46" s="9"/>
      <c r="BD46" s="9"/>
    </row>
    <row r="47" spans="1:66" s="9" customFormat="1" ht="12.75" customHeight="1" x14ac:dyDescent="0.2">
      <c r="A47"/>
      <c r="B47" s="141" t="s">
        <v>124</v>
      </c>
      <c r="C47" s="6" t="s">
        <v>2</v>
      </c>
      <c r="D47" s="43">
        <f>D100</f>
        <v>45873</v>
      </c>
      <c r="E47" s="43">
        <f t="shared" ref="E47:AE47" si="20">E100</f>
        <v>45874</v>
      </c>
      <c r="F47" s="43">
        <f t="shared" si="20"/>
        <v>45875</v>
      </c>
      <c r="G47" s="43">
        <f t="shared" si="20"/>
        <v>45876</v>
      </c>
      <c r="H47" s="43">
        <f t="shared" si="20"/>
        <v>45877</v>
      </c>
      <c r="I47" s="43">
        <f t="shared" si="20"/>
        <v>45878</v>
      </c>
      <c r="J47" s="43">
        <f t="shared" si="20"/>
        <v>45879</v>
      </c>
      <c r="K47" s="43">
        <f t="shared" si="20"/>
        <v>45880</v>
      </c>
      <c r="L47" s="43">
        <f t="shared" si="20"/>
        <v>45881</v>
      </c>
      <c r="M47" s="43">
        <f t="shared" si="20"/>
        <v>45882</v>
      </c>
      <c r="N47" s="43">
        <f t="shared" si="20"/>
        <v>45883</v>
      </c>
      <c r="O47" s="43">
        <f t="shared" si="20"/>
        <v>45884</v>
      </c>
      <c r="P47" s="43">
        <f t="shared" si="20"/>
        <v>45885</v>
      </c>
      <c r="Q47" s="43">
        <f t="shared" si="20"/>
        <v>45886</v>
      </c>
      <c r="R47" s="43">
        <f t="shared" si="20"/>
        <v>45887</v>
      </c>
      <c r="S47" s="43">
        <f t="shared" si="20"/>
        <v>45888</v>
      </c>
      <c r="T47" s="43">
        <f t="shared" si="20"/>
        <v>45889</v>
      </c>
      <c r="U47" s="43">
        <f t="shared" si="20"/>
        <v>45890</v>
      </c>
      <c r="V47" s="43">
        <f t="shared" si="20"/>
        <v>45891</v>
      </c>
      <c r="W47" s="43">
        <f t="shared" si="20"/>
        <v>45892</v>
      </c>
      <c r="X47" s="43">
        <f t="shared" si="20"/>
        <v>45893</v>
      </c>
      <c r="Y47" s="43">
        <f t="shared" si="20"/>
        <v>45894</v>
      </c>
      <c r="Z47" s="43">
        <f t="shared" si="20"/>
        <v>45895</v>
      </c>
      <c r="AA47" s="43">
        <f t="shared" si="20"/>
        <v>45896</v>
      </c>
      <c r="AB47" s="43">
        <f t="shared" si="20"/>
        <v>45897</v>
      </c>
      <c r="AC47" s="43">
        <f t="shared" si="20"/>
        <v>45898</v>
      </c>
      <c r="AD47" s="43">
        <f t="shared" si="20"/>
        <v>45899</v>
      </c>
      <c r="AE47" s="43">
        <f t="shared" si="20"/>
        <v>45900</v>
      </c>
      <c r="AF47" s="191" t="s">
        <v>3</v>
      </c>
      <c r="AG47" s="146" t="s">
        <v>4</v>
      </c>
      <c r="AH47" s="147"/>
      <c r="AI47" s="147"/>
      <c r="AJ47" s="148"/>
      <c r="AK47" s="152" t="s">
        <v>5</v>
      </c>
      <c r="AL47" s="153"/>
      <c r="AM47" s="156" t="s">
        <v>6</v>
      </c>
      <c r="AN47" s="133" t="s">
        <v>7</v>
      </c>
      <c r="AO47" s="133" t="s">
        <v>8</v>
      </c>
      <c r="AP47" s="133" t="s">
        <v>9</v>
      </c>
      <c r="AQ47" s="133" t="s">
        <v>10</v>
      </c>
      <c r="AR47" s="133" t="s">
        <v>11</v>
      </c>
      <c r="AS47" s="133" t="s">
        <v>12</v>
      </c>
      <c r="AU47" s="45"/>
      <c r="AV47" s="45"/>
      <c r="AW47" s="45"/>
      <c r="AX47" s="45"/>
      <c r="AY47" s="45"/>
      <c r="AZ47" s="45"/>
      <c r="BA47"/>
      <c r="BB47"/>
      <c r="BC47"/>
      <c r="BD47"/>
    </row>
    <row r="48" spans="1:66" s="9" customFormat="1" ht="12.75" customHeight="1" x14ac:dyDescent="0.2">
      <c r="A48"/>
      <c r="B48" s="142"/>
      <c r="C48" s="7" t="s">
        <v>13</v>
      </c>
      <c r="D48" s="44">
        <f>D100</f>
        <v>45873</v>
      </c>
      <c r="E48" s="44">
        <f t="shared" ref="E48:AE48" si="21">E100</f>
        <v>45874</v>
      </c>
      <c r="F48" s="44">
        <f t="shared" si="21"/>
        <v>45875</v>
      </c>
      <c r="G48" s="44">
        <f t="shared" si="21"/>
        <v>45876</v>
      </c>
      <c r="H48" s="44">
        <f t="shared" si="21"/>
        <v>45877</v>
      </c>
      <c r="I48" s="44">
        <f t="shared" si="21"/>
        <v>45878</v>
      </c>
      <c r="J48" s="44">
        <f t="shared" si="21"/>
        <v>45879</v>
      </c>
      <c r="K48" s="44">
        <f t="shared" si="21"/>
        <v>45880</v>
      </c>
      <c r="L48" s="44">
        <f t="shared" si="21"/>
        <v>45881</v>
      </c>
      <c r="M48" s="44">
        <f t="shared" si="21"/>
        <v>45882</v>
      </c>
      <c r="N48" s="44">
        <f t="shared" si="21"/>
        <v>45883</v>
      </c>
      <c r="O48" s="44">
        <f t="shared" si="21"/>
        <v>45884</v>
      </c>
      <c r="P48" s="44">
        <f t="shared" si="21"/>
        <v>45885</v>
      </c>
      <c r="Q48" s="44">
        <f t="shared" si="21"/>
        <v>45886</v>
      </c>
      <c r="R48" s="44">
        <f t="shared" si="21"/>
        <v>45887</v>
      </c>
      <c r="S48" s="44">
        <f t="shared" si="21"/>
        <v>45888</v>
      </c>
      <c r="T48" s="44">
        <f t="shared" si="21"/>
        <v>45889</v>
      </c>
      <c r="U48" s="44">
        <f t="shared" si="21"/>
        <v>45890</v>
      </c>
      <c r="V48" s="44">
        <f t="shared" si="21"/>
        <v>45891</v>
      </c>
      <c r="W48" s="44">
        <f t="shared" si="21"/>
        <v>45892</v>
      </c>
      <c r="X48" s="44">
        <f t="shared" si="21"/>
        <v>45893</v>
      </c>
      <c r="Y48" s="44">
        <f t="shared" si="21"/>
        <v>45894</v>
      </c>
      <c r="Z48" s="44">
        <f t="shared" si="21"/>
        <v>45895</v>
      </c>
      <c r="AA48" s="44">
        <f t="shared" si="21"/>
        <v>45896</v>
      </c>
      <c r="AB48" s="44">
        <f t="shared" si="21"/>
        <v>45897</v>
      </c>
      <c r="AC48" s="44">
        <f t="shared" si="21"/>
        <v>45898</v>
      </c>
      <c r="AD48" s="44">
        <f t="shared" si="21"/>
        <v>45899</v>
      </c>
      <c r="AE48" s="44">
        <f t="shared" si="21"/>
        <v>45900</v>
      </c>
      <c r="AF48" s="192"/>
      <c r="AG48" s="149"/>
      <c r="AH48" s="150"/>
      <c r="AI48" s="150"/>
      <c r="AJ48" s="151"/>
      <c r="AK48" s="154"/>
      <c r="AL48" s="155"/>
      <c r="AM48" s="157"/>
      <c r="AN48" s="134"/>
      <c r="AO48" s="134"/>
      <c r="AP48" s="134"/>
      <c r="AQ48" s="134"/>
      <c r="AR48" s="134"/>
      <c r="AS48" s="134"/>
      <c r="AU48" s="45"/>
      <c r="AV48" s="45"/>
      <c r="AW48" s="45"/>
      <c r="AX48" s="45"/>
      <c r="AY48" s="45"/>
      <c r="AZ48" s="45"/>
      <c r="BA48"/>
      <c r="BB48"/>
      <c r="BC48"/>
      <c r="BD48"/>
    </row>
    <row r="49" spans="1:66" ht="12.75" customHeight="1" x14ac:dyDescent="0.2">
      <c r="B49" s="142"/>
      <c r="C49" s="7" t="s">
        <v>14</v>
      </c>
      <c r="D49" s="42">
        <f>D100</f>
        <v>45873</v>
      </c>
      <c r="E49" s="42">
        <f t="shared" ref="E49:AE49" si="22">E100</f>
        <v>45874</v>
      </c>
      <c r="F49" s="42">
        <f t="shared" si="22"/>
        <v>45875</v>
      </c>
      <c r="G49" s="42">
        <f t="shared" si="22"/>
        <v>45876</v>
      </c>
      <c r="H49" s="42">
        <f t="shared" si="22"/>
        <v>45877</v>
      </c>
      <c r="I49" s="42">
        <f t="shared" si="22"/>
        <v>45878</v>
      </c>
      <c r="J49" s="42">
        <f t="shared" si="22"/>
        <v>45879</v>
      </c>
      <c r="K49" s="42">
        <f t="shared" si="22"/>
        <v>45880</v>
      </c>
      <c r="L49" s="42">
        <f t="shared" si="22"/>
        <v>45881</v>
      </c>
      <c r="M49" s="42">
        <f t="shared" si="22"/>
        <v>45882</v>
      </c>
      <c r="N49" s="42">
        <f t="shared" si="22"/>
        <v>45883</v>
      </c>
      <c r="O49" s="42">
        <f t="shared" si="22"/>
        <v>45884</v>
      </c>
      <c r="P49" s="42">
        <f t="shared" si="22"/>
        <v>45885</v>
      </c>
      <c r="Q49" s="42">
        <f t="shared" si="22"/>
        <v>45886</v>
      </c>
      <c r="R49" s="42">
        <f t="shared" si="22"/>
        <v>45887</v>
      </c>
      <c r="S49" s="42">
        <f t="shared" si="22"/>
        <v>45888</v>
      </c>
      <c r="T49" s="42">
        <f t="shared" si="22"/>
        <v>45889</v>
      </c>
      <c r="U49" s="42">
        <f t="shared" si="22"/>
        <v>45890</v>
      </c>
      <c r="V49" s="42">
        <f t="shared" si="22"/>
        <v>45891</v>
      </c>
      <c r="W49" s="42">
        <f t="shared" si="22"/>
        <v>45892</v>
      </c>
      <c r="X49" s="42">
        <f t="shared" si="22"/>
        <v>45893</v>
      </c>
      <c r="Y49" s="42">
        <f t="shared" si="22"/>
        <v>45894</v>
      </c>
      <c r="Z49" s="42">
        <f t="shared" si="22"/>
        <v>45895</v>
      </c>
      <c r="AA49" s="42">
        <f t="shared" si="22"/>
        <v>45896</v>
      </c>
      <c r="AB49" s="42">
        <f t="shared" si="22"/>
        <v>45897</v>
      </c>
      <c r="AC49" s="42">
        <f t="shared" si="22"/>
        <v>45898</v>
      </c>
      <c r="AD49" s="42">
        <f t="shared" si="22"/>
        <v>45899</v>
      </c>
      <c r="AE49" s="42">
        <f t="shared" si="22"/>
        <v>45900</v>
      </c>
      <c r="AF49" s="158">
        <f>COUNTIF(D52:AE52,"－")+COUNTIF(D52:AE52,"対象外")</f>
        <v>0</v>
      </c>
      <c r="AG49" s="161" t="s">
        <v>15</v>
      </c>
      <c r="AH49" s="164" t="s">
        <v>16</v>
      </c>
      <c r="AI49" s="167" t="s">
        <v>97</v>
      </c>
      <c r="AJ49" s="180" t="s">
        <v>110</v>
      </c>
      <c r="AK49" s="183" t="s">
        <v>15</v>
      </c>
      <c r="AL49" s="186" t="s">
        <v>17</v>
      </c>
      <c r="AM49" s="156">
        <f>COUNT(D48:AE48)</f>
        <v>28</v>
      </c>
      <c r="AN49" s="133">
        <f>AM49-AF49</f>
        <v>28</v>
      </c>
      <c r="AO49" s="133">
        <f>'別紙１ (32ヶ月以内シート１)'!AO63+SUM(AN$12:AN53)</f>
        <v>392</v>
      </c>
      <c r="AP49" s="133">
        <f>COUNTIF(D52:AE52,"○")</f>
        <v>0</v>
      </c>
      <c r="AQ49" s="133">
        <f>'別紙１ (32ヶ月以内シート１)'!AQ63+SUM(AP$12:AP53)</f>
        <v>0</v>
      </c>
      <c r="AR49" s="133">
        <f>COUNTIF(D53:AE53,"○")</f>
        <v>0</v>
      </c>
      <c r="AS49" s="133">
        <f>'別紙１ (32ヶ月以内シート１)'!AS63+SUM(AR$12:AR53)</f>
        <v>0</v>
      </c>
      <c r="AU49" s="46"/>
      <c r="AV49" s="46"/>
      <c r="AW49" s="46"/>
      <c r="AX49" s="46"/>
      <c r="AY49" s="45"/>
      <c r="AZ49" s="45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</row>
    <row r="50" spans="1:66" ht="35.25" customHeight="1" x14ac:dyDescent="0.2">
      <c r="B50" s="142"/>
      <c r="C50" s="177" t="s">
        <v>18</v>
      </c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59"/>
      <c r="AG50" s="162"/>
      <c r="AH50" s="165"/>
      <c r="AI50" s="168"/>
      <c r="AJ50" s="181"/>
      <c r="AK50" s="184"/>
      <c r="AL50" s="187"/>
      <c r="AM50" s="189"/>
      <c r="AN50" s="190"/>
      <c r="AO50" s="190"/>
      <c r="AP50" s="190"/>
      <c r="AQ50" s="190"/>
      <c r="AR50" s="190"/>
      <c r="AS50" s="190"/>
      <c r="AU50" s="45"/>
      <c r="AV50" s="45"/>
      <c r="AW50" s="45"/>
      <c r="AX50" s="45"/>
      <c r="AY50" s="45"/>
      <c r="AZ50" s="45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</row>
    <row r="51" spans="1:66" ht="50.25" customHeight="1" x14ac:dyDescent="0.2">
      <c r="A51" s="8"/>
      <c r="B51" s="142"/>
      <c r="C51" s="178"/>
      <c r="D51" s="25" t="str">
        <f t="shared" ref="D51:AE51" si="23">IFERROR(VLOOKUP(D48,祝日,3,FALSE),"")</f>
        <v/>
      </c>
      <c r="E51" s="25" t="str">
        <f t="shared" si="23"/>
        <v/>
      </c>
      <c r="F51" s="25" t="str">
        <f t="shared" si="23"/>
        <v>平和記念日</v>
      </c>
      <c r="G51" s="26" t="str">
        <f t="shared" si="23"/>
        <v/>
      </c>
      <c r="H51" s="25" t="str">
        <f t="shared" si="23"/>
        <v/>
      </c>
      <c r="I51" s="25" t="str">
        <f t="shared" si="23"/>
        <v/>
      </c>
      <c r="J51" s="25" t="str">
        <f t="shared" si="23"/>
        <v/>
      </c>
      <c r="K51" s="25" t="str">
        <f t="shared" si="23"/>
        <v>山の日</v>
      </c>
      <c r="L51" s="25" t="str">
        <f t="shared" si="23"/>
        <v/>
      </c>
      <c r="M51" s="25" t="str">
        <f t="shared" si="23"/>
        <v/>
      </c>
      <c r="N51" s="25" t="str">
        <f t="shared" si="23"/>
        <v/>
      </c>
      <c r="O51" s="25" t="str">
        <f t="shared" si="23"/>
        <v/>
      </c>
      <c r="P51" s="25" t="str">
        <f t="shared" si="23"/>
        <v/>
      </c>
      <c r="Q51" s="25" t="str">
        <f t="shared" si="23"/>
        <v/>
      </c>
      <c r="R51" s="25" t="str">
        <f t="shared" si="23"/>
        <v/>
      </c>
      <c r="S51" s="27" t="str">
        <f t="shared" si="23"/>
        <v/>
      </c>
      <c r="T51" s="25" t="str">
        <f t="shared" si="23"/>
        <v/>
      </c>
      <c r="U51" s="25" t="str">
        <f t="shared" si="23"/>
        <v/>
      </c>
      <c r="V51" s="25" t="str">
        <f t="shared" si="23"/>
        <v/>
      </c>
      <c r="W51" s="25" t="str">
        <f t="shared" si="23"/>
        <v/>
      </c>
      <c r="X51" s="25" t="str">
        <f t="shared" si="23"/>
        <v/>
      </c>
      <c r="Y51" s="25" t="str">
        <f t="shared" si="23"/>
        <v/>
      </c>
      <c r="Z51" s="25" t="str">
        <f t="shared" si="23"/>
        <v/>
      </c>
      <c r="AA51" s="25" t="str">
        <f t="shared" si="23"/>
        <v/>
      </c>
      <c r="AB51" s="25" t="str">
        <f t="shared" si="23"/>
        <v/>
      </c>
      <c r="AC51" s="25" t="str">
        <f t="shared" si="23"/>
        <v/>
      </c>
      <c r="AD51" s="25" t="str">
        <f t="shared" si="23"/>
        <v/>
      </c>
      <c r="AE51" s="25" t="str">
        <f t="shared" si="23"/>
        <v/>
      </c>
      <c r="AF51" s="159"/>
      <c r="AG51" s="163"/>
      <c r="AH51" s="166"/>
      <c r="AI51" s="169"/>
      <c r="AJ51" s="182"/>
      <c r="AK51" s="185"/>
      <c r="AL51" s="188"/>
      <c r="AM51" s="189"/>
      <c r="AN51" s="190"/>
      <c r="AO51" s="190"/>
      <c r="AP51" s="190"/>
      <c r="AQ51" s="190"/>
      <c r="AR51" s="190"/>
      <c r="AS51" s="190"/>
      <c r="AU51" s="45"/>
      <c r="AV51" s="45"/>
      <c r="AW51" s="45"/>
      <c r="AX51" s="45"/>
      <c r="AY51" s="45"/>
      <c r="AZ51" s="45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</row>
    <row r="52" spans="1:66" ht="13.5" customHeight="1" x14ac:dyDescent="0.2">
      <c r="A52" s="9"/>
      <c r="B52" s="142"/>
      <c r="C52" s="7" t="s">
        <v>19</v>
      </c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59"/>
      <c r="AG52" s="73">
        <f>AP49</f>
        <v>0</v>
      </c>
      <c r="AH52" s="74">
        <f>IF(AN49=0,"－",AG52/AN49)</f>
        <v>0</v>
      </c>
      <c r="AI52" s="74" t="str">
        <f>IF(AH52=0,"",IF(AH52&gt;=0.285,"達成",IF(AJ52="該当","達成","未達成")))</f>
        <v/>
      </c>
      <c r="AJ52" s="116" t="s">
        <v>34</v>
      </c>
      <c r="AK52" s="69">
        <f>AQ49</f>
        <v>0</v>
      </c>
      <c r="AL52" s="70">
        <f>IF(AO49=0,"－",AK52/AO49)</f>
        <v>0</v>
      </c>
      <c r="AM52" s="189"/>
      <c r="AN52" s="190"/>
      <c r="AO52" s="190"/>
      <c r="AP52" s="190"/>
      <c r="AQ52" s="190"/>
      <c r="AR52" s="190"/>
      <c r="AS52" s="190"/>
      <c r="AU52" s="47"/>
      <c r="AV52" s="47"/>
      <c r="AW52" s="47"/>
      <c r="AX52" s="47"/>
      <c r="AY52" s="45"/>
      <c r="AZ52" s="45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</row>
    <row r="53" spans="1:66" ht="13.5" customHeight="1" thickBot="1" x14ac:dyDescent="0.25">
      <c r="A53" s="9"/>
      <c r="B53" s="143"/>
      <c r="C53" s="10" t="s">
        <v>20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60"/>
      <c r="AG53" s="75">
        <f>AR49</f>
        <v>0</v>
      </c>
      <c r="AH53" s="76">
        <f>IF(AN49=0,"－",AG53/AN49)</f>
        <v>0</v>
      </c>
      <c r="AI53" s="76" t="str">
        <f>IF(AH53=0,"",IF(AH53&gt;=0.285,"達成",IF(AJ53="該当","達成","未達成")))</f>
        <v/>
      </c>
      <c r="AJ53" s="117" t="s">
        <v>34</v>
      </c>
      <c r="AK53" s="71">
        <f>AS49</f>
        <v>0</v>
      </c>
      <c r="AL53" s="72">
        <f>IF(AO49=0,"－",AK53/AO49)</f>
        <v>0</v>
      </c>
      <c r="AM53" s="157"/>
      <c r="AN53" s="134"/>
      <c r="AO53" s="134"/>
      <c r="AP53" s="134"/>
      <c r="AQ53" s="134"/>
      <c r="AR53" s="134"/>
      <c r="AS53" s="134"/>
      <c r="AU53" s="47"/>
      <c r="AV53" s="47"/>
      <c r="AW53" s="47"/>
      <c r="AX53" s="47"/>
      <c r="AY53" s="45"/>
      <c r="AZ53" s="45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</row>
    <row r="54" spans="1:66" ht="13.5" customHeight="1" x14ac:dyDescent="0.2">
      <c r="B54" s="141" t="s">
        <v>125</v>
      </c>
      <c r="C54" s="6" t="s">
        <v>2</v>
      </c>
      <c r="D54" s="43">
        <f>D101</f>
        <v>45901</v>
      </c>
      <c r="E54" s="43">
        <f t="shared" ref="E54:AE54" si="24">E101</f>
        <v>45902</v>
      </c>
      <c r="F54" s="43">
        <f t="shared" si="24"/>
        <v>45903</v>
      </c>
      <c r="G54" s="43">
        <f t="shared" si="24"/>
        <v>45904</v>
      </c>
      <c r="H54" s="43">
        <f t="shared" si="24"/>
        <v>45905</v>
      </c>
      <c r="I54" s="43">
        <f t="shared" si="24"/>
        <v>45906</v>
      </c>
      <c r="J54" s="43">
        <f t="shared" si="24"/>
        <v>45907</v>
      </c>
      <c r="K54" s="43">
        <f t="shared" si="24"/>
        <v>45908</v>
      </c>
      <c r="L54" s="43">
        <f t="shared" si="24"/>
        <v>45909</v>
      </c>
      <c r="M54" s="43">
        <f t="shared" si="24"/>
        <v>45910</v>
      </c>
      <c r="N54" s="43">
        <f t="shared" si="24"/>
        <v>45911</v>
      </c>
      <c r="O54" s="43">
        <f t="shared" si="24"/>
        <v>45912</v>
      </c>
      <c r="P54" s="43">
        <f t="shared" si="24"/>
        <v>45913</v>
      </c>
      <c r="Q54" s="43">
        <f t="shared" si="24"/>
        <v>45914</v>
      </c>
      <c r="R54" s="43">
        <f t="shared" si="24"/>
        <v>45915</v>
      </c>
      <c r="S54" s="43">
        <f t="shared" si="24"/>
        <v>45916</v>
      </c>
      <c r="T54" s="43">
        <f t="shared" si="24"/>
        <v>45917</v>
      </c>
      <c r="U54" s="43">
        <f t="shared" si="24"/>
        <v>45918</v>
      </c>
      <c r="V54" s="43">
        <f t="shared" si="24"/>
        <v>45919</v>
      </c>
      <c r="W54" s="43">
        <f t="shared" si="24"/>
        <v>45920</v>
      </c>
      <c r="X54" s="43">
        <f t="shared" si="24"/>
        <v>45921</v>
      </c>
      <c r="Y54" s="43">
        <f t="shared" si="24"/>
        <v>45922</v>
      </c>
      <c r="Z54" s="43">
        <f t="shared" si="24"/>
        <v>45923</v>
      </c>
      <c r="AA54" s="43">
        <f t="shared" si="24"/>
        <v>45924</v>
      </c>
      <c r="AB54" s="43">
        <f t="shared" si="24"/>
        <v>45925</v>
      </c>
      <c r="AC54" s="43">
        <f t="shared" si="24"/>
        <v>45926</v>
      </c>
      <c r="AD54" s="43">
        <f t="shared" si="24"/>
        <v>45927</v>
      </c>
      <c r="AE54" s="43">
        <f t="shared" si="24"/>
        <v>45928</v>
      </c>
      <c r="AF54" s="191" t="s">
        <v>3</v>
      </c>
      <c r="AG54" s="146" t="s">
        <v>4</v>
      </c>
      <c r="AH54" s="147"/>
      <c r="AI54" s="147"/>
      <c r="AJ54" s="148"/>
      <c r="AK54" s="152" t="s">
        <v>5</v>
      </c>
      <c r="AL54" s="153"/>
      <c r="AM54" s="156" t="s">
        <v>6</v>
      </c>
      <c r="AN54" s="133" t="s">
        <v>7</v>
      </c>
      <c r="AO54" s="133" t="s">
        <v>8</v>
      </c>
      <c r="AP54" s="133" t="s">
        <v>9</v>
      </c>
      <c r="AQ54" s="133" t="s">
        <v>10</v>
      </c>
      <c r="AR54" s="133" t="s">
        <v>11</v>
      </c>
      <c r="AS54" s="133" t="s">
        <v>12</v>
      </c>
      <c r="AU54" s="45"/>
      <c r="AV54" s="45"/>
      <c r="AW54" s="45"/>
      <c r="AX54" s="45"/>
      <c r="AY54" s="46"/>
      <c r="AZ54" s="46"/>
      <c r="BA54" s="8"/>
      <c r="BB54" s="8"/>
      <c r="BC54" s="8"/>
      <c r="BD54" s="8"/>
      <c r="BE54"/>
      <c r="BF54"/>
      <c r="BG54"/>
      <c r="BH54"/>
      <c r="BI54"/>
      <c r="BJ54"/>
      <c r="BK54"/>
      <c r="BL54"/>
      <c r="BM54"/>
      <c r="BN54"/>
    </row>
    <row r="55" spans="1:66" ht="13.5" customHeight="1" x14ac:dyDescent="0.2">
      <c r="B55" s="142"/>
      <c r="C55" s="7" t="s">
        <v>13</v>
      </c>
      <c r="D55" s="44">
        <f>D101</f>
        <v>45901</v>
      </c>
      <c r="E55" s="44">
        <f t="shared" ref="E55:AE55" si="25">E101</f>
        <v>45902</v>
      </c>
      <c r="F55" s="44">
        <f t="shared" si="25"/>
        <v>45903</v>
      </c>
      <c r="G55" s="44">
        <f t="shared" si="25"/>
        <v>45904</v>
      </c>
      <c r="H55" s="44">
        <f t="shared" si="25"/>
        <v>45905</v>
      </c>
      <c r="I55" s="44">
        <f t="shared" si="25"/>
        <v>45906</v>
      </c>
      <c r="J55" s="44">
        <f t="shared" si="25"/>
        <v>45907</v>
      </c>
      <c r="K55" s="44">
        <f t="shared" si="25"/>
        <v>45908</v>
      </c>
      <c r="L55" s="44">
        <f t="shared" si="25"/>
        <v>45909</v>
      </c>
      <c r="M55" s="44">
        <f t="shared" si="25"/>
        <v>45910</v>
      </c>
      <c r="N55" s="44">
        <f t="shared" si="25"/>
        <v>45911</v>
      </c>
      <c r="O55" s="44">
        <f t="shared" si="25"/>
        <v>45912</v>
      </c>
      <c r="P55" s="44">
        <f t="shared" si="25"/>
        <v>45913</v>
      </c>
      <c r="Q55" s="44">
        <f t="shared" si="25"/>
        <v>45914</v>
      </c>
      <c r="R55" s="44">
        <f t="shared" si="25"/>
        <v>45915</v>
      </c>
      <c r="S55" s="44">
        <f t="shared" si="25"/>
        <v>45916</v>
      </c>
      <c r="T55" s="44">
        <f t="shared" si="25"/>
        <v>45917</v>
      </c>
      <c r="U55" s="44">
        <f t="shared" si="25"/>
        <v>45918</v>
      </c>
      <c r="V55" s="44">
        <f t="shared" si="25"/>
        <v>45919</v>
      </c>
      <c r="W55" s="44">
        <f t="shared" si="25"/>
        <v>45920</v>
      </c>
      <c r="X55" s="44">
        <f t="shared" si="25"/>
        <v>45921</v>
      </c>
      <c r="Y55" s="44">
        <f t="shared" si="25"/>
        <v>45922</v>
      </c>
      <c r="Z55" s="44">
        <f t="shared" si="25"/>
        <v>45923</v>
      </c>
      <c r="AA55" s="44">
        <f t="shared" si="25"/>
        <v>45924</v>
      </c>
      <c r="AB55" s="44">
        <f t="shared" si="25"/>
        <v>45925</v>
      </c>
      <c r="AC55" s="44">
        <f t="shared" si="25"/>
        <v>45926</v>
      </c>
      <c r="AD55" s="44">
        <f t="shared" si="25"/>
        <v>45927</v>
      </c>
      <c r="AE55" s="44">
        <f t="shared" si="25"/>
        <v>45928</v>
      </c>
      <c r="AF55" s="192"/>
      <c r="AG55" s="149"/>
      <c r="AH55" s="150"/>
      <c r="AI55" s="150"/>
      <c r="AJ55" s="151"/>
      <c r="AK55" s="154"/>
      <c r="AL55" s="155"/>
      <c r="AM55" s="157"/>
      <c r="AN55" s="134"/>
      <c r="AO55" s="134"/>
      <c r="AP55" s="134"/>
      <c r="AQ55" s="134"/>
      <c r="AR55" s="134"/>
      <c r="AS55" s="134"/>
      <c r="AU55" s="45"/>
      <c r="AV55" s="45"/>
      <c r="AW55" s="45"/>
      <c r="AX55" s="45"/>
      <c r="AY55" s="47"/>
      <c r="AZ55" s="47"/>
      <c r="BA55" s="9"/>
      <c r="BB55" s="9"/>
      <c r="BC55" s="9"/>
      <c r="BD55" s="9"/>
      <c r="BE55"/>
      <c r="BF55"/>
      <c r="BG55"/>
      <c r="BH55"/>
      <c r="BI55"/>
      <c r="BJ55"/>
      <c r="BK55"/>
      <c r="BL55"/>
      <c r="BM55"/>
      <c r="BN55"/>
    </row>
    <row r="56" spans="1:66" s="8" customFormat="1" ht="13.5" customHeight="1" x14ac:dyDescent="0.2">
      <c r="A56"/>
      <c r="B56" s="142"/>
      <c r="C56" s="7" t="s">
        <v>14</v>
      </c>
      <c r="D56" s="42">
        <f>D101</f>
        <v>45901</v>
      </c>
      <c r="E56" s="42">
        <f t="shared" ref="E56:AE56" si="26">E101</f>
        <v>45902</v>
      </c>
      <c r="F56" s="42">
        <f t="shared" si="26"/>
        <v>45903</v>
      </c>
      <c r="G56" s="42">
        <f t="shared" si="26"/>
        <v>45904</v>
      </c>
      <c r="H56" s="42">
        <f t="shared" si="26"/>
        <v>45905</v>
      </c>
      <c r="I56" s="42">
        <f t="shared" si="26"/>
        <v>45906</v>
      </c>
      <c r="J56" s="42">
        <f t="shared" si="26"/>
        <v>45907</v>
      </c>
      <c r="K56" s="42">
        <f t="shared" si="26"/>
        <v>45908</v>
      </c>
      <c r="L56" s="42">
        <f t="shared" si="26"/>
        <v>45909</v>
      </c>
      <c r="M56" s="42">
        <f t="shared" si="26"/>
        <v>45910</v>
      </c>
      <c r="N56" s="42">
        <f t="shared" si="26"/>
        <v>45911</v>
      </c>
      <c r="O56" s="42">
        <f t="shared" si="26"/>
        <v>45912</v>
      </c>
      <c r="P56" s="42">
        <f t="shared" si="26"/>
        <v>45913</v>
      </c>
      <c r="Q56" s="42">
        <f t="shared" si="26"/>
        <v>45914</v>
      </c>
      <c r="R56" s="42">
        <f t="shared" si="26"/>
        <v>45915</v>
      </c>
      <c r="S56" s="42">
        <f t="shared" si="26"/>
        <v>45916</v>
      </c>
      <c r="T56" s="42">
        <f t="shared" si="26"/>
        <v>45917</v>
      </c>
      <c r="U56" s="42">
        <f t="shared" si="26"/>
        <v>45918</v>
      </c>
      <c r="V56" s="42">
        <f t="shared" si="26"/>
        <v>45919</v>
      </c>
      <c r="W56" s="42">
        <f t="shared" si="26"/>
        <v>45920</v>
      </c>
      <c r="X56" s="42">
        <f t="shared" si="26"/>
        <v>45921</v>
      </c>
      <c r="Y56" s="42">
        <f t="shared" si="26"/>
        <v>45922</v>
      </c>
      <c r="Z56" s="42">
        <f t="shared" si="26"/>
        <v>45923</v>
      </c>
      <c r="AA56" s="42">
        <f t="shared" si="26"/>
        <v>45924</v>
      </c>
      <c r="AB56" s="42">
        <f t="shared" si="26"/>
        <v>45925</v>
      </c>
      <c r="AC56" s="42">
        <f t="shared" si="26"/>
        <v>45926</v>
      </c>
      <c r="AD56" s="42">
        <f t="shared" si="26"/>
        <v>45927</v>
      </c>
      <c r="AE56" s="42">
        <f t="shared" si="26"/>
        <v>45928</v>
      </c>
      <c r="AF56" s="158">
        <f>COUNTIF(D59:AE59,"－")+COUNTIF(D59:AE59,"対象外")</f>
        <v>0</v>
      </c>
      <c r="AG56" s="161" t="s">
        <v>15</v>
      </c>
      <c r="AH56" s="164" t="s">
        <v>16</v>
      </c>
      <c r="AI56" s="167" t="s">
        <v>97</v>
      </c>
      <c r="AJ56" s="180" t="s">
        <v>110</v>
      </c>
      <c r="AK56" s="183" t="s">
        <v>15</v>
      </c>
      <c r="AL56" s="186" t="s">
        <v>17</v>
      </c>
      <c r="AM56" s="156">
        <f>COUNT(D55:AE55)</f>
        <v>28</v>
      </c>
      <c r="AN56" s="133">
        <f>AM56-AF56</f>
        <v>28</v>
      </c>
      <c r="AO56" s="133">
        <f>'別紙１ (32ヶ月以内シート１)'!AO63+SUM(AN$12:AN60)</f>
        <v>420</v>
      </c>
      <c r="AP56" s="133">
        <f>COUNTIF(D59:AE59,"○")</f>
        <v>0</v>
      </c>
      <c r="AQ56" s="133">
        <f>'別紙１ (32ヶ月以内シート１)'!AQ63+SUM(AP$12:AP60)</f>
        <v>0</v>
      </c>
      <c r="AR56" s="133">
        <f>COUNTIF(D60:AE60,"○")</f>
        <v>0</v>
      </c>
      <c r="AS56" s="133">
        <f>'別紙１ (32ヶ月以内シート１)'!AS63+SUM(AR$12:AR60)</f>
        <v>0</v>
      </c>
      <c r="AU56" s="45"/>
      <c r="AV56" s="45"/>
      <c r="AW56" s="45"/>
      <c r="AX56" s="45"/>
      <c r="AY56" s="47"/>
      <c r="AZ56" s="47"/>
      <c r="BA56" s="9"/>
      <c r="BB56" s="9"/>
      <c r="BC56" s="9"/>
      <c r="BD56" s="9"/>
    </row>
    <row r="57" spans="1:66" s="9" customFormat="1" ht="35.25" customHeight="1" x14ac:dyDescent="0.2">
      <c r="A57"/>
      <c r="B57" s="142"/>
      <c r="C57" s="177" t="s">
        <v>18</v>
      </c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59"/>
      <c r="AG57" s="162"/>
      <c r="AH57" s="165"/>
      <c r="AI57" s="168"/>
      <c r="AJ57" s="181"/>
      <c r="AK57" s="184"/>
      <c r="AL57" s="187"/>
      <c r="AM57" s="189"/>
      <c r="AN57" s="190"/>
      <c r="AO57" s="190"/>
      <c r="AP57" s="190"/>
      <c r="AQ57" s="190"/>
      <c r="AR57" s="190"/>
      <c r="AS57" s="190"/>
      <c r="AU57" s="45"/>
      <c r="AV57" s="45"/>
      <c r="AW57" s="45"/>
      <c r="AX57" s="45"/>
      <c r="AY57" s="45"/>
      <c r="AZ57" s="45"/>
      <c r="BA57"/>
      <c r="BB57"/>
      <c r="BC57"/>
      <c r="BD57"/>
    </row>
    <row r="58" spans="1:66" s="9" customFormat="1" ht="50.25" customHeight="1" x14ac:dyDescent="0.2">
      <c r="A58" s="8"/>
      <c r="B58" s="142"/>
      <c r="C58" s="178"/>
      <c r="D58" s="25" t="str">
        <f t="shared" ref="D58:AE58" si="27">IFERROR(VLOOKUP(D55,祝日,3,FALSE),"")</f>
        <v/>
      </c>
      <c r="E58" s="25" t="str">
        <f t="shared" si="27"/>
        <v/>
      </c>
      <c r="F58" s="25" t="str">
        <f t="shared" si="27"/>
        <v/>
      </c>
      <c r="G58" s="26" t="str">
        <f t="shared" si="27"/>
        <v/>
      </c>
      <c r="H58" s="25" t="str">
        <f t="shared" si="27"/>
        <v/>
      </c>
      <c r="I58" s="25" t="str">
        <f t="shared" si="27"/>
        <v/>
      </c>
      <c r="J58" s="25" t="str">
        <f t="shared" si="27"/>
        <v/>
      </c>
      <c r="K58" s="25" t="str">
        <f t="shared" si="27"/>
        <v/>
      </c>
      <c r="L58" s="25" t="str">
        <f t="shared" si="27"/>
        <v/>
      </c>
      <c r="M58" s="25" t="str">
        <f t="shared" si="27"/>
        <v/>
      </c>
      <c r="N58" s="25" t="str">
        <f t="shared" si="27"/>
        <v/>
      </c>
      <c r="O58" s="25" t="str">
        <f t="shared" si="27"/>
        <v/>
      </c>
      <c r="P58" s="25" t="str">
        <f t="shared" si="27"/>
        <v/>
      </c>
      <c r="Q58" s="25" t="str">
        <f t="shared" si="27"/>
        <v/>
      </c>
      <c r="R58" s="25" t="str">
        <f t="shared" si="27"/>
        <v>敬老の日</v>
      </c>
      <c r="S58" s="27" t="str">
        <f t="shared" si="27"/>
        <v/>
      </c>
      <c r="T58" s="25" t="str">
        <f t="shared" si="27"/>
        <v/>
      </c>
      <c r="U58" s="25" t="str">
        <f t="shared" si="27"/>
        <v/>
      </c>
      <c r="V58" s="25" t="str">
        <f t="shared" si="27"/>
        <v/>
      </c>
      <c r="W58" s="25" t="str">
        <f t="shared" si="27"/>
        <v/>
      </c>
      <c r="X58" s="25" t="str">
        <f t="shared" si="27"/>
        <v/>
      </c>
      <c r="Y58" s="25" t="str">
        <f t="shared" si="27"/>
        <v/>
      </c>
      <c r="Z58" s="25" t="str">
        <f t="shared" si="27"/>
        <v>秋分の日</v>
      </c>
      <c r="AA58" s="25" t="str">
        <f t="shared" si="27"/>
        <v/>
      </c>
      <c r="AB58" s="25" t="str">
        <f t="shared" si="27"/>
        <v/>
      </c>
      <c r="AC58" s="25" t="str">
        <f t="shared" si="27"/>
        <v/>
      </c>
      <c r="AD58" s="25" t="str">
        <f t="shared" si="27"/>
        <v/>
      </c>
      <c r="AE58" s="25" t="str">
        <f t="shared" si="27"/>
        <v/>
      </c>
      <c r="AF58" s="159"/>
      <c r="AG58" s="163"/>
      <c r="AH58" s="166"/>
      <c r="AI58" s="169"/>
      <c r="AJ58" s="182"/>
      <c r="AK58" s="185"/>
      <c r="AL58" s="188"/>
      <c r="AM58" s="189"/>
      <c r="AN58" s="190"/>
      <c r="AO58" s="190"/>
      <c r="AP58" s="190"/>
      <c r="AQ58" s="190"/>
      <c r="AR58" s="190"/>
      <c r="AS58" s="190"/>
      <c r="AU58" s="45"/>
      <c r="AV58" s="45"/>
      <c r="AW58" s="45"/>
      <c r="AX58" s="45"/>
      <c r="AY58" s="45"/>
      <c r="AZ58" s="45"/>
      <c r="BA58"/>
      <c r="BB58"/>
      <c r="BC58"/>
      <c r="BD58"/>
    </row>
    <row r="59" spans="1:66" ht="13.5" customHeight="1" x14ac:dyDescent="0.2">
      <c r="A59" s="9"/>
      <c r="B59" s="142"/>
      <c r="C59" s="7" t="s">
        <v>19</v>
      </c>
      <c r="D59" s="119"/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59"/>
      <c r="AG59" s="73">
        <f>AP56</f>
        <v>0</v>
      </c>
      <c r="AH59" s="74">
        <f>IF(AN56=0,"－",AG59/AN56)</f>
        <v>0</v>
      </c>
      <c r="AI59" s="74" t="str">
        <f>IF(AH59=0,"",IF(AH59&gt;=0.285,"達成",IF(AJ59="該当","達成","未達成")))</f>
        <v/>
      </c>
      <c r="AJ59" s="116" t="s">
        <v>34</v>
      </c>
      <c r="AK59" s="69">
        <f>AQ56</f>
        <v>0</v>
      </c>
      <c r="AL59" s="70">
        <f>IF(AO56=0,"－",AK59/AO56)</f>
        <v>0</v>
      </c>
      <c r="AM59" s="189"/>
      <c r="AN59" s="190"/>
      <c r="AO59" s="190"/>
      <c r="AP59" s="190"/>
      <c r="AQ59" s="190"/>
      <c r="AR59" s="190"/>
      <c r="AS59" s="190"/>
      <c r="AU59" s="46"/>
      <c r="AV59" s="46"/>
      <c r="AW59" s="46"/>
      <c r="AX59" s="46"/>
      <c r="AY59" s="45"/>
      <c r="AZ59" s="45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</row>
    <row r="60" spans="1:66" ht="13.5" customHeight="1" thickBot="1" x14ac:dyDescent="0.25">
      <c r="A60" s="9"/>
      <c r="B60" s="143"/>
      <c r="C60" s="10" t="s">
        <v>20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60"/>
      <c r="AG60" s="75">
        <f>AR56</f>
        <v>0</v>
      </c>
      <c r="AH60" s="76">
        <f>IF(AN56=0,"－",AG60/AN56)</f>
        <v>0</v>
      </c>
      <c r="AI60" s="76" t="str">
        <f>IF(AH60=0,"",IF(AH60&gt;=0.285,"達成",IF(AJ60="該当","達成","未達成")))</f>
        <v/>
      </c>
      <c r="AJ60" s="117" t="s">
        <v>34</v>
      </c>
      <c r="AK60" s="71">
        <f>AS56</f>
        <v>0</v>
      </c>
      <c r="AL60" s="72">
        <f>IF(AO56=0,"－",AK60/AO56)</f>
        <v>0</v>
      </c>
      <c r="AM60" s="157"/>
      <c r="AN60" s="134"/>
      <c r="AO60" s="134"/>
      <c r="AP60" s="134"/>
      <c r="AQ60" s="134"/>
      <c r="AR60" s="134"/>
      <c r="AS60" s="134"/>
      <c r="AU60" s="47"/>
      <c r="AV60" s="45"/>
      <c r="AW60" s="45"/>
      <c r="AX60" s="45"/>
      <c r="AY60" s="45"/>
      <c r="AZ60" s="45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</row>
    <row r="61" spans="1:66" ht="13.5" customHeight="1" x14ac:dyDescent="0.2">
      <c r="B61" s="141" t="s">
        <v>126</v>
      </c>
      <c r="C61" s="6" t="s">
        <v>2</v>
      </c>
      <c r="D61" s="43">
        <f>D102</f>
        <v>45929</v>
      </c>
      <c r="E61" s="43">
        <f t="shared" ref="E61:AE61" si="28">E102</f>
        <v>45930</v>
      </c>
      <c r="F61" s="43">
        <f t="shared" si="28"/>
        <v>45931</v>
      </c>
      <c r="G61" s="43">
        <f t="shared" si="28"/>
        <v>45932</v>
      </c>
      <c r="H61" s="43">
        <f t="shared" si="28"/>
        <v>45933</v>
      </c>
      <c r="I61" s="43">
        <f t="shared" si="28"/>
        <v>45934</v>
      </c>
      <c r="J61" s="43">
        <f t="shared" si="28"/>
        <v>45935</v>
      </c>
      <c r="K61" s="43">
        <f t="shared" si="28"/>
        <v>45936</v>
      </c>
      <c r="L61" s="43">
        <f t="shared" si="28"/>
        <v>45937</v>
      </c>
      <c r="M61" s="43">
        <f t="shared" si="28"/>
        <v>45938</v>
      </c>
      <c r="N61" s="43">
        <f t="shared" si="28"/>
        <v>45939</v>
      </c>
      <c r="O61" s="43">
        <f t="shared" si="28"/>
        <v>45940</v>
      </c>
      <c r="P61" s="43">
        <f t="shared" si="28"/>
        <v>45941</v>
      </c>
      <c r="Q61" s="43">
        <f t="shared" si="28"/>
        <v>45942</v>
      </c>
      <c r="R61" s="43">
        <f t="shared" si="28"/>
        <v>45943</v>
      </c>
      <c r="S61" s="43">
        <f t="shared" si="28"/>
        <v>45944</v>
      </c>
      <c r="T61" s="43">
        <f t="shared" si="28"/>
        <v>45945</v>
      </c>
      <c r="U61" s="43">
        <f t="shared" si="28"/>
        <v>45946</v>
      </c>
      <c r="V61" s="43">
        <f t="shared" si="28"/>
        <v>45947</v>
      </c>
      <c r="W61" s="43">
        <f t="shared" si="28"/>
        <v>45948</v>
      </c>
      <c r="X61" s="43">
        <f t="shared" si="28"/>
        <v>45949</v>
      </c>
      <c r="Y61" s="43">
        <f t="shared" si="28"/>
        <v>45950</v>
      </c>
      <c r="Z61" s="43">
        <f t="shared" si="28"/>
        <v>45951</v>
      </c>
      <c r="AA61" s="43">
        <f t="shared" si="28"/>
        <v>45952</v>
      </c>
      <c r="AB61" s="43">
        <f t="shared" si="28"/>
        <v>45953</v>
      </c>
      <c r="AC61" s="43">
        <f t="shared" si="28"/>
        <v>45954</v>
      </c>
      <c r="AD61" s="43">
        <f t="shared" si="28"/>
        <v>45955</v>
      </c>
      <c r="AE61" s="43">
        <f t="shared" si="28"/>
        <v>45956</v>
      </c>
      <c r="AF61" s="191" t="s">
        <v>3</v>
      </c>
      <c r="AG61" s="146" t="s">
        <v>4</v>
      </c>
      <c r="AH61" s="147"/>
      <c r="AI61" s="147"/>
      <c r="AJ61" s="148"/>
      <c r="AK61" s="152" t="s">
        <v>5</v>
      </c>
      <c r="AL61" s="153"/>
      <c r="AM61" s="156" t="s">
        <v>6</v>
      </c>
      <c r="AN61" s="133" t="s">
        <v>7</v>
      </c>
      <c r="AO61" s="133" t="s">
        <v>8</v>
      </c>
      <c r="AP61" s="133" t="s">
        <v>9</v>
      </c>
      <c r="AQ61" s="133" t="s">
        <v>10</v>
      </c>
      <c r="AR61" s="133" t="s">
        <v>11</v>
      </c>
      <c r="AS61" s="133" t="s">
        <v>12</v>
      </c>
      <c r="AU61" s="47"/>
      <c r="AV61" s="45"/>
      <c r="AW61" s="45"/>
      <c r="AX61" s="45"/>
      <c r="AY61" s="45"/>
      <c r="AZ61" s="45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</row>
    <row r="62" spans="1:66" ht="13.5" customHeight="1" x14ac:dyDescent="0.2">
      <c r="B62" s="142"/>
      <c r="C62" s="7" t="s">
        <v>13</v>
      </c>
      <c r="D62" s="44">
        <f>D102</f>
        <v>45929</v>
      </c>
      <c r="E62" s="44">
        <f t="shared" ref="E62:AE62" si="29">E102</f>
        <v>45930</v>
      </c>
      <c r="F62" s="44">
        <f t="shared" si="29"/>
        <v>45931</v>
      </c>
      <c r="G62" s="44">
        <f t="shared" si="29"/>
        <v>45932</v>
      </c>
      <c r="H62" s="44">
        <f t="shared" si="29"/>
        <v>45933</v>
      </c>
      <c r="I62" s="44">
        <f t="shared" si="29"/>
        <v>45934</v>
      </c>
      <c r="J62" s="44">
        <f t="shared" si="29"/>
        <v>45935</v>
      </c>
      <c r="K62" s="44">
        <f t="shared" si="29"/>
        <v>45936</v>
      </c>
      <c r="L62" s="44">
        <f t="shared" si="29"/>
        <v>45937</v>
      </c>
      <c r="M62" s="44">
        <f t="shared" si="29"/>
        <v>45938</v>
      </c>
      <c r="N62" s="44">
        <f t="shared" si="29"/>
        <v>45939</v>
      </c>
      <c r="O62" s="44">
        <f t="shared" si="29"/>
        <v>45940</v>
      </c>
      <c r="P62" s="44">
        <f t="shared" si="29"/>
        <v>45941</v>
      </c>
      <c r="Q62" s="44">
        <f t="shared" si="29"/>
        <v>45942</v>
      </c>
      <c r="R62" s="44">
        <f t="shared" si="29"/>
        <v>45943</v>
      </c>
      <c r="S62" s="44">
        <f t="shared" si="29"/>
        <v>45944</v>
      </c>
      <c r="T62" s="44">
        <f t="shared" si="29"/>
        <v>45945</v>
      </c>
      <c r="U62" s="44">
        <f t="shared" si="29"/>
        <v>45946</v>
      </c>
      <c r="V62" s="44">
        <f t="shared" si="29"/>
        <v>45947</v>
      </c>
      <c r="W62" s="44">
        <f t="shared" si="29"/>
        <v>45948</v>
      </c>
      <c r="X62" s="44">
        <f t="shared" si="29"/>
        <v>45949</v>
      </c>
      <c r="Y62" s="44">
        <f t="shared" si="29"/>
        <v>45950</v>
      </c>
      <c r="Z62" s="44">
        <f t="shared" si="29"/>
        <v>45951</v>
      </c>
      <c r="AA62" s="44">
        <f t="shared" si="29"/>
        <v>45952</v>
      </c>
      <c r="AB62" s="44">
        <f t="shared" si="29"/>
        <v>45953</v>
      </c>
      <c r="AC62" s="44">
        <f t="shared" si="29"/>
        <v>45954</v>
      </c>
      <c r="AD62" s="44">
        <f t="shared" si="29"/>
        <v>45955</v>
      </c>
      <c r="AE62" s="44">
        <f t="shared" si="29"/>
        <v>45956</v>
      </c>
      <c r="AF62" s="192"/>
      <c r="AG62" s="149"/>
      <c r="AH62" s="150"/>
      <c r="AI62" s="150"/>
      <c r="AJ62" s="151"/>
      <c r="AK62" s="154"/>
      <c r="AL62" s="155"/>
      <c r="AM62" s="157"/>
      <c r="AN62" s="134"/>
      <c r="AO62" s="134"/>
      <c r="AP62" s="134"/>
      <c r="AQ62" s="134"/>
      <c r="AR62" s="134"/>
      <c r="AS62" s="134"/>
      <c r="AU62" s="45"/>
      <c r="AV62" s="47"/>
      <c r="AW62" s="47"/>
      <c r="AX62" s="47"/>
      <c r="AY62" s="45"/>
      <c r="AZ62" s="45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</row>
    <row r="63" spans="1:66" ht="13.5" customHeight="1" x14ac:dyDescent="0.2">
      <c r="B63" s="142"/>
      <c r="C63" s="7" t="s">
        <v>14</v>
      </c>
      <c r="D63" s="42">
        <f>D102</f>
        <v>45929</v>
      </c>
      <c r="E63" s="42">
        <f t="shared" ref="E63:AE63" si="30">E102</f>
        <v>45930</v>
      </c>
      <c r="F63" s="42">
        <f t="shared" si="30"/>
        <v>45931</v>
      </c>
      <c r="G63" s="42">
        <f t="shared" si="30"/>
        <v>45932</v>
      </c>
      <c r="H63" s="42">
        <f t="shared" si="30"/>
        <v>45933</v>
      </c>
      <c r="I63" s="42">
        <f t="shared" si="30"/>
        <v>45934</v>
      </c>
      <c r="J63" s="42">
        <f t="shared" si="30"/>
        <v>45935</v>
      </c>
      <c r="K63" s="42">
        <f t="shared" si="30"/>
        <v>45936</v>
      </c>
      <c r="L63" s="42">
        <f t="shared" si="30"/>
        <v>45937</v>
      </c>
      <c r="M63" s="42">
        <f t="shared" si="30"/>
        <v>45938</v>
      </c>
      <c r="N63" s="42">
        <f t="shared" si="30"/>
        <v>45939</v>
      </c>
      <c r="O63" s="42">
        <f t="shared" si="30"/>
        <v>45940</v>
      </c>
      <c r="P63" s="42">
        <f t="shared" si="30"/>
        <v>45941</v>
      </c>
      <c r="Q63" s="42">
        <f t="shared" si="30"/>
        <v>45942</v>
      </c>
      <c r="R63" s="42">
        <f t="shared" si="30"/>
        <v>45943</v>
      </c>
      <c r="S63" s="42">
        <f t="shared" si="30"/>
        <v>45944</v>
      </c>
      <c r="T63" s="42">
        <f t="shared" si="30"/>
        <v>45945</v>
      </c>
      <c r="U63" s="42">
        <f t="shared" si="30"/>
        <v>45946</v>
      </c>
      <c r="V63" s="42">
        <f t="shared" si="30"/>
        <v>45947</v>
      </c>
      <c r="W63" s="42">
        <f t="shared" si="30"/>
        <v>45948</v>
      </c>
      <c r="X63" s="42">
        <f t="shared" si="30"/>
        <v>45949</v>
      </c>
      <c r="Y63" s="42">
        <f t="shared" si="30"/>
        <v>45950</v>
      </c>
      <c r="Z63" s="42">
        <f t="shared" si="30"/>
        <v>45951</v>
      </c>
      <c r="AA63" s="42">
        <f t="shared" si="30"/>
        <v>45952</v>
      </c>
      <c r="AB63" s="42">
        <f t="shared" si="30"/>
        <v>45953</v>
      </c>
      <c r="AC63" s="42">
        <f t="shared" si="30"/>
        <v>45954</v>
      </c>
      <c r="AD63" s="42">
        <f t="shared" si="30"/>
        <v>45955</v>
      </c>
      <c r="AE63" s="42">
        <f t="shared" si="30"/>
        <v>45956</v>
      </c>
      <c r="AF63" s="158">
        <f>COUNTIF(D66:AE66,"－")+COUNTIF(D66:AE66,"対象外")</f>
        <v>0</v>
      </c>
      <c r="AG63" s="161" t="s">
        <v>15</v>
      </c>
      <c r="AH63" s="164" t="s">
        <v>16</v>
      </c>
      <c r="AI63" s="167" t="s">
        <v>97</v>
      </c>
      <c r="AJ63" s="180" t="s">
        <v>110</v>
      </c>
      <c r="AK63" s="183" t="s">
        <v>15</v>
      </c>
      <c r="AL63" s="186" t="s">
        <v>17</v>
      </c>
      <c r="AM63" s="156">
        <f>COUNT(D62:AE62)</f>
        <v>28</v>
      </c>
      <c r="AN63" s="133">
        <f>AM63-AF63</f>
        <v>28</v>
      </c>
      <c r="AO63" s="133">
        <f>'別紙１ (32ヶ月以内シート１)'!AO63+SUM(AN$12:AN67)</f>
        <v>448</v>
      </c>
      <c r="AP63" s="133">
        <f>COUNTIF(D66:AE66,"○")</f>
        <v>0</v>
      </c>
      <c r="AQ63" s="133">
        <f>'別紙１ (32ヶ月以内シート１)'!AQ63+SUM(AP$12:AP67)</f>
        <v>0</v>
      </c>
      <c r="AR63" s="133">
        <f>COUNTIF(D67:AE67,"○")</f>
        <v>0</v>
      </c>
      <c r="AS63" s="133">
        <f>'別紙１ (32ヶ月以内シート１)'!AS63+SUM(AR$12:AR67)</f>
        <v>0</v>
      </c>
      <c r="AU63" s="45"/>
      <c r="AV63" s="47"/>
      <c r="AW63" s="47"/>
      <c r="AX63" s="65"/>
      <c r="AY63" s="66"/>
      <c r="AZ63" s="45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</row>
    <row r="64" spans="1:66" ht="35.25" customHeight="1" x14ac:dyDescent="0.2">
      <c r="B64" s="142"/>
      <c r="C64" s="177" t="s">
        <v>18</v>
      </c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59"/>
      <c r="AG64" s="162"/>
      <c r="AH64" s="165"/>
      <c r="AI64" s="168"/>
      <c r="AJ64" s="181"/>
      <c r="AK64" s="184"/>
      <c r="AL64" s="187"/>
      <c r="AM64" s="189"/>
      <c r="AN64" s="190"/>
      <c r="AO64" s="190"/>
      <c r="AP64" s="190"/>
      <c r="AQ64" s="190"/>
      <c r="AR64" s="190"/>
      <c r="AS64" s="190"/>
      <c r="AU64" s="45"/>
      <c r="AV64" s="45"/>
      <c r="AW64" s="45"/>
      <c r="AX64" s="45"/>
      <c r="AY64" s="46"/>
      <c r="AZ64" s="46"/>
      <c r="BA64" s="8"/>
      <c r="BB64" s="8"/>
      <c r="BC64" s="8"/>
      <c r="BD64" s="8"/>
      <c r="BE64"/>
      <c r="BF64"/>
      <c r="BG64"/>
      <c r="BH64"/>
      <c r="BI64"/>
      <c r="BJ64"/>
      <c r="BK64"/>
      <c r="BL64"/>
      <c r="BM64"/>
      <c r="BN64"/>
    </row>
    <row r="65" spans="1:66" ht="50.25" customHeight="1" x14ac:dyDescent="0.2">
      <c r="A65" s="8"/>
      <c r="B65" s="142"/>
      <c r="C65" s="178"/>
      <c r="D65" s="25" t="str">
        <f t="shared" ref="D65:AE65" si="31">IFERROR(VLOOKUP(D62,祝日,3,FALSE),"")</f>
        <v/>
      </c>
      <c r="E65" s="25" t="str">
        <f t="shared" si="31"/>
        <v/>
      </c>
      <c r="F65" s="25" t="str">
        <f t="shared" si="31"/>
        <v/>
      </c>
      <c r="G65" s="26" t="str">
        <f t="shared" si="31"/>
        <v/>
      </c>
      <c r="H65" s="25" t="str">
        <f t="shared" si="31"/>
        <v/>
      </c>
      <c r="I65" s="25" t="str">
        <f t="shared" si="31"/>
        <v/>
      </c>
      <c r="J65" s="25" t="str">
        <f t="shared" si="31"/>
        <v/>
      </c>
      <c r="K65" s="25" t="str">
        <f t="shared" si="31"/>
        <v/>
      </c>
      <c r="L65" s="25" t="str">
        <f t="shared" si="31"/>
        <v/>
      </c>
      <c r="M65" s="25" t="str">
        <f t="shared" si="31"/>
        <v/>
      </c>
      <c r="N65" s="25" t="str">
        <f t="shared" si="31"/>
        <v/>
      </c>
      <c r="O65" s="25" t="str">
        <f t="shared" si="31"/>
        <v/>
      </c>
      <c r="P65" s="25" t="str">
        <f t="shared" si="31"/>
        <v/>
      </c>
      <c r="Q65" s="25" t="str">
        <f t="shared" si="31"/>
        <v/>
      </c>
      <c r="R65" s="25" t="str">
        <f t="shared" si="31"/>
        <v>スポーツの日</v>
      </c>
      <c r="S65" s="27" t="str">
        <f t="shared" si="31"/>
        <v/>
      </c>
      <c r="T65" s="25" t="str">
        <f t="shared" si="31"/>
        <v/>
      </c>
      <c r="U65" s="25" t="str">
        <f t="shared" si="31"/>
        <v/>
      </c>
      <c r="V65" s="25" t="str">
        <f t="shared" si="31"/>
        <v/>
      </c>
      <c r="W65" s="25" t="str">
        <f t="shared" si="31"/>
        <v/>
      </c>
      <c r="X65" s="25" t="str">
        <f t="shared" si="31"/>
        <v/>
      </c>
      <c r="Y65" s="25" t="str">
        <f t="shared" si="31"/>
        <v/>
      </c>
      <c r="Z65" s="25" t="str">
        <f t="shared" si="31"/>
        <v/>
      </c>
      <c r="AA65" s="25" t="str">
        <f t="shared" si="31"/>
        <v/>
      </c>
      <c r="AB65" s="25" t="str">
        <f t="shared" si="31"/>
        <v/>
      </c>
      <c r="AC65" s="25" t="str">
        <f t="shared" si="31"/>
        <v/>
      </c>
      <c r="AD65" s="25" t="str">
        <f t="shared" si="31"/>
        <v/>
      </c>
      <c r="AE65" s="25" t="str">
        <f t="shared" si="31"/>
        <v/>
      </c>
      <c r="AF65" s="159"/>
      <c r="AG65" s="163"/>
      <c r="AH65" s="166"/>
      <c r="AI65" s="169"/>
      <c r="AJ65" s="182"/>
      <c r="AK65" s="185"/>
      <c r="AL65" s="188"/>
      <c r="AM65" s="189"/>
      <c r="AN65" s="190"/>
      <c r="AO65" s="190"/>
      <c r="AP65" s="190"/>
      <c r="AQ65" s="190"/>
      <c r="AR65" s="190"/>
      <c r="AS65" s="190"/>
      <c r="AU65" s="45"/>
      <c r="AV65" s="45"/>
      <c r="AW65" s="45"/>
      <c r="AX65" s="45"/>
      <c r="AY65" s="47"/>
      <c r="AZ65" s="47"/>
      <c r="BA65" s="9"/>
      <c r="BB65" s="9"/>
      <c r="BC65" s="9"/>
      <c r="BD65" s="9"/>
      <c r="BE65"/>
      <c r="BF65"/>
      <c r="BG65"/>
      <c r="BH65"/>
      <c r="BI65"/>
      <c r="BJ65"/>
      <c r="BK65"/>
      <c r="BL65"/>
      <c r="BM65"/>
      <c r="BN65"/>
    </row>
    <row r="66" spans="1:66" s="8" customFormat="1" ht="13.5" customHeight="1" x14ac:dyDescent="0.2">
      <c r="A66" s="9"/>
      <c r="B66" s="142"/>
      <c r="C66" s="7" t="s">
        <v>19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59"/>
      <c r="AG66" s="73">
        <f>AP63</f>
        <v>0</v>
      </c>
      <c r="AH66" s="74">
        <f>IF(AN63=0,"－",AG66/AN63)</f>
        <v>0</v>
      </c>
      <c r="AI66" s="74" t="str">
        <f>IF(AH66=0,"",IF(AH66&gt;=0.285,"達成",IF(AJ66="該当","達成","未達成")))</f>
        <v/>
      </c>
      <c r="AJ66" s="116" t="s">
        <v>34</v>
      </c>
      <c r="AK66" s="69">
        <f>AQ63</f>
        <v>0</v>
      </c>
      <c r="AL66" s="70">
        <f>IF(AO63=0,"－",AK66/AO63)</f>
        <v>0</v>
      </c>
      <c r="AM66" s="189"/>
      <c r="AN66" s="190"/>
      <c r="AO66" s="190"/>
      <c r="AP66" s="190"/>
      <c r="AQ66" s="190"/>
      <c r="AR66" s="190"/>
      <c r="AS66" s="190"/>
      <c r="AU66" s="45"/>
      <c r="AV66" s="45"/>
      <c r="AW66" s="45"/>
      <c r="AX66" s="45"/>
      <c r="AY66" s="47"/>
      <c r="AZ66" s="47"/>
      <c r="BA66" s="9"/>
      <c r="BB66" s="9"/>
      <c r="BC66" s="9"/>
      <c r="BD66" s="9"/>
    </row>
    <row r="67" spans="1:66" s="9" customFormat="1" ht="13.5" customHeight="1" thickBot="1" x14ac:dyDescent="0.25">
      <c r="B67" s="143"/>
      <c r="C67" s="10" t="s">
        <v>20</v>
      </c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60"/>
      <c r="AG67" s="75">
        <f>AR63</f>
        <v>0</v>
      </c>
      <c r="AH67" s="76">
        <f>IF(AN63=0,"－",AG67/AN63)</f>
        <v>0</v>
      </c>
      <c r="AI67" s="76" t="str">
        <f>IF(AH67=0,"",IF(AH67&gt;=0.285,"達成",IF(AJ67="該当","達成","未達成")))</f>
        <v/>
      </c>
      <c r="AJ67" s="117" t="s">
        <v>34</v>
      </c>
      <c r="AK67" s="71">
        <f>AS63</f>
        <v>0</v>
      </c>
      <c r="AL67" s="72">
        <f>IF(AO63=0,"－",AK67/AO63)</f>
        <v>0</v>
      </c>
      <c r="AM67" s="157"/>
      <c r="AN67" s="134"/>
      <c r="AO67" s="134"/>
      <c r="AP67" s="134"/>
      <c r="AQ67" s="134"/>
      <c r="AR67" s="134"/>
      <c r="AS67" s="134"/>
      <c r="AU67" s="46"/>
      <c r="AV67" s="45"/>
      <c r="AW67" s="45"/>
      <c r="AX67" s="45"/>
      <c r="AY67" s="45"/>
      <c r="AZ67" s="45"/>
      <c r="BA67"/>
      <c r="BB67"/>
      <c r="BC67"/>
      <c r="BD67"/>
    </row>
    <row r="68" spans="1:66" s="9" customFormat="1" ht="13.5" customHeight="1" x14ac:dyDescent="0.2">
      <c r="A68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/>
      <c r="AG68"/>
      <c r="AH68"/>
      <c r="AI68"/>
      <c r="AJ68"/>
      <c r="AK68"/>
      <c r="AL68"/>
      <c r="AM68" s="4"/>
      <c r="AN68" s="4"/>
      <c r="AO68" s="4"/>
      <c r="AP68" s="4"/>
      <c r="AQ68" s="4"/>
      <c r="AR68" s="4"/>
      <c r="AS68" s="4"/>
      <c r="AU68" s="47"/>
      <c r="AV68" s="45"/>
      <c r="AW68" s="45"/>
      <c r="AX68" s="45"/>
      <c r="AY68" s="45"/>
      <c r="AZ68" s="45"/>
      <c r="BA68"/>
      <c r="BB68"/>
      <c r="BC68"/>
      <c r="BD68"/>
    </row>
    <row r="69" spans="1:66" ht="13.5" customHeight="1" x14ac:dyDescent="0.2">
      <c r="A69" s="83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83"/>
      <c r="AG69" s="83"/>
      <c r="AH69" s="83"/>
      <c r="AI69" s="83"/>
      <c r="AJ69" s="83"/>
      <c r="AK69" s="83"/>
      <c r="AL69" s="83"/>
      <c r="AM69" s="104"/>
      <c r="AN69" s="104"/>
      <c r="AS69" s="4"/>
      <c r="AU69" s="47"/>
      <c r="AV69" s="46"/>
      <c r="AW69" s="46"/>
      <c r="AX69" s="46"/>
      <c r="AY69" s="45"/>
      <c r="AZ69" s="45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</row>
    <row r="70" spans="1:66" ht="13.5" customHeight="1" x14ac:dyDescent="0.2">
      <c r="A70" s="83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197"/>
      <c r="AB70" s="197"/>
      <c r="AC70" s="197"/>
      <c r="AD70" s="197"/>
      <c r="AE70" s="197"/>
      <c r="AF70" s="197"/>
      <c r="AG70" s="113"/>
      <c r="AH70" s="206"/>
      <c r="AI70" s="206"/>
      <c r="AJ70" s="83"/>
      <c r="AK70" s="104"/>
      <c r="AL70" s="104"/>
      <c r="AM70" s="104"/>
      <c r="AN70" s="104"/>
      <c r="AQ70"/>
      <c r="AR70"/>
      <c r="AT70" s="37"/>
      <c r="AU70" s="45"/>
      <c r="AV70" s="45"/>
      <c r="AW70" s="45"/>
      <c r="AX70" s="45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</row>
    <row r="71" spans="1:66" ht="13.5" customHeight="1" x14ac:dyDescent="0.2">
      <c r="A71" s="106"/>
      <c r="B71" s="207"/>
      <c r="C71" s="207"/>
      <c r="D71" s="207"/>
      <c r="E71" s="207"/>
      <c r="F71" s="207"/>
      <c r="G71" s="207"/>
      <c r="H71" s="207"/>
      <c r="I71" s="207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83"/>
      <c r="AE71" s="83"/>
      <c r="AF71" s="83"/>
      <c r="AG71" s="83"/>
      <c r="AH71" s="83"/>
      <c r="AI71" s="83"/>
      <c r="AJ71" s="83"/>
      <c r="AK71" s="104"/>
      <c r="AL71" s="104"/>
      <c r="AM71" s="104"/>
      <c r="AN71" s="104"/>
      <c r="AQ71"/>
      <c r="AR71"/>
      <c r="AT71" s="37"/>
      <c r="AU71" s="45"/>
      <c r="AV71" s="45"/>
      <c r="AW71" s="45"/>
      <c r="AX71" s="45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66" ht="13.5" customHeight="1" x14ac:dyDescent="0.2">
      <c r="A72" s="83"/>
      <c r="B72" s="207"/>
      <c r="C72" s="207"/>
      <c r="D72" s="207"/>
      <c r="E72" s="207"/>
      <c r="F72" s="207"/>
      <c r="G72" s="207"/>
      <c r="H72" s="207"/>
      <c r="I72" s="207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208"/>
      <c r="AB72" s="208"/>
      <c r="AC72" s="208"/>
      <c r="AD72" s="208"/>
      <c r="AE72" s="209"/>
      <c r="AF72" s="209"/>
      <c r="AG72" s="209"/>
      <c r="AH72" s="209"/>
      <c r="AI72" s="209"/>
      <c r="AJ72" s="209"/>
      <c r="AK72" s="209"/>
      <c r="AL72" s="209"/>
      <c r="AM72" s="104"/>
      <c r="AN72" s="104"/>
      <c r="AU72" s="45"/>
      <c r="AV72" s="47"/>
      <c r="AW72" s="47"/>
      <c r="AX72" s="47"/>
      <c r="AY72" s="45"/>
      <c r="AZ72" s="45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66" ht="13.5" customHeight="1" x14ac:dyDescent="0.2">
      <c r="A73" s="106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83"/>
      <c r="AG73" s="83"/>
      <c r="AH73" s="83"/>
      <c r="AI73" s="83"/>
      <c r="AJ73" s="83"/>
      <c r="AK73" s="83"/>
      <c r="AL73" s="83"/>
      <c r="AM73" s="104"/>
      <c r="AN73" s="104"/>
      <c r="AU73" s="45"/>
      <c r="AV73" s="47"/>
      <c r="AW73" s="47"/>
      <c r="AX73" s="47"/>
      <c r="AY73" s="45"/>
      <c r="AZ73" s="45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66" ht="13.5" customHeight="1" x14ac:dyDescent="0.2">
      <c r="A74" s="106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83"/>
      <c r="AG74" s="83"/>
      <c r="AH74" s="83"/>
      <c r="AI74" s="83"/>
      <c r="AJ74" s="114"/>
      <c r="AK74" s="83"/>
      <c r="AL74" s="108"/>
      <c r="AM74" s="104"/>
      <c r="AN74" s="104"/>
      <c r="AU74" s="45"/>
      <c r="AV74" s="45"/>
      <c r="AW74" s="45"/>
      <c r="AX74" s="45"/>
      <c r="AY74" s="46"/>
      <c r="AZ74" s="46"/>
      <c r="BA74" s="8"/>
      <c r="BB74" s="8"/>
      <c r="BC74" s="8"/>
      <c r="BD74" s="8"/>
      <c r="BE74"/>
      <c r="BF74"/>
      <c r="BG74"/>
      <c r="BH74"/>
      <c r="BI74"/>
      <c r="BJ74"/>
      <c r="BK74"/>
      <c r="BL74"/>
      <c r="BM74"/>
      <c r="BN74"/>
    </row>
    <row r="75" spans="1:66" ht="13.5" customHeight="1" x14ac:dyDescent="0.2">
      <c r="A75" s="83"/>
      <c r="B75" s="207"/>
      <c r="C75" s="207"/>
      <c r="D75" s="207"/>
      <c r="E75" s="207"/>
      <c r="F75" s="207"/>
      <c r="G75" s="207"/>
      <c r="H75" s="207"/>
      <c r="I75" s="207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106"/>
      <c r="AG75" s="83"/>
      <c r="AH75" s="83"/>
      <c r="AI75" s="83"/>
      <c r="AJ75" s="83"/>
      <c r="AK75" s="83"/>
      <c r="AL75" s="83"/>
      <c r="AM75" s="104"/>
      <c r="AN75" s="104"/>
      <c r="AS75" s="4"/>
      <c r="AU75" s="46"/>
      <c r="AV75" s="45"/>
      <c r="AW75" s="45"/>
      <c r="AX75" s="45"/>
      <c r="AY75" s="47"/>
      <c r="AZ75" s="47"/>
      <c r="BA75" s="9"/>
      <c r="BB75" s="9"/>
      <c r="BC75" s="9"/>
      <c r="BD75" s="9"/>
      <c r="BE75"/>
      <c r="BF75"/>
      <c r="BG75"/>
      <c r="BH75"/>
      <c r="BI75"/>
      <c r="BJ75"/>
      <c r="BK75"/>
      <c r="BL75"/>
      <c r="BM75"/>
      <c r="BN75"/>
    </row>
    <row r="76" spans="1:66" s="8" customFormat="1" ht="13.5" customHeight="1" x14ac:dyDescent="0.2">
      <c r="A76" s="83"/>
      <c r="B76" s="207"/>
      <c r="C76" s="207"/>
      <c r="D76" s="207"/>
      <c r="E76" s="207"/>
      <c r="F76" s="207"/>
      <c r="G76" s="207"/>
      <c r="H76" s="207"/>
      <c r="I76" s="207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83"/>
      <c r="AG76" s="83"/>
      <c r="AH76" s="83"/>
      <c r="AI76" s="83"/>
      <c r="AJ76" s="109"/>
      <c r="AK76" s="83"/>
      <c r="AL76" s="108"/>
      <c r="AM76" s="104"/>
      <c r="AN76" s="104"/>
      <c r="AO76" s="4"/>
      <c r="AP76" s="4"/>
      <c r="AQ76" s="4"/>
      <c r="AR76" s="4"/>
      <c r="AS76"/>
      <c r="AU76" s="47"/>
      <c r="AV76" s="45"/>
      <c r="AW76" s="45"/>
      <c r="AX76" s="45"/>
      <c r="AY76" s="47"/>
      <c r="AZ76" s="47"/>
      <c r="BA76" s="9"/>
      <c r="BB76" s="9"/>
      <c r="BC76" s="9"/>
      <c r="BD76" s="9"/>
    </row>
    <row r="77" spans="1:66" x14ac:dyDescent="0.2">
      <c r="A77" s="106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208"/>
      <c r="AB77" s="208"/>
      <c r="AC77" s="208"/>
      <c r="AD77" s="208"/>
      <c r="AE77" s="220"/>
      <c r="AF77" s="220"/>
      <c r="AG77" s="220"/>
      <c r="AH77" s="220"/>
      <c r="AI77" s="220"/>
      <c r="AJ77" s="220"/>
      <c r="AK77" s="220"/>
      <c r="AL77" s="220"/>
      <c r="AM77" s="106"/>
      <c r="AN77" s="104"/>
      <c r="AS77" s="4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</row>
    <row r="78" spans="1:66" ht="13.5" customHeight="1" x14ac:dyDescent="0.2">
      <c r="A78" s="106"/>
      <c r="B78" s="99"/>
      <c r="C78" s="99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83"/>
      <c r="AK78" s="114"/>
      <c r="AL78" s="114"/>
      <c r="AM78" s="114"/>
      <c r="AN78" s="104"/>
      <c r="AS78" s="4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66" ht="20.100000000000001" customHeight="1" x14ac:dyDescent="0.2">
      <c r="A79" s="106"/>
      <c r="B79" s="99"/>
      <c r="C79" s="214"/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104"/>
      <c r="AS79" s="4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66" ht="13.5" customHeight="1" x14ac:dyDescent="0.2">
      <c r="A80" s="11"/>
      <c r="AE80" s="13"/>
      <c r="AF80" s="18"/>
      <c r="AG80" s="18"/>
      <c r="AH80" s="18"/>
      <c r="AI80" s="18"/>
      <c r="AJ80" s="37"/>
      <c r="AK80" s="11"/>
      <c r="AL80" s="11"/>
      <c r="AU80" s="45"/>
      <c r="AV80" s="47"/>
      <c r="AW80" s="47"/>
      <c r="AX80" s="45"/>
      <c r="AY80" s="45"/>
      <c r="AZ80" s="45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1" spans="1:66" ht="13.5" customHeight="1" x14ac:dyDescent="0.2">
      <c r="AE81" s="13"/>
      <c r="AF81" s="18"/>
      <c r="AG81" s="18"/>
      <c r="AH81" s="18"/>
      <c r="AI81" s="18"/>
      <c r="AJ81" s="45"/>
      <c r="AU81" s="45"/>
      <c r="AV81" s="47"/>
      <c r="AW81" s="47"/>
      <c r="AX81" s="45"/>
      <c r="AY81" s="45"/>
      <c r="AZ81" s="45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</row>
    <row r="82" spans="1:66" ht="13.5" customHeight="1" x14ac:dyDescent="0.2">
      <c r="AE82" s="13"/>
      <c r="AJ82" s="60"/>
      <c r="AU82" s="45"/>
      <c r="AV82" s="47"/>
      <c r="AW82" s="47"/>
      <c r="AX82" s="47"/>
      <c r="AY82" s="45"/>
      <c r="AZ82" s="45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1:66" ht="13.8" thickBot="1" x14ac:dyDescent="0.25">
      <c r="A83" s="83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100"/>
      <c r="AG83" s="83"/>
      <c r="AJ83" s="60"/>
      <c r="AU83" s="45"/>
      <c r="AV83" s="47"/>
      <c r="AW83" s="47"/>
      <c r="AX83" s="47"/>
      <c r="AY83" s="45"/>
      <c r="AZ83" s="45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1:66" x14ac:dyDescent="0.2">
      <c r="A84" s="78"/>
      <c r="B84" s="84"/>
      <c r="C84" s="85"/>
      <c r="D84" s="85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7"/>
      <c r="AK84" s="88"/>
      <c r="AL84" s="37"/>
      <c r="AM84" s="37"/>
      <c r="AN84" s="37"/>
      <c r="AO84" s="37"/>
      <c r="AP84" s="37"/>
      <c r="AQ84" s="37"/>
      <c r="AR84" s="37"/>
      <c r="AS84" s="37"/>
      <c r="AU84" s="37"/>
      <c r="AX84" s="45"/>
      <c r="AY84" s="45"/>
      <c r="AZ84" s="45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1:66" ht="13.5" customHeight="1" x14ac:dyDescent="0.2">
      <c r="A85" s="78"/>
      <c r="B85" s="89"/>
      <c r="C85" s="77"/>
      <c r="D85" s="77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66" t="s">
        <v>100</v>
      </c>
      <c r="AI85" s="66"/>
      <c r="AJ85" s="78"/>
      <c r="AK85" s="90"/>
      <c r="AL85" s="37"/>
      <c r="AM85" s="37"/>
      <c r="AN85" s="37"/>
      <c r="AO85" s="37"/>
      <c r="AP85" s="37"/>
      <c r="AQ85" s="37"/>
      <c r="AR85" s="37"/>
      <c r="AS85" s="37"/>
      <c r="AU85" s="37"/>
      <c r="AX85" s="45"/>
      <c r="AY85" s="45"/>
      <c r="AZ85" s="4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1:66" ht="12.75" customHeight="1" x14ac:dyDescent="0.2">
      <c r="A86" s="78"/>
      <c r="B86" s="89"/>
      <c r="C86" s="77"/>
      <c r="D86" s="77">
        <v>1</v>
      </c>
      <c r="E86" s="77">
        <v>2</v>
      </c>
      <c r="F86" s="77">
        <v>3</v>
      </c>
      <c r="G86" s="77">
        <v>4</v>
      </c>
      <c r="H86" s="77">
        <v>5</v>
      </c>
      <c r="I86" s="77">
        <v>6</v>
      </c>
      <c r="J86" s="77">
        <v>7</v>
      </c>
      <c r="K86" s="77">
        <v>8</v>
      </c>
      <c r="L86" s="77">
        <v>9</v>
      </c>
      <c r="M86" s="77">
        <v>10</v>
      </c>
      <c r="N86" s="77">
        <v>11</v>
      </c>
      <c r="O86" s="77">
        <v>12</v>
      </c>
      <c r="P86" s="77">
        <v>13</v>
      </c>
      <c r="Q86" s="77">
        <v>14</v>
      </c>
      <c r="R86" s="77">
        <v>15</v>
      </c>
      <c r="S86" s="77">
        <v>16</v>
      </c>
      <c r="T86" s="77">
        <v>17</v>
      </c>
      <c r="U86" s="77">
        <v>18</v>
      </c>
      <c r="V86" s="77">
        <v>19</v>
      </c>
      <c r="W86" s="77">
        <v>20</v>
      </c>
      <c r="X86" s="77">
        <v>21</v>
      </c>
      <c r="Y86" s="77">
        <v>22</v>
      </c>
      <c r="Z86" s="77">
        <v>23</v>
      </c>
      <c r="AA86" s="77">
        <v>24</v>
      </c>
      <c r="AB86" s="77">
        <v>25</v>
      </c>
      <c r="AC86" s="77">
        <v>26</v>
      </c>
      <c r="AD86" s="77">
        <v>27</v>
      </c>
      <c r="AE86" s="77">
        <v>28</v>
      </c>
      <c r="AF86" s="78"/>
      <c r="AG86" s="78"/>
      <c r="AH86" s="78" t="str">
        <f>B12</f>
        <v>９
期
間
目</v>
      </c>
      <c r="AI86" s="82" t="str">
        <f>AI18</f>
        <v/>
      </c>
      <c r="AJ86" s="78"/>
      <c r="AK86" s="90"/>
      <c r="AL86" s="37"/>
      <c r="AM86" s="37"/>
      <c r="AN86" s="37"/>
      <c r="AO86" s="37"/>
      <c r="AP86" s="37"/>
      <c r="AQ86" s="37"/>
      <c r="AR86" s="37"/>
      <c r="AS86" s="37"/>
      <c r="AU86" s="37"/>
      <c r="AY86" s="45"/>
      <c r="AZ86" s="45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1:66" ht="12.75" customHeight="1" x14ac:dyDescent="0.2">
      <c r="A87" s="81"/>
      <c r="B87" s="91"/>
      <c r="C87" s="79">
        <v>1</v>
      </c>
      <c r="D87" s="80">
        <f>DATE(E6,G6,I6)</f>
        <v>45509</v>
      </c>
      <c r="E87" s="80">
        <f>D87+1</f>
        <v>45510</v>
      </c>
      <c r="F87" s="80">
        <f>E87+1</f>
        <v>45511</v>
      </c>
      <c r="G87" s="80">
        <f t="shared" ref="G87:V102" si="32">F87+1</f>
        <v>45512</v>
      </c>
      <c r="H87" s="80">
        <f t="shared" si="32"/>
        <v>45513</v>
      </c>
      <c r="I87" s="80">
        <f t="shared" si="32"/>
        <v>45514</v>
      </c>
      <c r="J87" s="80">
        <f t="shared" si="32"/>
        <v>45515</v>
      </c>
      <c r="K87" s="80">
        <f t="shared" si="32"/>
        <v>45516</v>
      </c>
      <c r="L87" s="80">
        <f t="shared" si="32"/>
        <v>45517</v>
      </c>
      <c r="M87" s="80">
        <f t="shared" si="32"/>
        <v>45518</v>
      </c>
      <c r="N87" s="80">
        <f t="shared" si="32"/>
        <v>45519</v>
      </c>
      <c r="O87" s="80">
        <f t="shared" si="32"/>
        <v>45520</v>
      </c>
      <c r="P87" s="80">
        <f t="shared" si="32"/>
        <v>45521</v>
      </c>
      <c r="Q87" s="80">
        <f t="shared" si="32"/>
        <v>45522</v>
      </c>
      <c r="R87" s="80">
        <f t="shared" si="32"/>
        <v>45523</v>
      </c>
      <c r="S87" s="80">
        <f t="shared" si="32"/>
        <v>45524</v>
      </c>
      <c r="T87" s="80">
        <f t="shared" si="32"/>
        <v>45525</v>
      </c>
      <c r="U87" s="80">
        <f t="shared" si="32"/>
        <v>45526</v>
      </c>
      <c r="V87" s="80">
        <f t="shared" si="32"/>
        <v>45527</v>
      </c>
      <c r="W87" s="80">
        <f t="shared" ref="W87:AE102" si="33">V87+1</f>
        <v>45528</v>
      </c>
      <c r="X87" s="80">
        <f t="shared" si="33"/>
        <v>45529</v>
      </c>
      <c r="Y87" s="80">
        <f t="shared" si="33"/>
        <v>45530</v>
      </c>
      <c r="Z87" s="80">
        <f t="shared" si="33"/>
        <v>45531</v>
      </c>
      <c r="AA87" s="80">
        <f t="shared" si="33"/>
        <v>45532</v>
      </c>
      <c r="AB87" s="80">
        <f t="shared" si="33"/>
        <v>45533</v>
      </c>
      <c r="AC87" s="80">
        <f t="shared" si="33"/>
        <v>45534</v>
      </c>
      <c r="AD87" s="80">
        <f t="shared" si="33"/>
        <v>45535</v>
      </c>
      <c r="AE87" s="80">
        <f>AD87+1</f>
        <v>45536</v>
      </c>
      <c r="AF87" s="81"/>
      <c r="AG87" s="81"/>
      <c r="AH87" s="78" t="str">
        <f>B19</f>
        <v>10
期
間
目</v>
      </c>
      <c r="AI87" s="82" t="str">
        <f>AI25</f>
        <v/>
      </c>
      <c r="AJ87" s="78"/>
      <c r="AK87" s="90"/>
      <c r="AL87" s="37"/>
      <c r="AM87" s="38"/>
      <c r="AN87" s="38"/>
      <c r="AO87" s="37"/>
      <c r="AP87" s="37"/>
      <c r="AQ87" s="37"/>
      <c r="AR87" s="37"/>
      <c r="AS87" s="37"/>
      <c r="AU87" s="37"/>
      <c r="AY87" s="45"/>
      <c r="AZ87" s="45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1:66" ht="12.75" customHeight="1" x14ac:dyDescent="0.2">
      <c r="A88" s="81"/>
      <c r="B88" s="91"/>
      <c r="C88" s="79">
        <v>2</v>
      </c>
      <c r="D88" s="80">
        <f>AE87+1</f>
        <v>45537</v>
      </c>
      <c r="E88" s="80">
        <f>D88+1</f>
        <v>45538</v>
      </c>
      <c r="F88" s="80">
        <f>E88+1</f>
        <v>45539</v>
      </c>
      <c r="G88" s="80">
        <f t="shared" si="32"/>
        <v>45540</v>
      </c>
      <c r="H88" s="80">
        <f t="shared" si="32"/>
        <v>45541</v>
      </c>
      <c r="I88" s="80">
        <f t="shared" si="32"/>
        <v>45542</v>
      </c>
      <c r="J88" s="80">
        <f t="shared" si="32"/>
        <v>45543</v>
      </c>
      <c r="K88" s="80">
        <f t="shared" si="32"/>
        <v>45544</v>
      </c>
      <c r="L88" s="80">
        <f t="shared" si="32"/>
        <v>45545</v>
      </c>
      <c r="M88" s="80">
        <f t="shared" si="32"/>
        <v>45546</v>
      </c>
      <c r="N88" s="80">
        <f t="shared" si="32"/>
        <v>45547</v>
      </c>
      <c r="O88" s="80">
        <f t="shared" si="32"/>
        <v>45548</v>
      </c>
      <c r="P88" s="80">
        <f t="shared" si="32"/>
        <v>45549</v>
      </c>
      <c r="Q88" s="80">
        <f t="shared" si="32"/>
        <v>45550</v>
      </c>
      <c r="R88" s="80">
        <f t="shared" si="32"/>
        <v>45551</v>
      </c>
      <c r="S88" s="80">
        <f t="shared" si="32"/>
        <v>45552</v>
      </c>
      <c r="T88" s="80">
        <f t="shared" si="32"/>
        <v>45553</v>
      </c>
      <c r="U88" s="80">
        <f t="shared" si="32"/>
        <v>45554</v>
      </c>
      <c r="V88" s="80">
        <f t="shared" si="32"/>
        <v>45555</v>
      </c>
      <c r="W88" s="80">
        <f t="shared" si="33"/>
        <v>45556</v>
      </c>
      <c r="X88" s="80">
        <f t="shared" si="33"/>
        <v>45557</v>
      </c>
      <c r="Y88" s="80">
        <f t="shared" si="33"/>
        <v>45558</v>
      </c>
      <c r="Z88" s="80">
        <f t="shared" si="33"/>
        <v>45559</v>
      </c>
      <c r="AA88" s="80">
        <f t="shared" si="33"/>
        <v>45560</v>
      </c>
      <c r="AB88" s="80">
        <f t="shared" si="33"/>
        <v>45561</v>
      </c>
      <c r="AC88" s="80">
        <f t="shared" si="33"/>
        <v>45562</v>
      </c>
      <c r="AD88" s="80">
        <f t="shared" si="33"/>
        <v>45563</v>
      </c>
      <c r="AE88" s="80">
        <f t="shared" si="33"/>
        <v>45564</v>
      </c>
      <c r="AF88" s="81"/>
      <c r="AG88" s="81"/>
      <c r="AH88" s="78" t="str">
        <f>B26</f>
        <v>11
期
間
目</v>
      </c>
      <c r="AI88" s="82" t="str">
        <f>AI32</f>
        <v/>
      </c>
      <c r="AJ88" s="78"/>
      <c r="AK88" s="90"/>
      <c r="AL88" s="38"/>
      <c r="AM88" s="38"/>
      <c r="AN88" s="38"/>
      <c r="AO88" s="38"/>
      <c r="AP88" s="38"/>
      <c r="AQ88" s="38"/>
      <c r="AR88" s="38"/>
      <c r="AS88" s="38"/>
      <c r="AU88" s="37"/>
      <c r="AY88" s="45"/>
      <c r="AZ88" s="45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1:66" ht="12.75" customHeight="1" x14ac:dyDescent="0.2">
      <c r="A89" s="81"/>
      <c r="B89" s="91"/>
      <c r="C89" s="79">
        <v>3</v>
      </c>
      <c r="D89" s="80">
        <f t="shared" ref="D89:D126" si="34">AE88+1</f>
        <v>45565</v>
      </c>
      <c r="E89" s="80">
        <f t="shared" ref="E89:T104" si="35">D89+1</f>
        <v>45566</v>
      </c>
      <c r="F89" s="80">
        <f t="shared" si="35"/>
        <v>45567</v>
      </c>
      <c r="G89" s="80">
        <f t="shared" si="35"/>
        <v>45568</v>
      </c>
      <c r="H89" s="80">
        <f t="shared" si="35"/>
        <v>45569</v>
      </c>
      <c r="I89" s="80">
        <f t="shared" si="35"/>
        <v>45570</v>
      </c>
      <c r="J89" s="80">
        <f t="shared" si="35"/>
        <v>45571</v>
      </c>
      <c r="K89" s="80">
        <f t="shared" si="35"/>
        <v>45572</v>
      </c>
      <c r="L89" s="80">
        <f t="shared" si="35"/>
        <v>45573</v>
      </c>
      <c r="M89" s="80">
        <f t="shared" si="35"/>
        <v>45574</v>
      </c>
      <c r="N89" s="80">
        <f t="shared" si="35"/>
        <v>45575</v>
      </c>
      <c r="O89" s="80">
        <f t="shared" si="35"/>
        <v>45576</v>
      </c>
      <c r="P89" s="80">
        <f t="shared" si="35"/>
        <v>45577</v>
      </c>
      <c r="Q89" s="80">
        <f t="shared" si="35"/>
        <v>45578</v>
      </c>
      <c r="R89" s="80">
        <f t="shared" si="35"/>
        <v>45579</v>
      </c>
      <c r="S89" s="80">
        <f t="shared" si="35"/>
        <v>45580</v>
      </c>
      <c r="T89" s="80">
        <f t="shared" si="35"/>
        <v>45581</v>
      </c>
      <c r="U89" s="80">
        <f t="shared" si="32"/>
        <v>45582</v>
      </c>
      <c r="V89" s="80">
        <f t="shared" si="32"/>
        <v>45583</v>
      </c>
      <c r="W89" s="80">
        <f t="shared" si="33"/>
        <v>45584</v>
      </c>
      <c r="X89" s="80">
        <f t="shared" si="33"/>
        <v>45585</v>
      </c>
      <c r="Y89" s="80">
        <f t="shared" si="33"/>
        <v>45586</v>
      </c>
      <c r="Z89" s="80">
        <f t="shared" si="33"/>
        <v>45587</v>
      </c>
      <c r="AA89" s="80">
        <f t="shared" si="33"/>
        <v>45588</v>
      </c>
      <c r="AB89" s="80">
        <f t="shared" si="33"/>
        <v>45589</v>
      </c>
      <c r="AC89" s="80">
        <f t="shared" si="33"/>
        <v>45590</v>
      </c>
      <c r="AD89" s="80">
        <f t="shared" si="33"/>
        <v>45591</v>
      </c>
      <c r="AE89" s="80">
        <f t="shared" si="33"/>
        <v>45592</v>
      </c>
      <c r="AF89" s="81"/>
      <c r="AG89" s="81"/>
      <c r="AH89" s="78" t="str">
        <f>B33</f>
        <v>12
期
間
目</v>
      </c>
      <c r="AI89" s="82" t="str">
        <f>AI39</f>
        <v/>
      </c>
      <c r="AJ89" s="78"/>
      <c r="AK89" s="90"/>
      <c r="AL89" s="38"/>
      <c r="AM89" s="38"/>
      <c r="AN89" s="38"/>
      <c r="AO89" s="38"/>
      <c r="AP89" s="38"/>
      <c r="AQ89" s="38"/>
      <c r="AR89" s="38"/>
      <c r="AS89" s="38"/>
      <c r="AU89" s="37"/>
      <c r="BE89"/>
      <c r="BF89"/>
      <c r="BG89"/>
      <c r="BH89"/>
      <c r="BI89"/>
      <c r="BJ89"/>
      <c r="BK89"/>
      <c r="BL89"/>
      <c r="BM89"/>
      <c r="BN89"/>
    </row>
    <row r="90" spans="1:66" ht="12.75" customHeight="1" x14ac:dyDescent="0.2">
      <c r="A90" s="81"/>
      <c r="B90" s="91"/>
      <c r="C90" s="79">
        <v>4</v>
      </c>
      <c r="D90" s="80">
        <f t="shared" si="34"/>
        <v>45593</v>
      </c>
      <c r="E90" s="80">
        <f t="shared" si="35"/>
        <v>45594</v>
      </c>
      <c r="F90" s="80">
        <f t="shared" si="35"/>
        <v>45595</v>
      </c>
      <c r="G90" s="80">
        <f t="shared" si="35"/>
        <v>45596</v>
      </c>
      <c r="H90" s="80">
        <f t="shared" si="35"/>
        <v>45597</v>
      </c>
      <c r="I90" s="80">
        <f t="shared" si="35"/>
        <v>45598</v>
      </c>
      <c r="J90" s="80">
        <f t="shared" si="35"/>
        <v>45599</v>
      </c>
      <c r="K90" s="80">
        <f t="shared" si="35"/>
        <v>45600</v>
      </c>
      <c r="L90" s="80">
        <f t="shared" si="35"/>
        <v>45601</v>
      </c>
      <c r="M90" s="80">
        <f t="shared" si="35"/>
        <v>45602</v>
      </c>
      <c r="N90" s="80">
        <f t="shared" si="35"/>
        <v>45603</v>
      </c>
      <c r="O90" s="80">
        <f t="shared" si="35"/>
        <v>45604</v>
      </c>
      <c r="P90" s="80">
        <f t="shared" si="35"/>
        <v>45605</v>
      </c>
      <c r="Q90" s="80">
        <f t="shared" si="35"/>
        <v>45606</v>
      </c>
      <c r="R90" s="80">
        <f t="shared" si="35"/>
        <v>45607</v>
      </c>
      <c r="S90" s="80">
        <f t="shared" si="35"/>
        <v>45608</v>
      </c>
      <c r="T90" s="80">
        <f t="shared" si="35"/>
        <v>45609</v>
      </c>
      <c r="U90" s="80">
        <f t="shared" si="32"/>
        <v>45610</v>
      </c>
      <c r="V90" s="80">
        <f t="shared" si="32"/>
        <v>45611</v>
      </c>
      <c r="W90" s="80">
        <f t="shared" si="33"/>
        <v>45612</v>
      </c>
      <c r="X90" s="80">
        <f t="shared" si="33"/>
        <v>45613</v>
      </c>
      <c r="Y90" s="80">
        <f t="shared" si="33"/>
        <v>45614</v>
      </c>
      <c r="Z90" s="80">
        <f t="shared" si="33"/>
        <v>45615</v>
      </c>
      <c r="AA90" s="80">
        <f t="shared" si="33"/>
        <v>45616</v>
      </c>
      <c r="AB90" s="80">
        <f t="shared" si="33"/>
        <v>45617</v>
      </c>
      <c r="AC90" s="80">
        <f t="shared" si="33"/>
        <v>45618</v>
      </c>
      <c r="AD90" s="80">
        <f t="shared" si="33"/>
        <v>45619</v>
      </c>
      <c r="AE90" s="80">
        <f t="shared" si="33"/>
        <v>45620</v>
      </c>
      <c r="AF90" s="81"/>
      <c r="AG90" s="81"/>
      <c r="AH90" s="78" t="str">
        <f>B40</f>
        <v>13
期
間
目</v>
      </c>
      <c r="AI90" s="82" t="str">
        <f>AI46</f>
        <v/>
      </c>
      <c r="AJ90" s="81"/>
      <c r="AK90" s="92"/>
      <c r="AL90" s="38"/>
      <c r="AM90" s="38"/>
      <c r="AN90" s="38"/>
      <c r="AO90" s="38"/>
      <c r="AP90" s="38"/>
      <c r="AQ90" s="38"/>
      <c r="AR90" s="38"/>
      <c r="AS90" s="38"/>
      <c r="AU90" s="37"/>
      <c r="BE90"/>
      <c r="BF90"/>
      <c r="BG90"/>
      <c r="BH90"/>
      <c r="BI90"/>
      <c r="BJ90"/>
      <c r="BK90"/>
      <c r="BL90"/>
      <c r="BM90"/>
      <c r="BN90"/>
    </row>
    <row r="91" spans="1:66" s="37" customFormat="1" ht="12.75" customHeight="1" x14ac:dyDescent="0.2">
      <c r="A91" s="81"/>
      <c r="B91" s="91"/>
      <c r="C91" s="79">
        <v>5</v>
      </c>
      <c r="D91" s="80">
        <f t="shared" si="34"/>
        <v>45621</v>
      </c>
      <c r="E91" s="80">
        <f t="shared" si="35"/>
        <v>45622</v>
      </c>
      <c r="F91" s="80">
        <f t="shared" si="35"/>
        <v>45623</v>
      </c>
      <c r="G91" s="80">
        <f t="shared" si="35"/>
        <v>45624</v>
      </c>
      <c r="H91" s="80">
        <f t="shared" si="35"/>
        <v>45625</v>
      </c>
      <c r="I91" s="80">
        <f t="shared" si="35"/>
        <v>45626</v>
      </c>
      <c r="J91" s="80">
        <f t="shared" si="35"/>
        <v>45627</v>
      </c>
      <c r="K91" s="80">
        <f t="shared" si="35"/>
        <v>45628</v>
      </c>
      <c r="L91" s="80">
        <f t="shared" si="35"/>
        <v>45629</v>
      </c>
      <c r="M91" s="80">
        <f t="shared" si="35"/>
        <v>45630</v>
      </c>
      <c r="N91" s="80">
        <f t="shared" si="35"/>
        <v>45631</v>
      </c>
      <c r="O91" s="80">
        <f t="shared" si="35"/>
        <v>45632</v>
      </c>
      <c r="P91" s="80">
        <f t="shared" si="35"/>
        <v>45633</v>
      </c>
      <c r="Q91" s="80">
        <f t="shared" si="35"/>
        <v>45634</v>
      </c>
      <c r="R91" s="80">
        <f t="shared" si="35"/>
        <v>45635</v>
      </c>
      <c r="S91" s="80">
        <f t="shared" si="35"/>
        <v>45636</v>
      </c>
      <c r="T91" s="80">
        <f t="shared" si="35"/>
        <v>45637</v>
      </c>
      <c r="U91" s="80">
        <f t="shared" si="32"/>
        <v>45638</v>
      </c>
      <c r="V91" s="80">
        <f t="shared" si="32"/>
        <v>45639</v>
      </c>
      <c r="W91" s="80">
        <f t="shared" si="33"/>
        <v>45640</v>
      </c>
      <c r="X91" s="80">
        <f t="shared" si="33"/>
        <v>45641</v>
      </c>
      <c r="Y91" s="80">
        <f t="shared" si="33"/>
        <v>45642</v>
      </c>
      <c r="Z91" s="80">
        <f t="shared" si="33"/>
        <v>45643</v>
      </c>
      <c r="AA91" s="80">
        <f t="shared" si="33"/>
        <v>45644</v>
      </c>
      <c r="AB91" s="80">
        <f t="shared" si="33"/>
        <v>45645</v>
      </c>
      <c r="AC91" s="80">
        <f t="shared" si="33"/>
        <v>45646</v>
      </c>
      <c r="AD91" s="80">
        <f t="shared" si="33"/>
        <v>45647</v>
      </c>
      <c r="AE91" s="80">
        <f t="shared" si="33"/>
        <v>45648</v>
      </c>
      <c r="AF91" s="81"/>
      <c r="AG91" s="81"/>
      <c r="AH91" s="78" t="str">
        <f>B47</f>
        <v>14
期
間
目</v>
      </c>
      <c r="AI91" s="82" t="str">
        <f>AI53</f>
        <v/>
      </c>
      <c r="AJ91" s="81"/>
      <c r="AK91" s="92"/>
      <c r="AL91" s="38"/>
      <c r="AM91" s="38"/>
      <c r="AN91" s="38"/>
      <c r="AO91" s="38"/>
      <c r="AP91" s="38"/>
      <c r="AQ91" s="38"/>
      <c r="AR91" s="38"/>
      <c r="AS91" s="38"/>
    </row>
    <row r="92" spans="1:66" s="37" customFormat="1" ht="12.75" customHeight="1" x14ac:dyDescent="0.2">
      <c r="A92" s="81"/>
      <c r="B92" s="91"/>
      <c r="C92" s="79">
        <v>6</v>
      </c>
      <c r="D92" s="80">
        <f t="shared" si="34"/>
        <v>45649</v>
      </c>
      <c r="E92" s="80">
        <f t="shared" si="35"/>
        <v>45650</v>
      </c>
      <c r="F92" s="80">
        <f t="shared" si="35"/>
        <v>45651</v>
      </c>
      <c r="G92" s="80">
        <f t="shared" si="35"/>
        <v>45652</v>
      </c>
      <c r="H92" s="80">
        <f t="shared" si="35"/>
        <v>45653</v>
      </c>
      <c r="I92" s="80">
        <f t="shared" si="35"/>
        <v>45654</v>
      </c>
      <c r="J92" s="80">
        <f t="shared" si="35"/>
        <v>45655</v>
      </c>
      <c r="K92" s="80">
        <f t="shared" si="35"/>
        <v>45656</v>
      </c>
      <c r="L92" s="80">
        <f t="shared" si="35"/>
        <v>45657</v>
      </c>
      <c r="M92" s="80">
        <f t="shared" si="35"/>
        <v>45658</v>
      </c>
      <c r="N92" s="80">
        <f t="shared" si="35"/>
        <v>45659</v>
      </c>
      <c r="O92" s="80">
        <f t="shared" si="35"/>
        <v>45660</v>
      </c>
      <c r="P92" s="80">
        <f t="shared" si="35"/>
        <v>45661</v>
      </c>
      <c r="Q92" s="80">
        <f t="shared" si="35"/>
        <v>45662</v>
      </c>
      <c r="R92" s="80">
        <f t="shared" si="35"/>
        <v>45663</v>
      </c>
      <c r="S92" s="80">
        <f t="shared" si="35"/>
        <v>45664</v>
      </c>
      <c r="T92" s="80">
        <f t="shared" si="35"/>
        <v>45665</v>
      </c>
      <c r="U92" s="80">
        <f t="shared" si="32"/>
        <v>45666</v>
      </c>
      <c r="V92" s="80">
        <f t="shared" si="32"/>
        <v>45667</v>
      </c>
      <c r="W92" s="80">
        <f t="shared" si="33"/>
        <v>45668</v>
      </c>
      <c r="X92" s="80">
        <f t="shared" si="33"/>
        <v>45669</v>
      </c>
      <c r="Y92" s="80">
        <f t="shared" si="33"/>
        <v>45670</v>
      </c>
      <c r="Z92" s="80">
        <f t="shared" si="33"/>
        <v>45671</v>
      </c>
      <c r="AA92" s="80">
        <f t="shared" si="33"/>
        <v>45672</v>
      </c>
      <c r="AB92" s="80">
        <f t="shared" si="33"/>
        <v>45673</v>
      </c>
      <c r="AC92" s="80">
        <f t="shared" si="33"/>
        <v>45674</v>
      </c>
      <c r="AD92" s="80">
        <f t="shared" si="33"/>
        <v>45675</v>
      </c>
      <c r="AE92" s="80">
        <f t="shared" si="33"/>
        <v>45676</v>
      </c>
      <c r="AF92" s="81"/>
      <c r="AG92" s="81"/>
      <c r="AH92" s="78" t="str">
        <f>B54</f>
        <v>15
期
間
目</v>
      </c>
      <c r="AI92" s="82" t="str">
        <f>AI60</f>
        <v/>
      </c>
      <c r="AJ92" s="81"/>
      <c r="AK92" s="92"/>
      <c r="AL92" s="38"/>
      <c r="AM92" s="38"/>
      <c r="AN92" s="38"/>
      <c r="AO92" s="38"/>
      <c r="AP92" s="38"/>
      <c r="AQ92" s="38"/>
      <c r="AR92" s="38"/>
      <c r="AS92" s="38"/>
    </row>
    <row r="93" spans="1:66" s="37" customFormat="1" ht="12.75" customHeight="1" x14ac:dyDescent="0.2">
      <c r="A93" s="81"/>
      <c r="B93" s="91"/>
      <c r="C93" s="79">
        <v>7</v>
      </c>
      <c r="D93" s="80">
        <f t="shared" si="34"/>
        <v>45677</v>
      </c>
      <c r="E93" s="80">
        <f t="shared" si="35"/>
        <v>45678</v>
      </c>
      <c r="F93" s="80">
        <f t="shared" si="35"/>
        <v>45679</v>
      </c>
      <c r="G93" s="80">
        <f t="shared" si="35"/>
        <v>45680</v>
      </c>
      <c r="H93" s="80">
        <f t="shared" si="35"/>
        <v>45681</v>
      </c>
      <c r="I93" s="80">
        <f t="shared" si="35"/>
        <v>45682</v>
      </c>
      <c r="J93" s="80">
        <f t="shared" si="35"/>
        <v>45683</v>
      </c>
      <c r="K93" s="80">
        <f t="shared" si="35"/>
        <v>45684</v>
      </c>
      <c r="L93" s="80">
        <f t="shared" si="35"/>
        <v>45685</v>
      </c>
      <c r="M93" s="80">
        <f t="shared" si="35"/>
        <v>45686</v>
      </c>
      <c r="N93" s="80">
        <f t="shared" si="35"/>
        <v>45687</v>
      </c>
      <c r="O93" s="80">
        <f t="shared" si="35"/>
        <v>45688</v>
      </c>
      <c r="P93" s="80">
        <f t="shared" si="35"/>
        <v>45689</v>
      </c>
      <c r="Q93" s="80">
        <f t="shared" si="35"/>
        <v>45690</v>
      </c>
      <c r="R93" s="80">
        <f t="shared" si="35"/>
        <v>45691</v>
      </c>
      <c r="S93" s="80">
        <f t="shared" si="35"/>
        <v>45692</v>
      </c>
      <c r="T93" s="80">
        <f t="shared" si="35"/>
        <v>45693</v>
      </c>
      <c r="U93" s="80">
        <f t="shared" si="32"/>
        <v>45694</v>
      </c>
      <c r="V93" s="80">
        <f t="shared" si="32"/>
        <v>45695</v>
      </c>
      <c r="W93" s="80">
        <f t="shared" si="33"/>
        <v>45696</v>
      </c>
      <c r="X93" s="80">
        <f t="shared" si="33"/>
        <v>45697</v>
      </c>
      <c r="Y93" s="80">
        <f t="shared" si="33"/>
        <v>45698</v>
      </c>
      <c r="Z93" s="80">
        <f t="shared" si="33"/>
        <v>45699</v>
      </c>
      <c r="AA93" s="80">
        <f t="shared" si="33"/>
        <v>45700</v>
      </c>
      <c r="AB93" s="80">
        <f t="shared" si="33"/>
        <v>45701</v>
      </c>
      <c r="AC93" s="80">
        <f t="shared" si="33"/>
        <v>45702</v>
      </c>
      <c r="AD93" s="80">
        <f t="shared" si="33"/>
        <v>45703</v>
      </c>
      <c r="AE93" s="80">
        <f t="shared" si="33"/>
        <v>45704</v>
      </c>
      <c r="AF93" s="81"/>
      <c r="AG93" s="81"/>
      <c r="AH93" s="78" t="str">
        <f>B61</f>
        <v>16
期
間
目</v>
      </c>
      <c r="AI93" s="82" t="str">
        <f>AI67</f>
        <v/>
      </c>
      <c r="AJ93" s="81"/>
      <c r="AK93" s="92"/>
      <c r="AL93" s="38"/>
      <c r="AM93" s="38"/>
      <c r="AN93" s="38"/>
      <c r="AO93" s="38"/>
      <c r="AP93" s="38"/>
      <c r="AQ93" s="38"/>
      <c r="AR93" s="38"/>
      <c r="AS93" s="38"/>
    </row>
    <row r="94" spans="1:66" s="37" customFormat="1" ht="12.75" customHeight="1" x14ac:dyDescent="0.2">
      <c r="A94" s="81"/>
      <c r="B94" s="91"/>
      <c r="C94" s="79">
        <v>8</v>
      </c>
      <c r="D94" s="80">
        <f t="shared" si="34"/>
        <v>45705</v>
      </c>
      <c r="E94" s="80">
        <f t="shared" si="35"/>
        <v>45706</v>
      </c>
      <c r="F94" s="80">
        <f t="shared" si="35"/>
        <v>45707</v>
      </c>
      <c r="G94" s="80">
        <f t="shared" si="35"/>
        <v>45708</v>
      </c>
      <c r="H94" s="80">
        <f t="shared" si="35"/>
        <v>45709</v>
      </c>
      <c r="I94" s="80">
        <f t="shared" si="35"/>
        <v>45710</v>
      </c>
      <c r="J94" s="80">
        <f t="shared" si="35"/>
        <v>45711</v>
      </c>
      <c r="K94" s="80">
        <f t="shared" si="35"/>
        <v>45712</v>
      </c>
      <c r="L94" s="80">
        <f t="shared" si="35"/>
        <v>45713</v>
      </c>
      <c r="M94" s="80">
        <f t="shared" si="35"/>
        <v>45714</v>
      </c>
      <c r="N94" s="80">
        <f t="shared" si="35"/>
        <v>45715</v>
      </c>
      <c r="O94" s="80">
        <f t="shared" si="35"/>
        <v>45716</v>
      </c>
      <c r="P94" s="80">
        <f t="shared" si="35"/>
        <v>45717</v>
      </c>
      <c r="Q94" s="80">
        <f t="shared" si="35"/>
        <v>45718</v>
      </c>
      <c r="R94" s="80">
        <f t="shared" si="35"/>
        <v>45719</v>
      </c>
      <c r="S94" s="80">
        <f t="shared" si="35"/>
        <v>45720</v>
      </c>
      <c r="T94" s="80">
        <f t="shared" si="35"/>
        <v>45721</v>
      </c>
      <c r="U94" s="80">
        <f t="shared" si="32"/>
        <v>45722</v>
      </c>
      <c r="V94" s="80">
        <f t="shared" si="32"/>
        <v>45723</v>
      </c>
      <c r="W94" s="80">
        <f t="shared" si="33"/>
        <v>45724</v>
      </c>
      <c r="X94" s="80">
        <f t="shared" si="33"/>
        <v>45725</v>
      </c>
      <c r="Y94" s="80">
        <f t="shared" si="33"/>
        <v>45726</v>
      </c>
      <c r="Z94" s="80">
        <f t="shared" si="33"/>
        <v>45727</v>
      </c>
      <c r="AA94" s="80">
        <f t="shared" si="33"/>
        <v>45728</v>
      </c>
      <c r="AB94" s="80">
        <f t="shared" si="33"/>
        <v>45729</v>
      </c>
      <c r="AC94" s="80">
        <f t="shared" si="33"/>
        <v>45730</v>
      </c>
      <c r="AD94" s="80">
        <f t="shared" si="33"/>
        <v>45731</v>
      </c>
      <c r="AE94" s="80">
        <f t="shared" si="33"/>
        <v>45732</v>
      </c>
      <c r="AF94" s="81"/>
      <c r="AG94" s="81"/>
      <c r="AH94" s="81"/>
      <c r="AI94" s="81"/>
      <c r="AJ94" s="81"/>
      <c r="AK94" s="92"/>
      <c r="AL94" s="38"/>
      <c r="AM94" s="38"/>
      <c r="AN94" s="38"/>
      <c r="AO94" s="38"/>
      <c r="AP94" s="38"/>
      <c r="AQ94" s="38"/>
      <c r="AR94" s="38"/>
      <c r="AS94" s="38"/>
    </row>
    <row r="95" spans="1:66" s="37" customFormat="1" ht="12.75" customHeight="1" x14ac:dyDescent="0.2">
      <c r="A95" s="81"/>
      <c r="B95" s="91"/>
      <c r="C95" s="79">
        <v>9</v>
      </c>
      <c r="D95" s="80">
        <f t="shared" si="34"/>
        <v>45733</v>
      </c>
      <c r="E95" s="80">
        <f t="shared" si="35"/>
        <v>45734</v>
      </c>
      <c r="F95" s="80">
        <f t="shared" si="35"/>
        <v>45735</v>
      </c>
      <c r="G95" s="80">
        <f t="shared" si="35"/>
        <v>45736</v>
      </c>
      <c r="H95" s="80">
        <f t="shared" si="35"/>
        <v>45737</v>
      </c>
      <c r="I95" s="80">
        <f t="shared" si="35"/>
        <v>45738</v>
      </c>
      <c r="J95" s="80">
        <f t="shared" si="35"/>
        <v>45739</v>
      </c>
      <c r="K95" s="80">
        <f t="shared" si="35"/>
        <v>45740</v>
      </c>
      <c r="L95" s="80">
        <f t="shared" si="35"/>
        <v>45741</v>
      </c>
      <c r="M95" s="80">
        <f t="shared" si="35"/>
        <v>45742</v>
      </c>
      <c r="N95" s="80">
        <f t="shared" si="35"/>
        <v>45743</v>
      </c>
      <c r="O95" s="80">
        <f t="shared" si="35"/>
        <v>45744</v>
      </c>
      <c r="P95" s="80">
        <f t="shared" si="35"/>
        <v>45745</v>
      </c>
      <c r="Q95" s="80">
        <f t="shared" si="35"/>
        <v>45746</v>
      </c>
      <c r="R95" s="80">
        <f t="shared" si="35"/>
        <v>45747</v>
      </c>
      <c r="S95" s="80">
        <f t="shared" si="35"/>
        <v>45748</v>
      </c>
      <c r="T95" s="80">
        <f t="shared" si="35"/>
        <v>45749</v>
      </c>
      <c r="U95" s="80">
        <f t="shared" si="32"/>
        <v>45750</v>
      </c>
      <c r="V95" s="80">
        <f t="shared" si="32"/>
        <v>45751</v>
      </c>
      <c r="W95" s="80">
        <f t="shared" si="33"/>
        <v>45752</v>
      </c>
      <c r="X95" s="80">
        <f t="shared" si="33"/>
        <v>45753</v>
      </c>
      <c r="Y95" s="80">
        <f t="shared" si="33"/>
        <v>45754</v>
      </c>
      <c r="Z95" s="80">
        <f t="shared" si="33"/>
        <v>45755</v>
      </c>
      <c r="AA95" s="80">
        <f t="shared" si="33"/>
        <v>45756</v>
      </c>
      <c r="AB95" s="80">
        <f t="shared" si="33"/>
        <v>45757</v>
      </c>
      <c r="AC95" s="80">
        <f t="shared" si="33"/>
        <v>45758</v>
      </c>
      <c r="AD95" s="80">
        <f t="shared" si="33"/>
        <v>45759</v>
      </c>
      <c r="AE95" s="80">
        <f t="shared" si="33"/>
        <v>45760</v>
      </c>
      <c r="AF95" s="81"/>
      <c r="AG95" s="81"/>
      <c r="AH95" s="81"/>
      <c r="AI95" s="81"/>
      <c r="AJ95" s="81"/>
      <c r="AK95" s="92"/>
      <c r="AL95" s="38"/>
      <c r="AM95" s="38"/>
      <c r="AN95" s="38"/>
      <c r="AO95" s="38"/>
      <c r="AP95" s="38"/>
      <c r="AQ95" s="38"/>
      <c r="AR95" s="38"/>
      <c r="AS95" s="38"/>
    </row>
    <row r="96" spans="1:66" s="37" customFormat="1" ht="12.75" customHeight="1" x14ac:dyDescent="0.2">
      <c r="A96" s="81"/>
      <c r="B96" s="91"/>
      <c r="C96" s="79">
        <v>10</v>
      </c>
      <c r="D96" s="80">
        <f t="shared" si="34"/>
        <v>45761</v>
      </c>
      <c r="E96" s="80">
        <f t="shared" si="35"/>
        <v>45762</v>
      </c>
      <c r="F96" s="80">
        <f t="shared" si="35"/>
        <v>45763</v>
      </c>
      <c r="G96" s="80">
        <f t="shared" si="35"/>
        <v>45764</v>
      </c>
      <c r="H96" s="80">
        <f t="shared" si="35"/>
        <v>45765</v>
      </c>
      <c r="I96" s="80">
        <f t="shared" si="35"/>
        <v>45766</v>
      </c>
      <c r="J96" s="80">
        <f t="shared" si="35"/>
        <v>45767</v>
      </c>
      <c r="K96" s="80">
        <f t="shared" si="35"/>
        <v>45768</v>
      </c>
      <c r="L96" s="80">
        <f t="shared" si="35"/>
        <v>45769</v>
      </c>
      <c r="M96" s="80">
        <f t="shared" si="35"/>
        <v>45770</v>
      </c>
      <c r="N96" s="80">
        <f t="shared" si="35"/>
        <v>45771</v>
      </c>
      <c r="O96" s="80">
        <f t="shared" si="35"/>
        <v>45772</v>
      </c>
      <c r="P96" s="80">
        <f t="shared" si="35"/>
        <v>45773</v>
      </c>
      <c r="Q96" s="80">
        <f t="shared" si="35"/>
        <v>45774</v>
      </c>
      <c r="R96" s="80">
        <f t="shared" si="35"/>
        <v>45775</v>
      </c>
      <c r="S96" s="80">
        <f t="shared" si="35"/>
        <v>45776</v>
      </c>
      <c r="T96" s="80">
        <f t="shared" si="35"/>
        <v>45777</v>
      </c>
      <c r="U96" s="80">
        <f t="shared" si="32"/>
        <v>45778</v>
      </c>
      <c r="V96" s="80">
        <f t="shared" si="32"/>
        <v>45779</v>
      </c>
      <c r="W96" s="80">
        <f t="shared" si="33"/>
        <v>45780</v>
      </c>
      <c r="X96" s="80">
        <f t="shared" si="33"/>
        <v>45781</v>
      </c>
      <c r="Y96" s="80">
        <f t="shared" si="33"/>
        <v>45782</v>
      </c>
      <c r="Z96" s="80">
        <f t="shared" si="33"/>
        <v>45783</v>
      </c>
      <c r="AA96" s="80">
        <f t="shared" si="33"/>
        <v>45784</v>
      </c>
      <c r="AB96" s="80">
        <f t="shared" si="33"/>
        <v>45785</v>
      </c>
      <c r="AC96" s="80">
        <f t="shared" si="33"/>
        <v>45786</v>
      </c>
      <c r="AD96" s="80">
        <f t="shared" si="33"/>
        <v>45787</v>
      </c>
      <c r="AE96" s="80">
        <f t="shared" si="33"/>
        <v>45788</v>
      </c>
      <c r="AF96" s="81"/>
      <c r="AG96" s="81"/>
      <c r="AH96" s="81"/>
      <c r="AI96" s="81"/>
      <c r="AJ96" s="81"/>
      <c r="AK96" s="92"/>
      <c r="AL96" s="38"/>
      <c r="AM96" s="38"/>
      <c r="AN96" s="38"/>
      <c r="AO96" s="38"/>
      <c r="AP96" s="38"/>
      <c r="AQ96" s="38"/>
      <c r="AR96" s="38"/>
      <c r="AS96" s="38"/>
    </row>
    <row r="97" spans="1:56" s="37" customFormat="1" ht="12.75" customHeight="1" x14ac:dyDescent="0.2">
      <c r="A97" s="81"/>
      <c r="B97" s="91"/>
      <c r="C97" s="79">
        <v>11</v>
      </c>
      <c r="D97" s="80">
        <f t="shared" si="34"/>
        <v>45789</v>
      </c>
      <c r="E97" s="80">
        <f t="shared" si="35"/>
        <v>45790</v>
      </c>
      <c r="F97" s="80">
        <f t="shared" si="35"/>
        <v>45791</v>
      </c>
      <c r="G97" s="80">
        <f t="shared" si="35"/>
        <v>45792</v>
      </c>
      <c r="H97" s="80">
        <f t="shared" si="35"/>
        <v>45793</v>
      </c>
      <c r="I97" s="80">
        <f t="shared" si="35"/>
        <v>45794</v>
      </c>
      <c r="J97" s="80">
        <f t="shared" si="35"/>
        <v>45795</v>
      </c>
      <c r="K97" s="80">
        <f t="shared" si="35"/>
        <v>45796</v>
      </c>
      <c r="L97" s="80">
        <f t="shared" si="35"/>
        <v>45797</v>
      </c>
      <c r="M97" s="80">
        <f t="shared" si="35"/>
        <v>45798</v>
      </c>
      <c r="N97" s="80">
        <f t="shared" si="35"/>
        <v>45799</v>
      </c>
      <c r="O97" s="80">
        <f t="shared" si="35"/>
        <v>45800</v>
      </c>
      <c r="P97" s="80">
        <f t="shared" si="35"/>
        <v>45801</v>
      </c>
      <c r="Q97" s="80">
        <f t="shared" si="35"/>
        <v>45802</v>
      </c>
      <c r="R97" s="80">
        <f t="shared" si="35"/>
        <v>45803</v>
      </c>
      <c r="S97" s="80">
        <f t="shared" si="35"/>
        <v>45804</v>
      </c>
      <c r="T97" s="80">
        <f t="shared" si="35"/>
        <v>45805</v>
      </c>
      <c r="U97" s="80">
        <f t="shared" si="32"/>
        <v>45806</v>
      </c>
      <c r="V97" s="80">
        <f t="shared" si="32"/>
        <v>45807</v>
      </c>
      <c r="W97" s="80">
        <f t="shared" si="33"/>
        <v>45808</v>
      </c>
      <c r="X97" s="80">
        <f t="shared" si="33"/>
        <v>45809</v>
      </c>
      <c r="Y97" s="80">
        <f t="shared" si="33"/>
        <v>45810</v>
      </c>
      <c r="Z97" s="80">
        <f t="shared" si="33"/>
        <v>45811</v>
      </c>
      <c r="AA97" s="80">
        <f t="shared" si="33"/>
        <v>45812</v>
      </c>
      <c r="AB97" s="80">
        <f t="shared" si="33"/>
        <v>45813</v>
      </c>
      <c r="AC97" s="80">
        <f t="shared" si="33"/>
        <v>45814</v>
      </c>
      <c r="AD97" s="80">
        <f t="shared" si="33"/>
        <v>45815</v>
      </c>
      <c r="AE97" s="80">
        <f t="shared" si="33"/>
        <v>45816</v>
      </c>
      <c r="AF97" s="81"/>
      <c r="AG97" s="81"/>
      <c r="AH97" s="81"/>
      <c r="AI97" s="81"/>
      <c r="AJ97" s="81"/>
      <c r="AK97" s="92"/>
      <c r="AL97" s="38"/>
      <c r="AM97" s="38"/>
      <c r="AN97" s="38"/>
      <c r="AO97" s="38"/>
      <c r="AP97" s="38"/>
      <c r="AQ97" s="38"/>
      <c r="AR97" s="38"/>
      <c r="AS97" s="38"/>
    </row>
    <row r="98" spans="1:56" s="37" customFormat="1" ht="12.75" customHeight="1" x14ac:dyDescent="0.2">
      <c r="A98" s="81"/>
      <c r="B98" s="91"/>
      <c r="C98" s="79">
        <v>12</v>
      </c>
      <c r="D98" s="80">
        <f t="shared" si="34"/>
        <v>45817</v>
      </c>
      <c r="E98" s="80">
        <f t="shared" si="35"/>
        <v>45818</v>
      </c>
      <c r="F98" s="80">
        <f t="shared" si="35"/>
        <v>45819</v>
      </c>
      <c r="G98" s="80">
        <f t="shared" si="35"/>
        <v>45820</v>
      </c>
      <c r="H98" s="80">
        <f t="shared" si="35"/>
        <v>45821</v>
      </c>
      <c r="I98" s="80">
        <f t="shared" si="35"/>
        <v>45822</v>
      </c>
      <c r="J98" s="80">
        <f t="shared" si="35"/>
        <v>45823</v>
      </c>
      <c r="K98" s="80">
        <f t="shared" si="35"/>
        <v>45824</v>
      </c>
      <c r="L98" s="80">
        <f t="shared" si="35"/>
        <v>45825</v>
      </c>
      <c r="M98" s="80">
        <f t="shared" si="35"/>
        <v>45826</v>
      </c>
      <c r="N98" s="80">
        <f t="shared" si="35"/>
        <v>45827</v>
      </c>
      <c r="O98" s="80">
        <f t="shared" si="35"/>
        <v>45828</v>
      </c>
      <c r="P98" s="80">
        <f t="shared" si="35"/>
        <v>45829</v>
      </c>
      <c r="Q98" s="80">
        <f t="shared" si="35"/>
        <v>45830</v>
      </c>
      <c r="R98" s="80">
        <f t="shared" si="35"/>
        <v>45831</v>
      </c>
      <c r="S98" s="80">
        <f t="shared" si="35"/>
        <v>45832</v>
      </c>
      <c r="T98" s="80">
        <f t="shared" si="35"/>
        <v>45833</v>
      </c>
      <c r="U98" s="80">
        <f t="shared" si="32"/>
        <v>45834</v>
      </c>
      <c r="V98" s="80">
        <f t="shared" si="32"/>
        <v>45835</v>
      </c>
      <c r="W98" s="80">
        <f t="shared" si="33"/>
        <v>45836</v>
      </c>
      <c r="X98" s="80">
        <f t="shared" si="33"/>
        <v>45837</v>
      </c>
      <c r="Y98" s="80">
        <f t="shared" si="33"/>
        <v>45838</v>
      </c>
      <c r="Z98" s="80">
        <f t="shared" si="33"/>
        <v>45839</v>
      </c>
      <c r="AA98" s="80">
        <f t="shared" si="33"/>
        <v>45840</v>
      </c>
      <c r="AB98" s="80">
        <f t="shared" si="33"/>
        <v>45841</v>
      </c>
      <c r="AC98" s="80">
        <f t="shared" si="33"/>
        <v>45842</v>
      </c>
      <c r="AD98" s="80">
        <f t="shared" si="33"/>
        <v>45843</v>
      </c>
      <c r="AE98" s="80">
        <f t="shared" si="33"/>
        <v>45844</v>
      </c>
      <c r="AF98" s="81"/>
      <c r="AG98" s="81"/>
      <c r="AH98" s="81"/>
      <c r="AI98" s="81"/>
      <c r="AJ98" s="81"/>
      <c r="AK98" s="92"/>
      <c r="AL98" s="38"/>
      <c r="AM98" s="38"/>
      <c r="AN98" s="38"/>
      <c r="AO98" s="38"/>
      <c r="AP98" s="38"/>
      <c r="AQ98" s="38"/>
      <c r="AR98" s="38"/>
      <c r="AS98" s="38"/>
    </row>
    <row r="99" spans="1:56" s="37" customFormat="1" ht="12.75" customHeight="1" x14ac:dyDescent="0.2">
      <c r="A99" s="81"/>
      <c r="B99" s="91"/>
      <c r="C99" s="79">
        <v>13</v>
      </c>
      <c r="D99" s="80">
        <f t="shared" si="34"/>
        <v>45845</v>
      </c>
      <c r="E99" s="80">
        <f t="shared" si="35"/>
        <v>45846</v>
      </c>
      <c r="F99" s="80">
        <f t="shared" si="35"/>
        <v>45847</v>
      </c>
      <c r="G99" s="80">
        <f t="shared" si="35"/>
        <v>45848</v>
      </c>
      <c r="H99" s="80">
        <f t="shared" si="35"/>
        <v>45849</v>
      </c>
      <c r="I99" s="80">
        <f t="shared" si="35"/>
        <v>45850</v>
      </c>
      <c r="J99" s="80">
        <f t="shared" si="35"/>
        <v>45851</v>
      </c>
      <c r="K99" s="80">
        <f t="shared" si="35"/>
        <v>45852</v>
      </c>
      <c r="L99" s="80">
        <f t="shared" si="35"/>
        <v>45853</v>
      </c>
      <c r="M99" s="80">
        <f t="shared" si="35"/>
        <v>45854</v>
      </c>
      <c r="N99" s="80">
        <f t="shared" si="35"/>
        <v>45855</v>
      </c>
      <c r="O99" s="80">
        <f t="shared" si="35"/>
        <v>45856</v>
      </c>
      <c r="P99" s="80">
        <f t="shared" si="35"/>
        <v>45857</v>
      </c>
      <c r="Q99" s="80">
        <f t="shared" si="35"/>
        <v>45858</v>
      </c>
      <c r="R99" s="80">
        <f t="shared" si="35"/>
        <v>45859</v>
      </c>
      <c r="S99" s="80">
        <f t="shared" si="35"/>
        <v>45860</v>
      </c>
      <c r="T99" s="80">
        <f t="shared" si="35"/>
        <v>45861</v>
      </c>
      <c r="U99" s="80">
        <f t="shared" si="32"/>
        <v>45862</v>
      </c>
      <c r="V99" s="80">
        <f t="shared" si="32"/>
        <v>45863</v>
      </c>
      <c r="W99" s="80">
        <f t="shared" si="33"/>
        <v>45864</v>
      </c>
      <c r="X99" s="80">
        <f t="shared" si="33"/>
        <v>45865</v>
      </c>
      <c r="Y99" s="80">
        <f t="shared" si="33"/>
        <v>45866</v>
      </c>
      <c r="Z99" s="80">
        <f t="shared" si="33"/>
        <v>45867</v>
      </c>
      <c r="AA99" s="80">
        <f t="shared" si="33"/>
        <v>45868</v>
      </c>
      <c r="AB99" s="80">
        <f t="shared" si="33"/>
        <v>45869</v>
      </c>
      <c r="AC99" s="80">
        <f t="shared" si="33"/>
        <v>45870</v>
      </c>
      <c r="AD99" s="80">
        <f t="shared" si="33"/>
        <v>45871</v>
      </c>
      <c r="AE99" s="80">
        <f t="shared" si="33"/>
        <v>45872</v>
      </c>
      <c r="AF99" s="81"/>
      <c r="AG99" s="81"/>
      <c r="AH99" s="81"/>
      <c r="AI99" s="81"/>
      <c r="AJ99" s="81"/>
      <c r="AK99" s="92"/>
      <c r="AL99" s="38"/>
      <c r="AM99" s="38"/>
      <c r="AN99" s="38"/>
      <c r="AO99" s="38"/>
      <c r="AP99" s="38"/>
      <c r="AQ99" s="38"/>
      <c r="AR99" s="38"/>
      <c r="AS99" s="38"/>
    </row>
    <row r="100" spans="1:56" s="37" customFormat="1" ht="12.75" customHeight="1" x14ac:dyDescent="0.2">
      <c r="A100" s="81"/>
      <c r="B100" s="91"/>
      <c r="C100" s="79">
        <v>14</v>
      </c>
      <c r="D100" s="80">
        <f t="shared" si="34"/>
        <v>45873</v>
      </c>
      <c r="E100" s="80">
        <f t="shared" si="35"/>
        <v>45874</v>
      </c>
      <c r="F100" s="80">
        <f t="shared" si="35"/>
        <v>45875</v>
      </c>
      <c r="G100" s="80">
        <f t="shared" si="35"/>
        <v>45876</v>
      </c>
      <c r="H100" s="80">
        <f t="shared" si="35"/>
        <v>45877</v>
      </c>
      <c r="I100" s="80">
        <f t="shared" si="35"/>
        <v>45878</v>
      </c>
      <c r="J100" s="80">
        <f t="shared" si="35"/>
        <v>45879</v>
      </c>
      <c r="K100" s="80">
        <f t="shared" si="35"/>
        <v>45880</v>
      </c>
      <c r="L100" s="80">
        <f t="shared" si="35"/>
        <v>45881</v>
      </c>
      <c r="M100" s="80">
        <f t="shared" si="35"/>
        <v>45882</v>
      </c>
      <c r="N100" s="80">
        <f t="shared" si="35"/>
        <v>45883</v>
      </c>
      <c r="O100" s="80">
        <f t="shared" si="35"/>
        <v>45884</v>
      </c>
      <c r="P100" s="80">
        <f t="shared" si="35"/>
        <v>45885</v>
      </c>
      <c r="Q100" s="80">
        <f t="shared" si="35"/>
        <v>45886</v>
      </c>
      <c r="R100" s="80">
        <f t="shared" si="35"/>
        <v>45887</v>
      </c>
      <c r="S100" s="80">
        <f t="shared" si="35"/>
        <v>45888</v>
      </c>
      <c r="T100" s="80">
        <f t="shared" si="35"/>
        <v>45889</v>
      </c>
      <c r="U100" s="80">
        <f t="shared" si="32"/>
        <v>45890</v>
      </c>
      <c r="V100" s="80">
        <f t="shared" si="32"/>
        <v>45891</v>
      </c>
      <c r="W100" s="80">
        <f t="shared" si="33"/>
        <v>45892</v>
      </c>
      <c r="X100" s="80">
        <f t="shared" si="33"/>
        <v>45893</v>
      </c>
      <c r="Y100" s="80">
        <f t="shared" si="33"/>
        <v>45894</v>
      </c>
      <c r="Z100" s="80">
        <f t="shared" si="33"/>
        <v>45895</v>
      </c>
      <c r="AA100" s="80">
        <f t="shared" si="33"/>
        <v>45896</v>
      </c>
      <c r="AB100" s="80">
        <f t="shared" si="33"/>
        <v>45897</v>
      </c>
      <c r="AC100" s="80">
        <f t="shared" si="33"/>
        <v>45898</v>
      </c>
      <c r="AD100" s="80">
        <f t="shared" si="33"/>
        <v>45899</v>
      </c>
      <c r="AE100" s="80">
        <f t="shared" si="33"/>
        <v>45900</v>
      </c>
      <c r="AF100" s="81"/>
      <c r="AG100" s="81"/>
      <c r="AH100" s="81"/>
      <c r="AI100" s="81"/>
      <c r="AJ100" s="81"/>
      <c r="AK100" s="92"/>
      <c r="AL100" s="38"/>
      <c r="AM100" s="38"/>
      <c r="AN100" s="38"/>
      <c r="AO100" s="38"/>
      <c r="AP100" s="38"/>
      <c r="AQ100" s="38"/>
      <c r="AR100" s="38"/>
      <c r="AS100" s="38"/>
      <c r="AU100" s="38"/>
    </row>
    <row r="101" spans="1:56" s="37" customFormat="1" ht="12.75" customHeight="1" x14ac:dyDescent="0.2">
      <c r="A101" s="81"/>
      <c r="B101" s="91"/>
      <c r="C101" s="79">
        <v>15</v>
      </c>
      <c r="D101" s="80">
        <f t="shared" si="34"/>
        <v>45901</v>
      </c>
      <c r="E101" s="80">
        <f t="shared" si="35"/>
        <v>45902</v>
      </c>
      <c r="F101" s="80">
        <f t="shared" si="35"/>
        <v>45903</v>
      </c>
      <c r="G101" s="80">
        <f t="shared" si="35"/>
        <v>45904</v>
      </c>
      <c r="H101" s="80">
        <f t="shared" si="35"/>
        <v>45905</v>
      </c>
      <c r="I101" s="80">
        <f t="shared" si="35"/>
        <v>45906</v>
      </c>
      <c r="J101" s="80">
        <f t="shared" si="35"/>
        <v>45907</v>
      </c>
      <c r="K101" s="80">
        <f t="shared" si="35"/>
        <v>45908</v>
      </c>
      <c r="L101" s="80">
        <f t="shared" si="35"/>
        <v>45909</v>
      </c>
      <c r="M101" s="80">
        <f t="shared" si="35"/>
        <v>45910</v>
      </c>
      <c r="N101" s="80">
        <f t="shared" si="35"/>
        <v>45911</v>
      </c>
      <c r="O101" s="80">
        <f t="shared" si="35"/>
        <v>45912</v>
      </c>
      <c r="P101" s="80">
        <f t="shared" si="35"/>
        <v>45913</v>
      </c>
      <c r="Q101" s="80">
        <f t="shared" si="35"/>
        <v>45914</v>
      </c>
      <c r="R101" s="80">
        <f t="shared" si="35"/>
        <v>45915</v>
      </c>
      <c r="S101" s="80">
        <f t="shared" si="35"/>
        <v>45916</v>
      </c>
      <c r="T101" s="80">
        <f t="shared" si="35"/>
        <v>45917</v>
      </c>
      <c r="U101" s="80">
        <f t="shared" si="32"/>
        <v>45918</v>
      </c>
      <c r="V101" s="80">
        <f t="shared" si="32"/>
        <v>45919</v>
      </c>
      <c r="W101" s="80">
        <f t="shared" si="33"/>
        <v>45920</v>
      </c>
      <c r="X101" s="80">
        <f t="shared" si="33"/>
        <v>45921</v>
      </c>
      <c r="Y101" s="80">
        <f t="shared" si="33"/>
        <v>45922</v>
      </c>
      <c r="Z101" s="80">
        <f t="shared" si="33"/>
        <v>45923</v>
      </c>
      <c r="AA101" s="80">
        <f t="shared" si="33"/>
        <v>45924</v>
      </c>
      <c r="AB101" s="80">
        <f t="shared" si="33"/>
        <v>45925</v>
      </c>
      <c r="AC101" s="80">
        <f t="shared" si="33"/>
        <v>45926</v>
      </c>
      <c r="AD101" s="80">
        <f t="shared" si="33"/>
        <v>45927</v>
      </c>
      <c r="AE101" s="80">
        <f t="shared" si="33"/>
        <v>45928</v>
      </c>
      <c r="AF101" s="81"/>
      <c r="AG101" s="81"/>
      <c r="AH101" s="81"/>
      <c r="AI101" s="81"/>
      <c r="AJ101" s="81"/>
      <c r="AK101" s="92"/>
      <c r="AL101" s="38"/>
      <c r="AM101" s="38"/>
      <c r="AN101" s="38"/>
      <c r="AO101" s="38"/>
      <c r="AP101" s="38"/>
      <c r="AQ101" s="38"/>
      <c r="AR101" s="38"/>
      <c r="AS101" s="38"/>
      <c r="AU101" s="38"/>
    </row>
    <row r="102" spans="1:56" s="37" customFormat="1" ht="12.75" customHeight="1" x14ac:dyDescent="0.2">
      <c r="A102" s="81"/>
      <c r="B102" s="91"/>
      <c r="C102" s="79">
        <v>16</v>
      </c>
      <c r="D102" s="80">
        <f t="shared" si="34"/>
        <v>45929</v>
      </c>
      <c r="E102" s="80">
        <f t="shared" si="35"/>
        <v>45930</v>
      </c>
      <c r="F102" s="80">
        <f t="shared" si="35"/>
        <v>45931</v>
      </c>
      <c r="G102" s="80">
        <f t="shared" si="35"/>
        <v>45932</v>
      </c>
      <c r="H102" s="80">
        <f t="shared" si="35"/>
        <v>45933</v>
      </c>
      <c r="I102" s="80">
        <f t="shared" si="35"/>
        <v>45934</v>
      </c>
      <c r="J102" s="80">
        <f t="shared" si="35"/>
        <v>45935</v>
      </c>
      <c r="K102" s="80">
        <f t="shared" si="35"/>
        <v>45936</v>
      </c>
      <c r="L102" s="80">
        <f t="shared" si="35"/>
        <v>45937</v>
      </c>
      <c r="M102" s="80">
        <f t="shared" si="35"/>
        <v>45938</v>
      </c>
      <c r="N102" s="80">
        <f t="shared" si="35"/>
        <v>45939</v>
      </c>
      <c r="O102" s="80">
        <f t="shared" si="35"/>
        <v>45940</v>
      </c>
      <c r="P102" s="80">
        <f t="shared" si="35"/>
        <v>45941</v>
      </c>
      <c r="Q102" s="80">
        <f t="shared" si="35"/>
        <v>45942</v>
      </c>
      <c r="R102" s="80">
        <f t="shared" si="35"/>
        <v>45943</v>
      </c>
      <c r="S102" s="80">
        <f t="shared" si="35"/>
        <v>45944</v>
      </c>
      <c r="T102" s="80">
        <f t="shared" si="35"/>
        <v>45945</v>
      </c>
      <c r="U102" s="80">
        <f t="shared" si="32"/>
        <v>45946</v>
      </c>
      <c r="V102" s="80">
        <f t="shared" si="32"/>
        <v>45947</v>
      </c>
      <c r="W102" s="80">
        <f t="shared" si="33"/>
        <v>45948</v>
      </c>
      <c r="X102" s="80">
        <f t="shared" si="33"/>
        <v>45949</v>
      </c>
      <c r="Y102" s="80">
        <f t="shared" si="33"/>
        <v>45950</v>
      </c>
      <c r="Z102" s="80">
        <f t="shared" si="33"/>
        <v>45951</v>
      </c>
      <c r="AA102" s="80">
        <f t="shared" si="33"/>
        <v>45952</v>
      </c>
      <c r="AB102" s="80">
        <f t="shared" si="33"/>
        <v>45953</v>
      </c>
      <c r="AC102" s="80">
        <f t="shared" si="33"/>
        <v>45954</v>
      </c>
      <c r="AD102" s="80">
        <f t="shared" si="33"/>
        <v>45955</v>
      </c>
      <c r="AE102" s="80">
        <f t="shared" si="33"/>
        <v>45956</v>
      </c>
      <c r="AF102" s="81"/>
      <c r="AG102" s="81"/>
      <c r="AH102" s="81"/>
      <c r="AI102" s="81"/>
      <c r="AJ102" s="81"/>
      <c r="AK102" s="92"/>
      <c r="AL102" s="38"/>
      <c r="AM102" s="38"/>
      <c r="AN102" s="38"/>
      <c r="AO102" s="38"/>
      <c r="AP102" s="38"/>
      <c r="AQ102" s="38"/>
      <c r="AR102" s="38"/>
      <c r="AS102" s="38"/>
      <c r="AU102" s="38"/>
    </row>
    <row r="103" spans="1:56" s="37" customFormat="1" ht="12.75" customHeight="1" x14ac:dyDescent="0.2">
      <c r="A103" s="81"/>
      <c r="B103" s="91"/>
      <c r="C103" s="79">
        <v>17</v>
      </c>
      <c r="D103" s="80">
        <f t="shared" si="34"/>
        <v>45957</v>
      </c>
      <c r="E103" s="80">
        <f t="shared" si="35"/>
        <v>45958</v>
      </c>
      <c r="F103" s="80">
        <f t="shared" si="35"/>
        <v>45959</v>
      </c>
      <c r="G103" s="80">
        <f t="shared" si="35"/>
        <v>45960</v>
      </c>
      <c r="H103" s="80">
        <f t="shared" si="35"/>
        <v>45961</v>
      </c>
      <c r="I103" s="80">
        <f t="shared" si="35"/>
        <v>45962</v>
      </c>
      <c r="J103" s="80">
        <f t="shared" si="35"/>
        <v>45963</v>
      </c>
      <c r="K103" s="80">
        <f t="shared" si="35"/>
        <v>45964</v>
      </c>
      <c r="L103" s="80">
        <f t="shared" si="35"/>
        <v>45965</v>
      </c>
      <c r="M103" s="80">
        <f t="shared" si="35"/>
        <v>45966</v>
      </c>
      <c r="N103" s="80">
        <f t="shared" si="35"/>
        <v>45967</v>
      </c>
      <c r="O103" s="80">
        <f t="shared" si="35"/>
        <v>45968</v>
      </c>
      <c r="P103" s="80">
        <f t="shared" si="35"/>
        <v>45969</v>
      </c>
      <c r="Q103" s="80">
        <f t="shared" si="35"/>
        <v>45970</v>
      </c>
      <c r="R103" s="80">
        <f t="shared" si="35"/>
        <v>45971</v>
      </c>
      <c r="S103" s="80">
        <f t="shared" si="35"/>
        <v>45972</v>
      </c>
      <c r="T103" s="80">
        <f t="shared" si="35"/>
        <v>45973</v>
      </c>
      <c r="U103" s="80">
        <f t="shared" ref="U103:AE118" si="36">T103+1</f>
        <v>45974</v>
      </c>
      <c r="V103" s="80">
        <f t="shared" si="36"/>
        <v>45975</v>
      </c>
      <c r="W103" s="80">
        <f t="shared" si="36"/>
        <v>45976</v>
      </c>
      <c r="X103" s="80">
        <f t="shared" si="36"/>
        <v>45977</v>
      </c>
      <c r="Y103" s="80">
        <f t="shared" si="36"/>
        <v>45978</v>
      </c>
      <c r="Z103" s="80">
        <f t="shared" si="36"/>
        <v>45979</v>
      </c>
      <c r="AA103" s="80">
        <f t="shared" si="36"/>
        <v>45980</v>
      </c>
      <c r="AB103" s="80">
        <f t="shared" si="36"/>
        <v>45981</v>
      </c>
      <c r="AC103" s="80">
        <f t="shared" si="36"/>
        <v>45982</v>
      </c>
      <c r="AD103" s="80">
        <f t="shared" si="36"/>
        <v>45983</v>
      </c>
      <c r="AE103" s="80">
        <f t="shared" si="36"/>
        <v>45984</v>
      </c>
      <c r="AF103" s="81"/>
      <c r="AG103" s="81"/>
      <c r="AH103" s="81"/>
      <c r="AI103" s="81"/>
      <c r="AJ103" s="81"/>
      <c r="AK103" s="92"/>
      <c r="AL103" s="38"/>
      <c r="AM103" s="38"/>
      <c r="AN103" s="38"/>
      <c r="AO103" s="38"/>
      <c r="AP103" s="38"/>
      <c r="AQ103" s="38"/>
      <c r="AR103" s="38"/>
      <c r="AS103" s="38"/>
      <c r="AU103" s="38"/>
    </row>
    <row r="104" spans="1:56" s="37" customFormat="1" ht="12.75" customHeight="1" x14ac:dyDescent="0.2">
      <c r="A104" s="81"/>
      <c r="B104" s="91"/>
      <c r="C104" s="79">
        <v>18</v>
      </c>
      <c r="D104" s="80">
        <f t="shared" si="34"/>
        <v>45985</v>
      </c>
      <c r="E104" s="80">
        <f t="shared" si="35"/>
        <v>45986</v>
      </c>
      <c r="F104" s="80">
        <f t="shared" si="35"/>
        <v>45987</v>
      </c>
      <c r="G104" s="80">
        <f t="shared" si="35"/>
        <v>45988</v>
      </c>
      <c r="H104" s="80">
        <f t="shared" si="35"/>
        <v>45989</v>
      </c>
      <c r="I104" s="80">
        <f t="shared" si="35"/>
        <v>45990</v>
      </c>
      <c r="J104" s="80">
        <f t="shared" si="35"/>
        <v>45991</v>
      </c>
      <c r="K104" s="80">
        <f t="shared" si="35"/>
        <v>45992</v>
      </c>
      <c r="L104" s="80">
        <f t="shared" si="35"/>
        <v>45993</v>
      </c>
      <c r="M104" s="80">
        <f t="shared" si="35"/>
        <v>45994</v>
      </c>
      <c r="N104" s="80">
        <f t="shared" si="35"/>
        <v>45995</v>
      </c>
      <c r="O104" s="80">
        <f t="shared" si="35"/>
        <v>45996</v>
      </c>
      <c r="P104" s="80">
        <f t="shared" si="35"/>
        <v>45997</v>
      </c>
      <c r="Q104" s="80">
        <f t="shared" si="35"/>
        <v>45998</v>
      </c>
      <c r="R104" s="80">
        <f t="shared" si="35"/>
        <v>45999</v>
      </c>
      <c r="S104" s="80">
        <f t="shared" si="35"/>
        <v>46000</v>
      </c>
      <c r="T104" s="80">
        <f t="shared" ref="Q104:AE119" si="37">S104+1</f>
        <v>46001</v>
      </c>
      <c r="U104" s="80">
        <f t="shared" si="37"/>
        <v>46002</v>
      </c>
      <c r="V104" s="80">
        <f t="shared" si="37"/>
        <v>46003</v>
      </c>
      <c r="W104" s="80">
        <f t="shared" si="37"/>
        <v>46004</v>
      </c>
      <c r="X104" s="80">
        <f t="shared" si="37"/>
        <v>46005</v>
      </c>
      <c r="Y104" s="80">
        <f t="shared" si="37"/>
        <v>46006</v>
      </c>
      <c r="Z104" s="80">
        <f t="shared" si="37"/>
        <v>46007</v>
      </c>
      <c r="AA104" s="80">
        <f t="shared" si="36"/>
        <v>46008</v>
      </c>
      <c r="AB104" s="80">
        <f t="shared" si="37"/>
        <v>46009</v>
      </c>
      <c r="AC104" s="80">
        <f t="shared" si="37"/>
        <v>46010</v>
      </c>
      <c r="AD104" s="80">
        <f t="shared" si="37"/>
        <v>46011</v>
      </c>
      <c r="AE104" s="80">
        <f t="shared" si="37"/>
        <v>46012</v>
      </c>
      <c r="AF104" s="81"/>
      <c r="AG104" s="81"/>
      <c r="AH104" s="81"/>
      <c r="AI104" s="81"/>
      <c r="AJ104" s="78"/>
      <c r="AK104" s="92"/>
      <c r="AL104" s="38"/>
      <c r="AM104" s="38"/>
      <c r="AN104" s="38"/>
      <c r="AO104" s="38"/>
      <c r="AP104" s="38"/>
      <c r="AQ104" s="38"/>
      <c r="AR104" s="38"/>
      <c r="AS104" s="38"/>
      <c r="AU104" s="38"/>
      <c r="AV104" s="38"/>
      <c r="AW104" s="38"/>
    </row>
    <row r="105" spans="1:56" s="37" customFormat="1" ht="12.75" customHeight="1" x14ac:dyDescent="0.2">
      <c r="A105" s="81"/>
      <c r="B105" s="91"/>
      <c r="C105" s="79">
        <v>19</v>
      </c>
      <c r="D105" s="80">
        <f t="shared" si="34"/>
        <v>46013</v>
      </c>
      <c r="E105" s="80">
        <f t="shared" ref="E105:T120" si="38">D105+1</f>
        <v>46014</v>
      </c>
      <c r="F105" s="80">
        <f t="shared" si="38"/>
        <v>46015</v>
      </c>
      <c r="G105" s="80">
        <f t="shared" si="38"/>
        <v>46016</v>
      </c>
      <c r="H105" s="80">
        <f t="shared" si="38"/>
        <v>46017</v>
      </c>
      <c r="I105" s="80">
        <f t="shared" si="38"/>
        <v>46018</v>
      </c>
      <c r="J105" s="80">
        <f t="shared" si="38"/>
        <v>46019</v>
      </c>
      <c r="K105" s="80">
        <f t="shared" si="38"/>
        <v>46020</v>
      </c>
      <c r="L105" s="80">
        <f t="shared" si="38"/>
        <v>46021</v>
      </c>
      <c r="M105" s="80">
        <f t="shared" si="38"/>
        <v>46022</v>
      </c>
      <c r="N105" s="80">
        <f t="shared" si="38"/>
        <v>46023</v>
      </c>
      <c r="O105" s="80">
        <f t="shared" si="38"/>
        <v>46024</v>
      </c>
      <c r="P105" s="80">
        <f t="shared" si="38"/>
        <v>46025</v>
      </c>
      <c r="Q105" s="80">
        <f t="shared" si="38"/>
        <v>46026</v>
      </c>
      <c r="R105" s="80">
        <f t="shared" si="38"/>
        <v>46027</v>
      </c>
      <c r="S105" s="80">
        <f t="shared" si="38"/>
        <v>46028</v>
      </c>
      <c r="T105" s="80">
        <f t="shared" si="38"/>
        <v>46029</v>
      </c>
      <c r="U105" s="80">
        <f t="shared" si="37"/>
        <v>46030</v>
      </c>
      <c r="V105" s="80">
        <f t="shared" si="37"/>
        <v>46031</v>
      </c>
      <c r="W105" s="80">
        <f t="shared" si="37"/>
        <v>46032</v>
      </c>
      <c r="X105" s="80">
        <f t="shared" si="37"/>
        <v>46033</v>
      </c>
      <c r="Y105" s="80">
        <f t="shared" si="37"/>
        <v>46034</v>
      </c>
      <c r="Z105" s="80">
        <f t="shared" si="37"/>
        <v>46035</v>
      </c>
      <c r="AA105" s="80">
        <f t="shared" si="36"/>
        <v>46036</v>
      </c>
      <c r="AB105" s="80">
        <f t="shared" si="37"/>
        <v>46037</v>
      </c>
      <c r="AC105" s="80">
        <f t="shared" si="37"/>
        <v>46038</v>
      </c>
      <c r="AD105" s="80">
        <f t="shared" si="37"/>
        <v>46039</v>
      </c>
      <c r="AE105" s="80">
        <f t="shared" si="37"/>
        <v>46040</v>
      </c>
      <c r="AF105" s="81"/>
      <c r="AG105" s="81"/>
      <c r="AH105" s="81"/>
      <c r="AI105" s="81"/>
      <c r="AJ105" s="78"/>
      <c r="AK105" s="92"/>
      <c r="AL105" s="38"/>
      <c r="AM105" s="38"/>
      <c r="AN105" s="38"/>
      <c r="AO105" s="38"/>
      <c r="AP105" s="38"/>
      <c r="AQ105" s="38"/>
      <c r="AR105" s="38"/>
      <c r="AS105" s="38"/>
      <c r="AU105" s="38"/>
      <c r="AV105" s="38"/>
      <c r="AW105" s="38"/>
    </row>
    <row r="106" spans="1:56" s="37" customFormat="1" ht="12.75" customHeight="1" x14ac:dyDescent="0.2">
      <c r="A106" s="81"/>
      <c r="B106" s="91"/>
      <c r="C106" s="79">
        <v>20</v>
      </c>
      <c r="D106" s="80">
        <f t="shared" si="34"/>
        <v>46041</v>
      </c>
      <c r="E106" s="80">
        <f t="shared" si="38"/>
        <v>46042</v>
      </c>
      <c r="F106" s="80">
        <f t="shared" si="38"/>
        <v>46043</v>
      </c>
      <c r="G106" s="80">
        <f t="shared" si="38"/>
        <v>46044</v>
      </c>
      <c r="H106" s="80">
        <f t="shared" si="38"/>
        <v>46045</v>
      </c>
      <c r="I106" s="80">
        <f t="shared" si="38"/>
        <v>46046</v>
      </c>
      <c r="J106" s="80">
        <f t="shared" si="38"/>
        <v>46047</v>
      </c>
      <c r="K106" s="80">
        <f t="shared" si="38"/>
        <v>46048</v>
      </c>
      <c r="L106" s="80">
        <f t="shared" si="38"/>
        <v>46049</v>
      </c>
      <c r="M106" s="80">
        <f t="shared" si="38"/>
        <v>46050</v>
      </c>
      <c r="N106" s="80">
        <f t="shared" si="38"/>
        <v>46051</v>
      </c>
      <c r="O106" s="80">
        <f t="shared" si="38"/>
        <v>46052</v>
      </c>
      <c r="P106" s="80">
        <f t="shared" si="38"/>
        <v>46053</v>
      </c>
      <c r="Q106" s="80">
        <f t="shared" si="38"/>
        <v>46054</v>
      </c>
      <c r="R106" s="80">
        <f t="shared" si="38"/>
        <v>46055</v>
      </c>
      <c r="S106" s="80">
        <f t="shared" si="38"/>
        <v>46056</v>
      </c>
      <c r="T106" s="80">
        <f t="shared" si="38"/>
        <v>46057</v>
      </c>
      <c r="U106" s="80">
        <f t="shared" si="37"/>
        <v>46058</v>
      </c>
      <c r="V106" s="80">
        <f t="shared" si="37"/>
        <v>46059</v>
      </c>
      <c r="W106" s="80">
        <f t="shared" si="37"/>
        <v>46060</v>
      </c>
      <c r="X106" s="80">
        <f t="shared" si="37"/>
        <v>46061</v>
      </c>
      <c r="Y106" s="80">
        <f t="shared" si="37"/>
        <v>46062</v>
      </c>
      <c r="Z106" s="80">
        <f t="shared" si="37"/>
        <v>46063</v>
      </c>
      <c r="AA106" s="80">
        <f t="shared" si="36"/>
        <v>46064</v>
      </c>
      <c r="AB106" s="80">
        <f t="shared" si="37"/>
        <v>46065</v>
      </c>
      <c r="AC106" s="80">
        <f t="shared" si="37"/>
        <v>46066</v>
      </c>
      <c r="AD106" s="80">
        <f t="shared" si="37"/>
        <v>46067</v>
      </c>
      <c r="AE106" s="80">
        <f t="shared" si="37"/>
        <v>46068</v>
      </c>
      <c r="AF106" s="81"/>
      <c r="AG106" s="81"/>
      <c r="AH106" s="81"/>
      <c r="AI106" s="81"/>
      <c r="AJ106" s="78"/>
      <c r="AK106" s="92"/>
      <c r="AL106" s="38"/>
      <c r="AM106" s="38"/>
      <c r="AN106" s="38"/>
      <c r="AO106" s="38"/>
      <c r="AP106" s="38"/>
      <c r="AQ106" s="38"/>
      <c r="AR106" s="38"/>
      <c r="AS106" s="38"/>
      <c r="AU106" s="38"/>
      <c r="AV106" s="38"/>
      <c r="AW106" s="38"/>
      <c r="AX106" s="38"/>
    </row>
    <row r="107" spans="1:56" s="37" customFormat="1" ht="12.75" customHeight="1" x14ac:dyDescent="0.2">
      <c r="A107" s="81"/>
      <c r="B107" s="91"/>
      <c r="C107" s="79">
        <v>21</v>
      </c>
      <c r="D107" s="80">
        <f t="shared" si="34"/>
        <v>46069</v>
      </c>
      <c r="E107" s="80">
        <f t="shared" si="38"/>
        <v>46070</v>
      </c>
      <c r="F107" s="80">
        <f t="shared" si="38"/>
        <v>46071</v>
      </c>
      <c r="G107" s="80">
        <f t="shared" si="38"/>
        <v>46072</v>
      </c>
      <c r="H107" s="80">
        <f t="shared" si="38"/>
        <v>46073</v>
      </c>
      <c r="I107" s="80">
        <f t="shared" si="38"/>
        <v>46074</v>
      </c>
      <c r="J107" s="80">
        <f t="shared" si="38"/>
        <v>46075</v>
      </c>
      <c r="K107" s="80">
        <f t="shared" si="38"/>
        <v>46076</v>
      </c>
      <c r="L107" s="80">
        <f t="shared" si="38"/>
        <v>46077</v>
      </c>
      <c r="M107" s="80">
        <f t="shared" si="38"/>
        <v>46078</v>
      </c>
      <c r="N107" s="80">
        <f t="shared" si="38"/>
        <v>46079</v>
      </c>
      <c r="O107" s="80">
        <f t="shared" si="38"/>
        <v>46080</v>
      </c>
      <c r="P107" s="80">
        <f t="shared" si="38"/>
        <v>46081</v>
      </c>
      <c r="Q107" s="80">
        <f t="shared" si="38"/>
        <v>46082</v>
      </c>
      <c r="R107" s="80">
        <f t="shared" si="38"/>
        <v>46083</v>
      </c>
      <c r="S107" s="80">
        <f t="shared" si="38"/>
        <v>46084</v>
      </c>
      <c r="T107" s="80">
        <f t="shared" si="38"/>
        <v>46085</v>
      </c>
      <c r="U107" s="80">
        <f t="shared" si="37"/>
        <v>46086</v>
      </c>
      <c r="V107" s="80">
        <f t="shared" si="37"/>
        <v>46087</v>
      </c>
      <c r="W107" s="80">
        <f t="shared" si="37"/>
        <v>46088</v>
      </c>
      <c r="X107" s="80">
        <f t="shared" si="37"/>
        <v>46089</v>
      </c>
      <c r="Y107" s="80">
        <f t="shared" si="37"/>
        <v>46090</v>
      </c>
      <c r="Z107" s="80">
        <f t="shared" si="37"/>
        <v>46091</v>
      </c>
      <c r="AA107" s="80">
        <f t="shared" si="36"/>
        <v>46092</v>
      </c>
      <c r="AB107" s="80">
        <f t="shared" si="37"/>
        <v>46093</v>
      </c>
      <c r="AC107" s="80">
        <f t="shared" si="37"/>
        <v>46094</v>
      </c>
      <c r="AD107" s="80">
        <f t="shared" si="37"/>
        <v>46095</v>
      </c>
      <c r="AE107" s="80">
        <f t="shared" si="37"/>
        <v>46096</v>
      </c>
      <c r="AF107" s="81"/>
      <c r="AG107" s="81"/>
      <c r="AH107" s="81"/>
      <c r="AI107" s="81"/>
      <c r="AJ107" s="78"/>
      <c r="AK107" s="92"/>
      <c r="AL107" s="38"/>
      <c r="AM107" s="38"/>
      <c r="AN107" s="38"/>
      <c r="AO107" s="38"/>
      <c r="AP107" s="38"/>
      <c r="AQ107" s="38"/>
      <c r="AR107" s="38"/>
      <c r="AS107" s="38"/>
      <c r="AU107" s="38"/>
      <c r="AV107" s="38"/>
      <c r="AW107" s="38"/>
      <c r="AX107" s="38"/>
    </row>
    <row r="108" spans="1:56" s="37" customFormat="1" ht="12.75" customHeight="1" x14ac:dyDescent="0.2">
      <c r="A108" s="78"/>
      <c r="B108" s="91"/>
      <c r="C108" s="79">
        <v>22</v>
      </c>
      <c r="D108" s="80">
        <f t="shared" si="34"/>
        <v>46097</v>
      </c>
      <c r="E108" s="80">
        <f t="shared" si="38"/>
        <v>46098</v>
      </c>
      <c r="F108" s="80">
        <f t="shared" si="38"/>
        <v>46099</v>
      </c>
      <c r="G108" s="80">
        <f t="shared" si="38"/>
        <v>46100</v>
      </c>
      <c r="H108" s="80">
        <f t="shared" si="38"/>
        <v>46101</v>
      </c>
      <c r="I108" s="80">
        <f t="shared" si="38"/>
        <v>46102</v>
      </c>
      <c r="J108" s="80">
        <f t="shared" si="38"/>
        <v>46103</v>
      </c>
      <c r="K108" s="80">
        <f t="shared" si="38"/>
        <v>46104</v>
      </c>
      <c r="L108" s="80">
        <f t="shared" si="38"/>
        <v>46105</v>
      </c>
      <c r="M108" s="80">
        <f t="shared" si="38"/>
        <v>46106</v>
      </c>
      <c r="N108" s="80">
        <f t="shared" si="38"/>
        <v>46107</v>
      </c>
      <c r="O108" s="80">
        <f t="shared" si="38"/>
        <v>46108</v>
      </c>
      <c r="P108" s="80">
        <f t="shared" si="38"/>
        <v>46109</v>
      </c>
      <c r="Q108" s="80">
        <f t="shared" si="38"/>
        <v>46110</v>
      </c>
      <c r="R108" s="80">
        <f t="shared" si="38"/>
        <v>46111</v>
      </c>
      <c r="S108" s="80">
        <f t="shared" si="38"/>
        <v>46112</v>
      </c>
      <c r="T108" s="80">
        <f t="shared" si="38"/>
        <v>46113</v>
      </c>
      <c r="U108" s="80">
        <f t="shared" si="37"/>
        <v>46114</v>
      </c>
      <c r="V108" s="80">
        <f t="shared" si="37"/>
        <v>46115</v>
      </c>
      <c r="W108" s="80">
        <f t="shared" si="37"/>
        <v>46116</v>
      </c>
      <c r="X108" s="80">
        <f t="shared" si="37"/>
        <v>46117</v>
      </c>
      <c r="Y108" s="80">
        <f t="shared" si="37"/>
        <v>46118</v>
      </c>
      <c r="Z108" s="80">
        <f t="shared" si="37"/>
        <v>46119</v>
      </c>
      <c r="AA108" s="80">
        <f t="shared" si="36"/>
        <v>46120</v>
      </c>
      <c r="AB108" s="80">
        <f t="shared" si="37"/>
        <v>46121</v>
      </c>
      <c r="AC108" s="80">
        <f t="shared" si="37"/>
        <v>46122</v>
      </c>
      <c r="AD108" s="80">
        <f t="shared" si="37"/>
        <v>46123</v>
      </c>
      <c r="AE108" s="80">
        <f t="shared" si="37"/>
        <v>46124</v>
      </c>
      <c r="AF108" s="78"/>
      <c r="AG108" s="78"/>
      <c r="AH108" s="78"/>
      <c r="AI108" s="78"/>
      <c r="AJ108" s="78"/>
      <c r="AK108" s="92"/>
      <c r="AL108" s="38"/>
      <c r="AO108" s="38"/>
      <c r="AP108" s="38"/>
      <c r="AQ108" s="38"/>
      <c r="AR108" s="38"/>
      <c r="AS108" s="38"/>
      <c r="AU108" s="38"/>
      <c r="AV108" s="38"/>
      <c r="AW108" s="38"/>
      <c r="AX108" s="38"/>
    </row>
    <row r="109" spans="1:56" s="37" customFormat="1" ht="12.75" customHeight="1" x14ac:dyDescent="0.2">
      <c r="A109" s="78"/>
      <c r="B109" s="91"/>
      <c r="C109" s="79">
        <v>23</v>
      </c>
      <c r="D109" s="80">
        <f t="shared" si="34"/>
        <v>46125</v>
      </c>
      <c r="E109" s="80">
        <f t="shared" si="38"/>
        <v>46126</v>
      </c>
      <c r="F109" s="80">
        <f t="shared" si="38"/>
        <v>46127</v>
      </c>
      <c r="G109" s="80">
        <f t="shared" si="38"/>
        <v>46128</v>
      </c>
      <c r="H109" s="80">
        <f t="shared" si="38"/>
        <v>46129</v>
      </c>
      <c r="I109" s="80">
        <f t="shared" si="38"/>
        <v>46130</v>
      </c>
      <c r="J109" s="80">
        <f t="shared" si="38"/>
        <v>46131</v>
      </c>
      <c r="K109" s="80">
        <f t="shared" si="38"/>
        <v>46132</v>
      </c>
      <c r="L109" s="80">
        <f t="shared" si="38"/>
        <v>46133</v>
      </c>
      <c r="M109" s="80">
        <f t="shared" si="38"/>
        <v>46134</v>
      </c>
      <c r="N109" s="80">
        <f t="shared" si="38"/>
        <v>46135</v>
      </c>
      <c r="O109" s="80">
        <f t="shared" si="38"/>
        <v>46136</v>
      </c>
      <c r="P109" s="80">
        <f t="shared" si="38"/>
        <v>46137</v>
      </c>
      <c r="Q109" s="80">
        <f t="shared" si="37"/>
        <v>46138</v>
      </c>
      <c r="R109" s="80">
        <f t="shared" si="37"/>
        <v>46139</v>
      </c>
      <c r="S109" s="80">
        <f t="shared" si="37"/>
        <v>46140</v>
      </c>
      <c r="T109" s="80">
        <f t="shared" si="37"/>
        <v>46141</v>
      </c>
      <c r="U109" s="80">
        <f t="shared" si="37"/>
        <v>46142</v>
      </c>
      <c r="V109" s="80">
        <f t="shared" si="37"/>
        <v>46143</v>
      </c>
      <c r="W109" s="80">
        <f t="shared" si="37"/>
        <v>46144</v>
      </c>
      <c r="X109" s="80">
        <f t="shared" si="37"/>
        <v>46145</v>
      </c>
      <c r="Y109" s="80">
        <f t="shared" si="37"/>
        <v>46146</v>
      </c>
      <c r="Z109" s="80">
        <f t="shared" si="37"/>
        <v>46147</v>
      </c>
      <c r="AA109" s="80">
        <f t="shared" si="36"/>
        <v>46148</v>
      </c>
      <c r="AB109" s="80">
        <f t="shared" si="37"/>
        <v>46149</v>
      </c>
      <c r="AC109" s="80">
        <f t="shared" si="37"/>
        <v>46150</v>
      </c>
      <c r="AD109" s="80">
        <f t="shared" si="37"/>
        <v>46151</v>
      </c>
      <c r="AE109" s="80">
        <f t="shared" si="37"/>
        <v>46152</v>
      </c>
      <c r="AF109" s="78"/>
      <c r="AG109" s="78"/>
      <c r="AH109" s="78"/>
      <c r="AI109" s="78"/>
      <c r="AJ109" s="78"/>
      <c r="AK109" s="92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</row>
    <row r="110" spans="1:56" s="37" customFormat="1" ht="12.75" customHeight="1" x14ac:dyDescent="0.2">
      <c r="A110" s="78"/>
      <c r="B110" s="91"/>
      <c r="C110" s="79">
        <v>24</v>
      </c>
      <c r="D110" s="80">
        <f t="shared" si="34"/>
        <v>46153</v>
      </c>
      <c r="E110" s="80">
        <f t="shared" si="38"/>
        <v>46154</v>
      </c>
      <c r="F110" s="80">
        <f t="shared" si="38"/>
        <v>46155</v>
      </c>
      <c r="G110" s="80">
        <f t="shared" si="38"/>
        <v>46156</v>
      </c>
      <c r="H110" s="80">
        <f t="shared" si="38"/>
        <v>46157</v>
      </c>
      <c r="I110" s="80">
        <f t="shared" si="38"/>
        <v>46158</v>
      </c>
      <c r="J110" s="80">
        <f t="shared" si="38"/>
        <v>46159</v>
      </c>
      <c r="K110" s="80">
        <f t="shared" si="38"/>
        <v>46160</v>
      </c>
      <c r="L110" s="80">
        <f t="shared" si="38"/>
        <v>46161</v>
      </c>
      <c r="M110" s="80">
        <f t="shared" si="38"/>
        <v>46162</v>
      </c>
      <c r="N110" s="80">
        <f t="shared" si="38"/>
        <v>46163</v>
      </c>
      <c r="O110" s="80">
        <f t="shared" si="38"/>
        <v>46164</v>
      </c>
      <c r="P110" s="80">
        <f t="shared" si="38"/>
        <v>46165</v>
      </c>
      <c r="Q110" s="80">
        <f t="shared" si="37"/>
        <v>46166</v>
      </c>
      <c r="R110" s="80">
        <f t="shared" si="37"/>
        <v>46167</v>
      </c>
      <c r="S110" s="80">
        <f t="shared" si="37"/>
        <v>46168</v>
      </c>
      <c r="T110" s="80">
        <f t="shared" si="37"/>
        <v>46169</v>
      </c>
      <c r="U110" s="80">
        <f t="shared" si="37"/>
        <v>46170</v>
      </c>
      <c r="V110" s="80">
        <f t="shared" si="37"/>
        <v>46171</v>
      </c>
      <c r="W110" s="80">
        <f t="shared" si="37"/>
        <v>46172</v>
      </c>
      <c r="X110" s="80">
        <f t="shared" si="37"/>
        <v>46173</v>
      </c>
      <c r="Y110" s="80">
        <f t="shared" si="37"/>
        <v>46174</v>
      </c>
      <c r="Z110" s="80">
        <f t="shared" si="37"/>
        <v>46175</v>
      </c>
      <c r="AA110" s="80">
        <f t="shared" si="36"/>
        <v>46176</v>
      </c>
      <c r="AB110" s="80">
        <f t="shared" si="37"/>
        <v>46177</v>
      </c>
      <c r="AC110" s="80">
        <f t="shared" si="37"/>
        <v>46178</v>
      </c>
      <c r="AD110" s="80">
        <f t="shared" si="37"/>
        <v>46179</v>
      </c>
      <c r="AE110" s="80">
        <f t="shared" si="37"/>
        <v>46180</v>
      </c>
      <c r="AF110" s="78"/>
      <c r="AG110" s="78"/>
      <c r="AH110" s="78"/>
      <c r="AI110" s="78"/>
      <c r="AJ110" s="78"/>
      <c r="AK110" s="92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</row>
    <row r="111" spans="1:56" s="38" customFormat="1" ht="12.75" customHeight="1" x14ac:dyDescent="0.2">
      <c r="A111" s="78"/>
      <c r="B111" s="91"/>
      <c r="C111" s="79">
        <v>25</v>
      </c>
      <c r="D111" s="80">
        <f t="shared" si="34"/>
        <v>46181</v>
      </c>
      <c r="E111" s="80">
        <f t="shared" si="38"/>
        <v>46182</v>
      </c>
      <c r="F111" s="80">
        <f t="shared" si="38"/>
        <v>46183</v>
      </c>
      <c r="G111" s="80">
        <f t="shared" si="38"/>
        <v>46184</v>
      </c>
      <c r="H111" s="80">
        <f t="shared" si="38"/>
        <v>46185</v>
      </c>
      <c r="I111" s="80">
        <f t="shared" si="38"/>
        <v>46186</v>
      </c>
      <c r="J111" s="80">
        <f t="shared" si="38"/>
        <v>46187</v>
      </c>
      <c r="K111" s="80">
        <f t="shared" si="38"/>
        <v>46188</v>
      </c>
      <c r="L111" s="80">
        <f t="shared" si="38"/>
        <v>46189</v>
      </c>
      <c r="M111" s="80">
        <f t="shared" si="38"/>
        <v>46190</v>
      </c>
      <c r="N111" s="80">
        <f t="shared" si="38"/>
        <v>46191</v>
      </c>
      <c r="O111" s="80">
        <f t="shared" si="38"/>
        <v>46192</v>
      </c>
      <c r="P111" s="80">
        <f t="shared" si="38"/>
        <v>46193</v>
      </c>
      <c r="Q111" s="80">
        <f t="shared" si="37"/>
        <v>46194</v>
      </c>
      <c r="R111" s="80">
        <f t="shared" si="37"/>
        <v>46195</v>
      </c>
      <c r="S111" s="80">
        <f t="shared" si="37"/>
        <v>46196</v>
      </c>
      <c r="T111" s="80">
        <f t="shared" si="37"/>
        <v>46197</v>
      </c>
      <c r="U111" s="80">
        <f t="shared" si="37"/>
        <v>46198</v>
      </c>
      <c r="V111" s="80">
        <f t="shared" si="37"/>
        <v>46199</v>
      </c>
      <c r="W111" s="80">
        <f t="shared" si="37"/>
        <v>46200</v>
      </c>
      <c r="X111" s="80">
        <f t="shared" si="37"/>
        <v>46201</v>
      </c>
      <c r="Y111" s="80">
        <f t="shared" si="37"/>
        <v>46202</v>
      </c>
      <c r="Z111" s="80">
        <f t="shared" si="37"/>
        <v>46203</v>
      </c>
      <c r="AA111" s="80">
        <f t="shared" si="36"/>
        <v>46204</v>
      </c>
      <c r="AB111" s="80">
        <f t="shared" si="37"/>
        <v>46205</v>
      </c>
      <c r="AC111" s="80">
        <f t="shared" si="37"/>
        <v>46206</v>
      </c>
      <c r="AD111" s="80">
        <f t="shared" si="37"/>
        <v>46207</v>
      </c>
      <c r="AE111" s="80">
        <f t="shared" si="37"/>
        <v>46208</v>
      </c>
      <c r="AF111" s="78"/>
      <c r="AG111" s="78"/>
      <c r="AH111" s="78"/>
      <c r="AI111" s="78"/>
      <c r="AJ111" s="78"/>
      <c r="AK111" s="90"/>
      <c r="AL111" s="37"/>
      <c r="AM111" s="37"/>
      <c r="AN111" s="37"/>
      <c r="AO111" s="37"/>
      <c r="AP111" s="37"/>
      <c r="AQ111" s="37"/>
      <c r="AR111" s="37"/>
      <c r="AS111" s="37"/>
    </row>
    <row r="112" spans="1:56" s="38" customFormat="1" ht="12.75" customHeight="1" x14ac:dyDescent="0.2">
      <c r="A112" s="78"/>
      <c r="B112" s="91"/>
      <c r="C112" s="79">
        <v>26</v>
      </c>
      <c r="D112" s="80">
        <f t="shared" si="34"/>
        <v>46209</v>
      </c>
      <c r="E112" s="80">
        <f t="shared" si="38"/>
        <v>46210</v>
      </c>
      <c r="F112" s="80">
        <f t="shared" si="38"/>
        <v>46211</v>
      </c>
      <c r="G112" s="80">
        <f t="shared" si="38"/>
        <v>46212</v>
      </c>
      <c r="H112" s="80">
        <f t="shared" si="38"/>
        <v>46213</v>
      </c>
      <c r="I112" s="80">
        <f t="shared" si="38"/>
        <v>46214</v>
      </c>
      <c r="J112" s="80">
        <f t="shared" si="38"/>
        <v>46215</v>
      </c>
      <c r="K112" s="80">
        <f t="shared" si="38"/>
        <v>46216</v>
      </c>
      <c r="L112" s="80">
        <f t="shared" si="38"/>
        <v>46217</v>
      </c>
      <c r="M112" s="80">
        <f t="shared" si="38"/>
        <v>46218</v>
      </c>
      <c r="N112" s="80">
        <f t="shared" si="38"/>
        <v>46219</v>
      </c>
      <c r="O112" s="80">
        <f t="shared" si="38"/>
        <v>46220</v>
      </c>
      <c r="P112" s="80">
        <f t="shared" si="38"/>
        <v>46221</v>
      </c>
      <c r="Q112" s="80">
        <f t="shared" si="37"/>
        <v>46222</v>
      </c>
      <c r="R112" s="80">
        <f t="shared" si="37"/>
        <v>46223</v>
      </c>
      <c r="S112" s="80">
        <f t="shared" si="37"/>
        <v>46224</v>
      </c>
      <c r="T112" s="80">
        <f t="shared" si="37"/>
        <v>46225</v>
      </c>
      <c r="U112" s="80">
        <f t="shared" si="37"/>
        <v>46226</v>
      </c>
      <c r="V112" s="80">
        <f t="shared" si="37"/>
        <v>46227</v>
      </c>
      <c r="W112" s="80">
        <f t="shared" si="37"/>
        <v>46228</v>
      </c>
      <c r="X112" s="80">
        <f t="shared" si="37"/>
        <v>46229</v>
      </c>
      <c r="Y112" s="80">
        <f t="shared" si="37"/>
        <v>46230</v>
      </c>
      <c r="Z112" s="80">
        <f t="shared" si="37"/>
        <v>46231</v>
      </c>
      <c r="AA112" s="80">
        <f t="shared" si="36"/>
        <v>46232</v>
      </c>
      <c r="AB112" s="80">
        <f t="shared" si="37"/>
        <v>46233</v>
      </c>
      <c r="AC112" s="80">
        <f t="shared" si="37"/>
        <v>46234</v>
      </c>
      <c r="AD112" s="80">
        <f t="shared" si="37"/>
        <v>46235</v>
      </c>
      <c r="AE112" s="80">
        <f t="shared" si="37"/>
        <v>46236</v>
      </c>
      <c r="AF112" s="78"/>
      <c r="AG112" s="78"/>
      <c r="AH112" s="78"/>
      <c r="AI112" s="78"/>
      <c r="AJ112" s="78"/>
      <c r="AK112" s="90"/>
      <c r="AL112" s="37"/>
      <c r="AM112" s="37"/>
      <c r="AN112" s="37"/>
      <c r="AO112" s="37"/>
      <c r="AP112" s="37"/>
      <c r="AQ112" s="37"/>
      <c r="AR112" s="37"/>
      <c r="AS112" s="37"/>
    </row>
    <row r="113" spans="1:50" s="38" customFormat="1" ht="12.75" customHeight="1" x14ac:dyDescent="0.2">
      <c r="A113" s="78"/>
      <c r="B113" s="91"/>
      <c r="C113" s="79">
        <v>27</v>
      </c>
      <c r="D113" s="80">
        <f t="shared" si="34"/>
        <v>46237</v>
      </c>
      <c r="E113" s="80">
        <f t="shared" si="38"/>
        <v>46238</v>
      </c>
      <c r="F113" s="80">
        <f t="shared" si="38"/>
        <v>46239</v>
      </c>
      <c r="G113" s="80">
        <f t="shared" si="38"/>
        <v>46240</v>
      </c>
      <c r="H113" s="80">
        <f t="shared" si="38"/>
        <v>46241</v>
      </c>
      <c r="I113" s="80">
        <f t="shared" si="38"/>
        <v>46242</v>
      </c>
      <c r="J113" s="80">
        <f t="shared" si="38"/>
        <v>46243</v>
      </c>
      <c r="K113" s="80">
        <f t="shared" si="38"/>
        <v>46244</v>
      </c>
      <c r="L113" s="80">
        <f t="shared" si="38"/>
        <v>46245</v>
      </c>
      <c r="M113" s="80">
        <f t="shared" si="38"/>
        <v>46246</v>
      </c>
      <c r="N113" s="80">
        <f t="shared" si="38"/>
        <v>46247</v>
      </c>
      <c r="O113" s="80">
        <f t="shared" si="38"/>
        <v>46248</v>
      </c>
      <c r="P113" s="80">
        <f t="shared" si="38"/>
        <v>46249</v>
      </c>
      <c r="Q113" s="80">
        <f t="shared" si="37"/>
        <v>46250</v>
      </c>
      <c r="R113" s="80">
        <f t="shared" si="37"/>
        <v>46251</v>
      </c>
      <c r="S113" s="80">
        <f t="shared" si="37"/>
        <v>46252</v>
      </c>
      <c r="T113" s="80">
        <f t="shared" si="37"/>
        <v>46253</v>
      </c>
      <c r="U113" s="80">
        <f t="shared" si="37"/>
        <v>46254</v>
      </c>
      <c r="V113" s="80">
        <f t="shared" si="37"/>
        <v>46255</v>
      </c>
      <c r="W113" s="80">
        <f t="shared" si="37"/>
        <v>46256</v>
      </c>
      <c r="X113" s="80">
        <f t="shared" si="37"/>
        <v>46257</v>
      </c>
      <c r="Y113" s="80">
        <f t="shared" si="37"/>
        <v>46258</v>
      </c>
      <c r="Z113" s="80">
        <f t="shared" si="37"/>
        <v>46259</v>
      </c>
      <c r="AA113" s="80">
        <f t="shared" si="36"/>
        <v>46260</v>
      </c>
      <c r="AB113" s="80">
        <f t="shared" si="37"/>
        <v>46261</v>
      </c>
      <c r="AC113" s="80">
        <f t="shared" si="37"/>
        <v>46262</v>
      </c>
      <c r="AD113" s="80">
        <f t="shared" si="37"/>
        <v>46263</v>
      </c>
      <c r="AE113" s="80">
        <f t="shared" si="37"/>
        <v>46264</v>
      </c>
      <c r="AF113" s="78"/>
      <c r="AG113" s="78"/>
      <c r="AH113" s="78"/>
      <c r="AI113" s="78"/>
      <c r="AJ113" s="78"/>
      <c r="AK113" s="90"/>
      <c r="AL113" s="37"/>
      <c r="AM113" s="37"/>
      <c r="AN113" s="37"/>
      <c r="AO113" s="37"/>
      <c r="AP113" s="37"/>
      <c r="AQ113" s="37"/>
      <c r="AR113" s="37"/>
      <c r="AS113" s="37"/>
    </row>
    <row r="114" spans="1:50" s="38" customFormat="1" ht="12.75" customHeight="1" x14ac:dyDescent="0.2">
      <c r="A114" s="78"/>
      <c r="B114" s="91"/>
      <c r="C114" s="79">
        <v>28</v>
      </c>
      <c r="D114" s="80">
        <f t="shared" si="34"/>
        <v>46265</v>
      </c>
      <c r="E114" s="80">
        <f t="shared" si="38"/>
        <v>46266</v>
      </c>
      <c r="F114" s="80">
        <f t="shared" si="38"/>
        <v>46267</v>
      </c>
      <c r="G114" s="80">
        <f t="shared" si="38"/>
        <v>46268</v>
      </c>
      <c r="H114" s="80">
        <f t="shared" si="38"/>
        <v>46269</v>
      </c>
      <c r="I114" s="80">
        <f t="shared" si="38"/>
        <v>46270</v>
      </c>
      <c r="J114" s="80">
        <f t="shared" si="38"/>
        <v>46271</v>
      </c>
      <c r="K114" s="80">
        <f t="shared" si="38"/>
        <v>46272</v>
      </c>
      <c r="L114" s="80">
        <f t="shared" si="38"/>
        <v>46273</v>
      </c>
      <c r="M114" s="80">
        <f t="shared" si="38"/>
        <v>46274</v>
      </c>
      <c r="N114" s="80">
        <f t="shared" si="38"/>
        <v>46275</v>
      </c>
      <c r="O114" s="80">
        <f t="shared" si="38"/>
        <v>46276</v>
      </c>
      <c r="P114" s="80">
        <f t="shared" si="38"/>
        <v>46277</v>
      </c>
      <c r="Q114" s="80">
        <f t="shared" si="37"/>
        <v>46278</v>
      </c>
      <c r="R114" s="80">
        <f t="shared" si="37"/>
        <v>46279</v>
      </c>
      <c r="S114" s="80">
        <f t="shared" si="37"/>
        <v>46280</v>
      </c>
      <c r="T114" s="80">
        <f t="shared" si="37"/>
        <v>46281</v>
      </c>
      <c r="U114" s="80">
        <f t="shared" si="37"/>
        <v>46282</v>
      </c>
      <c r="V114" s="80">
        <f t="shared" si="37"/>
        <v>46283</v>
      </c>
      <c r="W114" s="80">
        <f t="shared" si="37"/>
        <v>46284</v>
      </c>
      <c r="X114" s="80">
        <f t="shared" si="37"/>
        <v>46285</v>
      </c>
      <c r="Y114" s="80">
        <f t="shared" si="37"/>
        <v>46286</v>
      </c>
      <c r="Z114" s="80">
        <f t="shared" si="37"/>
        <v>46287</v>
      </c>
      <c r="AA114" s="80">
        <f t="shared" si="36"/>
        <v>46288</v>
      </c>
      <c r="AB114" s="80">
        <f t="shared" si="37"/>
        <v>46289</v>
      </c>
      <c r="AC114" s="80">
        <f t="shared" si="37"/>
        <v>46290</v>
      </c>
      <c r="AD114" s="80">
        <f t="shared" si="37"/>
        <v>46291</v>
      </c>
      <c r="AE114" s="80">
        <f t="shared" si="37"/>
        <v>46292</v>
      </c>
      <c r="AF114" s="78"/>
      <c r="AG114" s="78"/>
      <c r="AH114" s="78"/>
      <c r="AI114" s="78"/>
      <c r="AJ114" s="78"/>
      <c r="AK114" s="90"/>
      <c r="AL114" s="37"/>
      <c r="AM114" s="37"/>
      <c r="AN114" s="37"/>
      <c r="AO114" s="37"/>
      <c r="AP114" s="37"/>
      <c r="AQ114" s="37"/>
      <c r="AR114" s="37"/>
      <c r="AS114" s="37"/>
    </row>
    <row r="115" spans="1:50" s="38" customFormat="1" ht="12.75" customHeight="1" x14ac:dyDescent="0.2">
      <c r="A115" s="78"/>
      <c r="B115" s="91"/>
      <c r="C115" s="79">
        <v>29</v>
      </c>
      <c r="D115" s="80">
        <f t="shared" si="34"/>
        <v>46293</v>
      </c>
      <c r="E115" s="80">
        <f t="shared" si="38"/>
        <v>46294</v>
      </c>
      <c r="F115" s="80">
        <f t="shared" si="38"/>
        <v>46295</v>
      </c>
      <c r="G115" s="80">
        <f t="shared" si="38"/>
        <v>46296</v>
      </c>
      <c r="H115" s="80">
        <f t="shared" si="38"/>
        <v>46297</v>
      </c>
      <c r="I115" s="80">
        <f t="shared" si="38"/>
        <v>46298</v>
      </c>
      <c r="J115" s="80">
        <f t="shared" si="38"/>
        <v>46299</v>
      </c>
      <c r="K115" s="80">
        <f t="shared" si="38"/>
        <v>46300</v>
      </c>
      <c r="L115" s="80">
        <f t="shared" si="38"/>
        <v>46301</v>
      </c>
      <c r="M115" s="80">
        <f t="shared" si="38"/>
        <v>46302</v>
      </c>
      <c r="N115" s="80">
        <f t="shared" si="38"/>
        <v>46303</v>
      </c>
      <c r="O115" s="80">
        <f t="shared" si="38"/>
        <v>46304</v>
      </c>
      <c r="P115" s="80">
        <f t="shared" si="38"/>
        <v>46305</v>
      </c>
      <c r="Q115" s="80">
        <f t="shared" si="37"/>
        <v>46306</v>
      </c>
      <c r="R115" s="80">
        <f t="shared" si="37"/>
        <v>46307</v>
      </c>
      <c r="S115" s="80">
        <f t="shared" si="37"/>
        <v>46308</v>
      </c>
      <c r="T115" s="80">
        <f t="shared" si="37"/>
        <v>46309</v>
      </c>
      <c r="U115" s="80">
        <f t="shared" si="37"/>
        <v>46310</v>
      </c>
      <c r="V115" s="80">
        <f t="shared" si="37"/>
        <v>46311</v>
      </c>
      <c r="W115" s="80">
        <f t="shared" si="37"/>
        <v>46312</v>
      </c>
      <c r="X115" s="80">
        <f t="shared" si="37"/>
        <v>46313</v>
      </c>
      <c r="Y115" s="80">
        <f t="shared" si="37"/>
        <v>46314</v>
      </c>
      <c r="Z115" s="80">
        <f t="shared" si="37"/>
        <v>46315</v>
      </c>
      <c r="AA115" s="80">
        <f t="shared" si="36"/>
        <v>46316</v>
      </c>
      <c r="AB115" s="80">
        <f t="shared" si="37"/>
        <v>46317</v>
      </c>
      <c r="AC115" s="80">
        <f t="shared" si="37"/>
        <v>46318</v>
      </c>
      <c r="AD115" s="80">
        <f t="shared" si="37"/>
        <v>46319</v>
      </c>
      <c r="AE115" s="80">
        <f t="shared" si="37"/>
        <v>46320</v>
      </c>
      <c r="AF115" s="78"/>
      <c r="AG115" s="78"/>
      <c r="AH115" s="78"/>
      <c r="AI115" s="78"/>
      <c r="AJ115" s="78"/>
      <c r="AK115" s="90"/>
      <c r="AL115" s="37"/>
      <c r="AM115" s="37"/>
      <c r="AN115" s="37"/>
      <c r="AO115" s="37"/>
      <c r="AP115" s="37"/>
      <c r="AQ115" s="37"/>
      <c r="AR115" s="37"/>
      <c r="AS115" s="37"/>
    </row>
    <row r="116" spans="1:50" s="38" customFormat="1" ht="12.75" customHeight="1" x14ac:dyDescent="0.2">
      <c r="A116" s="78"/>
      <c r="B116" s="91"/>
      <c r="C116" s="79">
        <v>30</v>
      </c>
      <c r="D116" s="80">
        <f t="shared" si="34"/>
        <v>46321</v>
      </c>
      <c r="E116" s="80">
        <f t="shared" si="38"/>
        <v>46322</v>
      </c>
      <c r="F116" s="80">
        <f t="shared" si="38"/>
        <v>46323</v>
      </c>
      <c r="G116" s="80">
        <f t="shared" si="38"/>
        <v>46324</v>
      </c>
      <c r="H116" s="80">
        <f t="shared" si="38"/>
        <v>46325</v>
      </c>
      <c r="I116" s="80">
        <f t="shared" si="38"/>
        <v>46326</v>
      </c>
      <c r="J116" s="80">
        <f t="shared" si="38"/>
        <v>46327</v>
      </c>
      <c r="K116" s="80">
        <f t="shared" si="38"/>
        <v>46328</v>
      </c>
      <c r="L116" s="80">
        <f t="shared" si="38"/>
        <v>46329</v>
      </c>
      <c r="M116" s="80">
        <f t="shared" si="38"/>
        <v>46330</v>
      </c>
      <c r="N116" s="80">
        <f t="shared" si="38"/>
        <v>46331</v>
      </c>
      <c r="O116" s="80">
        <f t="shared" si="38"/>
        <v>46332</v>
      </c>
      <c r="P116" s="80">
        <f t="shared" si="38"/>
        <v>46333</v>
      </c>
      <c r="Q116" s="80">
        <f t="shared" si="37"/>
        <v>46334</v>
      </c>
      <c r="R116" s="80">
        <f t="shared" si="37"/>
        <v>46335</v>
      </c>
      <c r="S116" s="80">
        <f t="shared" si="37"/>
        <v>46336</v>
      </c>
      <c r="T116" s="80">
        <f t="shared" si="37"/>
        <v>46337</v>
      </c>
      <c r="U116" s="80">
        <f t="shared" si="37"/>
        <v>46338</v>
      </c>
      <c r="V116" s="80">
        <f t="shared" si="37"/>
        <v>46339</v>
      </c>
      <c r="W116" s="80">
        <f t="shared" si="37"/>
        <v>46340</v>
      </c>
      <c r="X116" s="80">
        <f t="shared" si="37"/>
        <v>46341</v>
      </c>
      <c r="Y116" s="80">
        <f t="shared" si="37"/>
        <v>46342</v>
      </c>
      <c r="Z116" s="80">
        <f t="shared" si="37"/>
        <v>46343</v>
      </c>
      <c r="AA116" s="80">
        <f t="shared" si="36"/>
        <v>46344</v>
      </c>
      <c r="AB116" s="80">
        <f t="shared" si="37"/>
        <v>46345</v>
      </c>
      <c r="AC116" s="80">
        <f t="shared" si="37"/>
        <v>46346</v>
      </c>
      <c r="AD116" s="80">
        <f t="shared" si="37"/>
        <v>46347</v>
      </c>
      <c r="AE116" s="80">
        <f t="shared" si="37"/>
        <v>46348</v>
      </c>
      <c r="AF116" s="78"/>
      <c r="AG116" s="78"/>
      <c r="AH116" s="78"/>
      <c r="AI116" s="78"/>
      <c r="AJ116" s="78"/>
      <c r="AK116" s="90"/>
      <c r="AL116" s="37"/>
      <c r="AM116" s="37"/>
      <c r="AN116" s="37"/>
      <c r="AO116" s="37"/>
      <c r="AP116" s="37"/>
      <c r="AQ116" s="37"/>
      <c r="AR116" s="37"/>
      <c r="AS116" s="37"/>
    </row>
    <row r="117" spans="1:50" s="38" customFormat="1" ht="12.75" customHeight="1" x14ac:dyDescent="0.2">
      <c r="A117" s="78"/>
      <c r="B117" s="91"/>
      <c r="C117" s="79">
        <v>31</v>
      </c>
      <c r="D117" s="80">
        <f t="shared" si="34"/>
        <v>46349</v>
      </c>
      <c r="E117" s="80">
        <f t="shared" si="38"/>
        <v>46350</v>
      </c>
      <c r="F117" s="80">
        <f t="shared" si="38"/>
        <v>46351</v>
      </c>
      <c r="G117" s="80">
        <f t="shared" si="38"/>
        <v>46352</v>
      </c>
      <c r="H117" s="80">
        <f t="shared" si="38"/>
        <v>46353</v>
      </c>
      <c r="I117" s="80">
        <f t="shared" si="38"/>
        <v>46354</v>
      </c>
      <c r="J117" s="80">
        <f t="shared" si="38"/>
        <v>46355</v>
      </c>
      <c r="K117" s="80">
        <f t="shared" si="38"/>
        <v>46356</v>
      </c>
      <c r="L117" s="80">
        <f t="shared" si="38"/>
        <v>46357</v>
      </c>
      <c r="M117" s="80">
        <f t="shared" si="38"/>
        <v>46358</v>
      </c>
      <c r="N117" s="80">
        <f t="shared" si="38"/>
        <v>46359</v>
      </c>
      <c r="O117" s="80">
        <f t="shared" si="38"/>
        <v>46360</v>
      </c>
      <c r="P117" s="80">
        <f t="shared" si="38"/>
        <v>46361</v>
      </c>
      <c r="Q117" s="80">
        <f t="shared" si="37"/>
        <v>46362</v>
      </c>
      <c r="R117" s="80">
        <f t="shared" si="37"/>
        <v>46363</v>
      </c>
      <c r="S117" s="80">
        <f t="shared" si="37"/>
        <v>46364</v>
      </c>
      <c r="T117" s="80">
        <f t="shared" si="37"/>
        <v>46365</v>
      </c>
      <c r="U117" s="80">
        <f t="shared" si="37"/>
        <v>46366</v>
      </c>
      <c r="V117" s="80">
        <f t="shared" si="37"/>
        <v>46367</v>
      </c>
      <c r="W117" s="80">
        <f t="shared" si="37"/>
        <v>46368</v>
      </c>
      <c r="X117" s="80">
        <f t="shared" si="37"/>
        <v>46369</v>
      </c>
      <c r="Y117" s="80">
        <f t="shared" si="37"/>
        <v>46370</v>
      </c>
      <c r="Z117" s="80">
        <f t="shared" si="37"/>
        <v>46371</v>
      </c>
      <c r="AA117" s="80">
        <f t="shared" si="36"/>
        <v>46372</v>
      </c>
      <c r="AB117" s="80">
        <f t="shared" si="37"/>
        <v>46373</v>
      </c>
      <c r="AC117" s="80">
        <f t="shared" si="37"/>
        <v>46374</v>
      </c>
      <c r="AD117" s="80">
        <f t="shared" si="37"/>
        <v>46375</v>
      </c>
      <c r="AE117" s="80">
        <f t="shared" si="37"/>
        <v>46376</v>
      </c>
      <c r="AF117" s="78"/>
      <c r="AG117" s="78"/>
      <c r="AH117" s="78"/>
      <c r="AI117" s="78"/>
      <c r="AJ117" s="78"/>
      <c r="AK117" s="90"/>
      <c r="AL117" s="37"/>
      <c r="AM117" s="37"/>
      <c r="AN117" s="37"/>
      <c r="AO117" s="37"/>
      <c r="AP117" s="37"/>
      <c r="AQ117" s="37"/>
      <c r="AR117" s="37"/>
      <c r="AS117" s="37"/>
    </row>
    <row r="118" spans="1:50" s="38" customFormat="1" ht="12.75" customHeight="1" x14ac:dyDescent="0.2">
      <c r="A118" s="78"/>
      <c r="B118" s="91"/>
      <c r="C118" s="79">
        <v>32</v>
      </c>
      <c r="D118" s="80">
        <f t="shared" si="34"/>
        <v>46377</v>
      </c>
      <c r="E118" s="80">
        <f t="shared" si="38"/>
        <v>46378</v>
      </c>
      <c r="F118" s="80">
        <f t="shared" si="38"/>
        <v>46379</v>
      </c>
      <c r="G118" s="80">
        <f t="shared" si="38"/>
        <v>46380</v>
      </c>
      <c r="H118" s="80">
        <f t="shared" si="38"/>
        <v>46381</v>
      </c>
      <c r="I118" s="80">
        <f t="shared" si="38"/>
        <v>46382</v>
      </c>
      <c r="J118" s="80">
        <f t="shared" si="38"/>
        <v>46383</v>
      </c>
      <c r="K118" s="80">
        <f t="shared" si="38"/>
        <v>46384</v>
      </c>
      <c r="L118" s="80">
        <f t="shared" si="38"/>
        <v>46385</v>
      </c>
      <c r="M118" s="80">
        <f t="shared" si="38"/>
        <v>46386</v>
      </c>
      <c r="N118" s="80">
        <f t="shared" si="38"/>
        <v>46387</v>
      </c>
      <c r="O118" s="80">
        <f t="shared" si="38"/>
        <v>46388</v>
      </c>
      <c r="P118" s="80">
        <f t="shared" si="38"/>
        <v>46389</v>
      </c>
      <c r="Q118" s="80">
        <f t="shared" si="37"/>
        <v>46390</v>
      </c>
      <c r="R118" s="80">
        <f t="shared" si="37"/>
        <v>46391</v>
      </c>
      <c r="S118" s="80">
        <f t="shared" si="37"/>
        <v>46392</v>
      </c>
      <c r="T118" s="80">
        <f t="shared" si="37"/>
        <v>46393</v>
      </c>
      <c r="U118" s="80">
        <f t="shared" si="37"/>
        <v>46394</v>
      </c>
      <c r="V118" s="80">
        <f t="shared" si="37"/>
        <v>46395</v>
      </c>
      <c r="W118" s="80">
        <f t="shared" si="37"/>
        <v>46396</v>
      </c>
      <c r="X118" s="80">
        <f t="shared" si="37"/>
        <v>46397</v>
      </c>
      <c r="Y118" s="80">
        <f t="shared" si="37"/>
        <v>46398</v>
      </c>
      <c r="Z118" s="80">
        <f t="shared" si="37"/>
        <v>46399</v>
      </c>
      <c r="AA118" s="80">
        <f t="shared" si="36"/>
        <v>46400</v>
      </c>
      <c r="AB118" s="80">
        <f t="shared" si="37"/>
        <v>46401</v>
      </c>
      <c r="AC118" s="80">
        <f t="shared" si="37"/>
        <v>46402</v>
      </c>
      <c r="AD118" s="80">
        <f t="shared" si="37"/>
        <v>46403</v>
      </c>
      <c r="AE118" s="80">
        <f t="shared" si="37"/>
        <v>46404</v>
      </c>
      <c r="AF118" s="78"/>
      <c r="AG118" s="78"/>
      <c r="AH118" s="78"/>
      <c r="AI118" s="78"/>
      <c r="AJ118" s="78"/>
      <c r="AK118" s="90"/>
      <c r="AL118" s="37"/>
      <c r="AM118" s="37"/>
      <c r="AN118" s="37"/>
      <c r="AO118" s="37"/>
      <c r="AP118" s="37"/>
      <c r="AQ118" s="37"/>
      <c r="AR118" s="37"/>
      <c r="AS118" s="37"/>
    </row>
    <row r="119" spans="1:50" s="38" customFormat="1" ht="12.75" customHeight="1" x14ac:dyDescent="0.2">
      <c r="A119" s="78"/>
      <c r="B119" s="91"/>
      <c r="C119" s="79">
        <v>33</v>
      </c>
      <c r="D119" s="80">
        <f t="shared" si="34"/>
        <v>46405</v>
      </c>
      <c r="E119" s="80">
        <f t="shared" si="38"/>
        <v>46406</v>
      </c>
      <c r="F119" s="80">
        <f t="shared" si="38"/>
        <v>46407</v>
      </c>
      <c r="G119" s="80">
        <f t="shared" si="38"/>
        <v>46408</v>
      </c>
      <c r="H119" s="80">
        <f t="shared" si="38"/>
        <v>46409</v>
      </c>
      <c r="I119" s="80">
        <f t="shared" si="38"/>
        <v>46410</v>
      </c>
      <c r="J119" s="80">
        <f t="shared" si="38"/>
        <v>46411</v>
      </c>
      <c r="K119" s="80">
        <f t="shared" si="38"/>
        <v>46412</v>
      </c>
      <c r="L119" s="80">
        <f t="shared" si="38"/>
        <v>46413</v>
      </c>
      <c r="M119" s="80">
        <f t="shared" si="38"/>
        <v>46414</v>
      </c>
      <c r="N119" s="80">
        <f t="shared" si="38"/>
        <v>46415</v>
      </c>
      <c r="O119" s="80">
        <f t="shared" si="38"/>
        <v>46416</v>
      </c>
      <c r="P119" s="80">
        <f t="shared" si="38"/>
        <v>46417</v>
      </c>
      <c r="Q119" s="80">
        <f t="shared" si="37"/>
        <v>46418</v>
      </c>
      <c r="R119" s="80">
        <f t="shared" si="37"/>
        <v>46419</v>
      </c>
      <c r="S119" s="80">
        <f t="shared" si="37"/>
        <v>46420</v>
      </c>
      <c r="T119" s="80">
        <f t="shared" si="37"/>
        <v>46421</v>
      </c>
      <c r="U119" s="80">
        <f t="shared" si="37"/>
        <v>46422</v>
      </c>
      <c r="V119" s="80">
        <f t="shared" si="37"/>
        <v>46423</v>
      </c>
      <c r="W119" s="80">
        <f t="shared" si="37"/>
        <v>46424</v>
      </c>
      <c r="X119" s="80">
        <f t="shared" si="37"/>
        <v>46425</v>
      </c>
      <c r="Y119" s="80">
        <f t="shared" si="37"/>
        <v>46426</v>
      </c>
      <c r="Z119" s="80">
        <f t="shared" si="37"/>
        <v>46427</v>
      </c>
      <c r="AA119" s="80">
        <f t="shared" si="37"/>
        <v>46428</v>
      </c>
      <c r="AB119" s="80">
        <f t="shared" si="37"/>
        <v>46429</v>
      </c>
      <c r="AC119" s="80">
        <f t="shared" si="37"/>
        <v>46430</v>
      </c>
      <c r="AD119" s="80">
        <f t="shared" si="37"/>
        <v>46431</v>
      </c>
      <c r="AE119" s="80">
        <f t="shared" si="37"/>
        <v>46432</v>
      </c>
      <c r="AF119" s="78"/>
      <c r="AG119" s="78"/>
      <c r="AH119" s="78"/>
      <c r="AI119" s="78"/>
      <c r="AJ119" s="78"/>
      <c r="AK119" s="90"/>
      <c r="AL119" s="37"/>
      <c r="AM119" s="37"/>
      <c r="AN119" s="37"/>
      <c r="AO119" s="37"/>
      <c r="AP119" s="37"/>
      <c r="AQ119" s="37"/>
      <c r="AR119" s="37"/>
      <c r="AS119" s="37"/>
    </row>
    <row r="120" spans="1:50" s="38" customFormat="1" ht="12.75" customHeight="1" x14ac:dyDescent="0.2">
      <c r="A120" s="78"/>
      <c r="B120" s="91"/>
      <c r="C120" s="79">
        <v>34</v>
      </c>
      <c r="D120" s="80">
        <f t="shared" si="34"/>
        <v>46433</v>
      </c>
      <c r="E120" s="80">
        <f t="shared" si="38"/>
        <v>46434</v>
      </c>
      <c r="F120" s="80">
        <f t="shared" si="38"/>
        <v>46435</v>
      </c>
      <c r="G120" s="80">
        <f t="shared" si="38"/>
        <v>46436</v>
      </c>
      <c r="H120" s="80">
        <f t="shared" si="38"/>
        <v>46437</v>
      </c>
      <c r="I120" s="80">
        <f t="shared" si="38"/>
        <v>46438</v>
      </c>
      <c r="J120" s="80">
        <f t="shared" si="38"/>
        <v>46439</v>
      </c>
      <c r="K120" s="80">
        <f t="shared" si="38"/>
        <v>46440</v>
      </c>
      <c r="L120" s="80">
        <f t="shared" si="38"/>
        <v>46441</v>
      </c>
      <c r="M120" s="80">
        <f t="shared" si="38"/>
        <v>46442</v>
      </c>
      <c r="N120" s="80">
        <f t="shared" si="38"/>
        <v>46443</v>
      </c>
      <c r="O120" s="80">
        <f t="shared" si="38"/>
        <v>46444</v>
      </c>
      <c r="P120" s="80">
        <f t="shared" si="38"/>
        <v>46445</v>
      </c>
      <c r="Q120" s="80">
        <f t="shared" si="38"/>
        <v>46446</v>
      </c>
      <c r="R120" s="80">
        <f t="shared" si="38"/>
        <v>46447</v>
      </c>
      <c r="S120" s="80">
        <f t="shared" si="38"/>
        <v>46448</v>
      </c>
      <c r="T120" s="80">
        <f t="shared" si="38"/>
        <v>46449</v>
      </c>
      <c r="U120" s="80">
        <f t="shared" ref="Q120:AE126" si="39">T120+1</f>
        <v>46450</v>
      </c>
      <c r="V120" s="80">
        <f t="shared" si="39"/>
        <v>46451</v>
      </c>
      <c r="W120" s="80">
        <f t="shared" si="39"/>
        <v>46452</v>
      </c>
      <c r="X120" s="80">
        <f t="shared" si="39"/>
        <v>46453</v>
      </c>
      <c r="Y120" s="80">
        <f t="shared" si="39"/>
        <v>46454</v>
      </c>
      <c r="Z120" s="80">
        <f t="shared" si="39"/>
        <v>46455</v>
      </c>
      <c r="AA120" s="80">
        <f t="shared" si="39"/>
        <v>46456</v>
      </c>
      <c r="AB120" s="80">
        <f t="shared" si="39"/>
        <v>46457</v>
      </c>
      <c r="AC120" s="80">
        <f t="shared" si="39"/>
        <v>46458</v>
      </c>
      <c r="AD120" s="80">
        <f t="shared" si="39"/>
        <v>46459</v>
      </c>
      <c r="AE120" s="80">
        <f t="shared" si="39"/>
        <v>46460</v>
      </c>
      <c r="AF120" s="78"/>
      <c r="AG120" s="78"/>
      <c r="AH120" s="78"/>
      <c r="AI120" s="78"/>
      <c r="AJ120" s="78"/>
      <c r="AK120" s="90"/>
      <c r="AL120" s="37"/>
      <c r="AM120" s="37"/>
      <c r="AN120" s="37"/>
      <c r="AO120" s="37"/>
      <c r="AP120" s="37"/>
      <c r="AQ120" s="37"/>
      <c r="AR120" s="37"/>
      <c r="AS120" s="37"/>
    </row>
    <row r="121" spans="1:50" s="38" customFormat="1" ht="12.75" customHeight="1" x14ac:dyDescent="0.2">
      <c r="A121" s="78"/>
      <c r="B121" s="91"/>
      <c r="C121" s="79">
        <v>35</v>
      </c>
      <c r="D121" s="80">
        <f t="shared" si="34"/>
        <v>46461</v>
      </c>
      <c r="E121" s="80">
        <f t="shared" ref="E121:T126" si="40">D121+1</f>
        <v>46462</v>
      </c>
      <c r="F121" s="80">
        <f t="shared" si="40"/>
        <v>46463</v>
      </c>
      <c r="G121" s="80">
        <f t="shared" si="40"/>
        <v>46464</v>
      </c>
      <c r="H121" s="80">
        <f t="shared" si="40"/>
        <v>46465</v>
      </c>
      <c r="I121" s="80">
        <f t="shared" si="40"/>
        <v>46466</v>
      </c>
      <c r="J121" s="80">
        <f t="shared" si="40"/>
        <v>46467</v>
      </c>
      <c r="K121" s="80">
        <f t="shared" si="40"/>
        <v>46468</v>
      </c>
      <c r="L121" s="80">
        <f t="shared" si="40"/>
        <v>46469</v>
      </c>
      <c r="M121" s="80">
        <f t="shared" si="40"/>
        <v>46470</v>
      </c>
      <c r="N121" s="80">
        <f t="shared" si="40"/>
        <v>46471</v>
      </c>
      <c r="O121" s="80">
        <f t="shared" si="40"/>
        <v>46472</v>
      </c>
      <c r="P121" s="80">
        <f t="shared" si="40"/>
        <v>46473</v>
      </c>
      <c r="Q121" s="80">
        <f t="shared" si="39"/>
        <v>46474</v>
      </c>
      <c r="R121" s="80">
        <f t="shared" si="39"/>
        <v>46475</v>
      </c>
      <c r="S121" s="80">
        <f t="shared" si="39"/>
        <v>46476</v>
      </c>
      <c r="T121" s="80">
        <f t="shared" si="39"/>
        <v>46477</v>
      </c>
      <c r="U121" s="80">
        <f t="shared" si="39"/>
        <v>46478</v>
      </c>
      <c r="V121" s="80">
        <f t="shared" si="39"/>
        <v>46479</v>
      </c>
      <c r="W121" s="80">
        <f t="shared" si="39"/>
        <v>46480</v>
      </c>
      <c r="X121" s="80">
        <f t="shared" si="39"/>
        <v>46481</v>
      </c>
      <c r="Y121" s="80">
        <f t="shared" si="39"/>
        <v>46482</v>
      </c>
      <c r="Z121" s="80">
        <f t="shared" si="39"/>
        <v>46483</v>
      </c>
      <c r="AA121" s="80">
        <f t="shared" si="39"/>
        <v>46484</v>
      </c>
      <c r="AB121" s="80">
        <f t="shared" si="39"/>
        <v>46485</v>
      </c>
      <c r="AC121" s="80">
        <f t="shared" si="39"/>
        <v>46486</v>
      </c>
      <c r="AD121" s="80">
        <f t="shared" si="39"/>
        <v>46487</v>
      </c>
      <c r="AE121" s="80">
        <f t="shared" si="39"/>
        <v>46488</v>
      </c>
      <c r="AF121" s="78"/>
      <c r="AG121" s="78"/>
      <c r="AH121" s="78"/>
      <c r="AI121" s="78"/>
      <c r="AJ121" s="78"/>
      <c r="AK121" s="90"/>
      <c r="AL121" s="37"/>
      <c r="AM121" s="37"/>
      <c r="AN121" s="37"/>
      <c r="AO121" s="37"/>
      <c r="AP121" s="37"/>
      <c r="AQ121" s="37"/>
      <c r="AR121" s="37"/>
      <c r="AS121" s="37"/>
      <c r="AU121" s="37"/>
    </row>
    <row r="122" spans="1:50" s="38" customFormat="1" ht="12.75" customHeight="1" x14ac:dyDescent="0.2">
      <c r="A122" s="78"/>
      <c r="B122" s="91"/>
      <c r="C122" s="79">
        <v>36</v>
      </c>
      <c r="D122" s="80">
        <f t="shared" si="34"/>
        <v>46489</v>
      </c>
      <c r="E122" s="80">
        <f t="shared" si="40"/>
        <v>46490</v>
      </c>
      <c r="F122" s="80">
        <f t="shared" si="40"/>
        <v>46491</v>
      </c>
      <c r="G122" s="80">
        <f t="shared" si="40"/>
        <v>46492</v>
      </c>
      <c r="H122" s="80">
        <f t="shared" si="40"/>
        <v>46493</v>
      </c>
      <c r="I122" s="80">
        <f t="shared" si="40"/>
        <v>46494</v>
      </c>
      <c r="J122" s="80">
        <f t="shared" si="40"/>
        <v>46495</v>
      </c>
      <c r="K122" s="80">
        <f t="shared" si="40"/>
        <v>46496</v>
      </c>
      <c r="L122" s="80">
        <f t="shared" si="40"/>
        <v>46497</v>
      </c>
      <c r="M122" s="80">
        <f t="shared" si="40"/>
        <v>46498</v>
      </c>
      <c r="N122" s="80">
        <f t="shared" si="40"/>
        <v>46499</v>
      </c>
      <c r="O122" s="80">
        <f t="shared" si="40"/>
        <v>46500</v>
      </c>
      <c r="P122" s="80">
        <f t="shared" si="40"/>
        <v>46501</v>
      </c>
      <c r="Q122" s="80">
        <f t="shared" si="39"/>
        <v>46502</v>
      </c>
      <c r="R122" s="80">
        <f t="shared" si="39"/>
        <v>46503</v>
      </c>
      <c r="S122" s="80">
        <f t="shared" si="39"/>
        <v>46504</v>
      </c>
      <c r="T122" s="80">
        <f t="shared" si="39"/>
        <v>46505</v>
      </c>
      <c r="U122" s="80">
        <f t="shared" si="39"/>
        <v>46506</v>
      </c>
      <c r="V122" s="80">
        <f t="shared" si="39"/>
        <v>46507</v>
      </c>
      <c r="W122" s="80">
        <f t="shared" si="39"/>
        <v>46508</v>
      </c>
      <c r="X122" s="80">
        <f t="shared" si="39"/>
        <v>46509</v>
      </c>
      <c r="Y122" s="80">
        <f t="shared" si="39"/>
        <v>46510</v>
      </c>
      <c r="Z122" s="80">
        <f t="shared" si="39"/>
        <v>46511</v>
      </c>
      <c r="AA122" s="80">
        <f t="shared" si="39"/>
        <v>46512</v>
      </c>
      <c r="AB122" s="80">
        <f t="shared" si="39"/>
        <v>46513</v>
      </c>
      <c r="AC122" s="80">
        <f t="shared" si="39"/>
        <v>46514</v>
      </c>
      <c r="AD122" s="80">
        <f t="shared" si="39"/>
        <v>46515</v>
      </c>
      <c r="AE122" s="80">
        <f t="shared" si="39"/>
        <v>46516</v>
      </c>
      <c r="AF122" s="78"/>
      <c r="AG122" s="78"/>
      <c r="AH122" s="78"/>
      <c r="AI122" s="78"/>
      <c r="AJ122" s="78"/>
      <c r="AK122" s="90"/>
      <c r="AL122" s="37"/>
      <c r="AM122" s="37"/>
      <c r="AN122" s="37"/>
      <c r="AO122" s="37"/>
      <c r="AP122" s="37"/>
      <c r="AQ122" s="37"/>
      <c r="AR122" s="37"/>
      <c r="AS122" s="37"/>
      <c r="AU122" s="37"/>
    </row>
    <row r="123" spans="1:50" s="38" customFormat="1" ht="12.75" customHeight="1" x14ac:dyDescent="0.2">
      <c r="A123" s="78"/>
      <c r="B123" s="91"/>
      <c r="C123" s="79">
        <v>37</v>
      </c>
      <c r="D123" s="80">
        <f t="shared" si="34"/>
        <v>46517</v>
      </c>
      <c r="E123" s="80">
        <f t="shared" si="40"/>
        <v>46518</v>
      </c>
      <c r="F123" s="80">
        <f t="shared" si="40"/>
        <v>46519</v>
      </c>
      <c r="G123" s="80">
        <f t="shared" si="40"/>
        <v>46520</v>
      </c>
      <c r="H123" s="80">
        <f t="shared" si="40"/>
        <v>46521</v>
      </c>
      <c r="I123" s="80">
        <f t="shared" si="40"/>
        <v>46522</v>
      </c>
      <c r="J123" s="80">
        <f t="shared" si="40"/>
        <v>46523</v>
      </c>
      <c r="K123" s="80">
        <f t="shared" si="40"/>
        <v>46524</v>
      </c>
      <c r="L123" s="80">
        <f t="shared" si="40"/>
        <v>46525</v>
      </c>
      <c r="M123" s="80">
        <f t="shared" si="40"/>
        <v>46526</v>
      </c>
      <c r="N123" s="80">
        <f t="shared" si="40"/>
        <v>46527</v>
      </c>
      <c r="O123" s="80">
        <f t="shared" si="40"/>
        <v>46528</v>
      </c>
      <c r="P123" s="80">
        <f t="shared" si="40"/>
        <v>46529</v>
      </c>
      <c r="Q123" s="80">
        <f t="shared" si="39"/>
        <v>46530</v>
      </c>
      <c r="R123" s="80">
        <f t="shared" si="39"/>
        <v>46531</v>
      </c>
      <c r="S123" s="80">
        <f t="shared" si="39"/>
        <v>46532</v>
      </c>
      <c r="T123" s="80">
        <f t="shared" si="39"/>
        <v>46533</v>
      </c>
      <c r="U123" s="80">
        <f t="shared" si="39"/>
        <v>46534</v>
      </c>
      <c r="V123" s="80">
        <f t="shared" si="39"/>
        <v>46535</v>
      </c>
      <c r="W123" s="80">
        <f t="shared" si="39"/>
        <v>46536</v>
      </c>
      <c r="X123" s="80">
        <f t="shared" si="39"/>
        <v>46537</v>
      </c>
      <c r="Y123" s="80">
        <f t="shared" si="39"/>
        <v>46538</v>
      </c>
      <c r="Z123" s="80">
        <f t="shared" si="39"/>
        <v>46539</v>
      </c>
      <c r="AA123" s="80">
        <f t="shared" si="39"/>
        <v>46540</v>
      </c>
      <c r="AB123" s="80">
        <f t="shared" si="39"/>
        <v>46541</v>
      </c>
      <c r="AC123" s="80">
        <f t="shared" si="39"/>
        <v>46542</v>
      </c>
      <c r="AD123" s="80">
        <f t="shared" si="39"/>
        <v>46543</v>
      </c>
      <c r="AE123" s="80">
        <f t="shared" si="39"/>
        <v>46544</v>
      </c>
      <c r="AF123" s="78"/>
      <c r="AG123" s="78"/>
      <c r="AH123" s="78"/>
      <c r="AI123" s="78"/>
      <c r="AJ123" s="78"/>
      <c r="AK123" s="90"/>
      <c r="AL123" s="37"/>
      <c r="AM123" s="37"/>
      <c r="AN123" s="37"/>
      <c r="AO123" s="37"/>
      <c r="AP123" s="37"/>
      <c r="AQ123" s="37"/>
      <c r="AR123" s="37"/>
      <c r="AS123" s="37"/>
      <c r="AU123" s="37"/>
    </row>
    <row r="124" spans="1:50" s="38" customFormat="1" ht="12.75" customHeight="1" x14ac:dyDescent="0.2">
      <c r="A124" s="78"/>
      <c r="B124" s="91"/>
      <c r="C124" s="79">
        <v>38</v>
      </c>
      <c r="D124" s="80">
        <f t="shared" si="34"/>
        <v>46545</v>
      </c>
      <c r="E124" s="80">
        <f t="shared" si="40"/>
        <v>46546</v>
      </c>
      <c r="F124" s="80">
        <f t="shared" si="40"/>
        <v>46547</v>
      </c>
      <c r="G124" s="80">
        <f t="shared" si="40"/>
        <v>46548</v>
      </c>
      <c r="H124" s="80">
        <f t="shared" si="40"/>
        <v>46549</v>
      </c>
      <c r="I124" s="80">
        <f t="shared" si="40"/>
        <v>46550</v>
      </c>
      <c r="J124" s="80">
        <f t="shared" si="40"/>
        <v>46551</v>
      </c>
      <c r="K124" s="80">
        <f t="shared" si="40"/>
        <v>46552</v>
      </c>
      <c r="L124" s="80">
        <f t="shared" si="40"/>
        <v>46553</v>
      </c>
      <c r="M124" s="80">
        <f t="shared" si="40"/>
        <v>46554</v>
      </c>
      <c r="N124" s="80">
        <f t="shared" si="40"/>
        <v>46555</v>
      </c>
      <c r="O124" s="80">
        <f t="shared" si="40"/>
        <v>46556</v>
      </c>
      <c r="P124" s="80">
        <f t="shared" si="40"/>
        <v>46557</v>
      </c>
      <c r="Q124" s="80">
        <f t="shared" si="39"/>
        <v>46558</v>
      </c>
      <c r="R124" s="80">
        <f t="shared" si="39"/>
        <v>46559</v>
      </c>
      <c r="S124" s="80">
        <f t="shared" si="39"/>
        <v>46560</v>
      </c>
      <c r="T124" s="80">
        <f t="shared" si="39"/>
        <v>46561</v>
      </c>
      <c r="U124" s="80">
        <f t="shared" si="39"/>
        <v>46562</v>
      </c>
      <c r="V124" s="80">
        <f t="shared" si="39"/>
        <v>46563</v>
      </c>
      <c r="W124" s="80">
        <f t="shared" si="39"/>
        <v>46564</v>
      </c>
      <c r="X124" s="80">
        <f t="shared" si="39"/>
        <v>46565</v>
      </c>
      <c r="Y124" s="80">
        <f t="shared" si="39"/>
        <v>46566</v>
      </c>
      <c r="Z124" s="80">
        <f t="shared" si="39"/>
        <v>46567</v>
      </c>
      <c r="AA124" s="80">
        <f t="shared" si="39"/>
        <v>46568</v>
      </c>
      <c r="AB124" s="80">
        <f t="shared" si="39"/>
        <v>46569</v>
      </c>
      <c r="AC124" s="80">
        <f t="shared" si="39"/>
        <v>46570</v>
      </c>
      <c r="AD124" s="80">
        <f t="shared" si="39"/>
        <v>46571</v>
      </c>
      <c r="AE124" s="80">
        <f t="shared" si="39"/>
        <v>46572</v>
      </c>
      <c r="AF124" s="78"/>
      <c r="AG124" s="78"/>
      <c r="AH124" s="78"/>
      <c r="AI124" s="78"/>
      <c r="AJ124" s="78"/>
      <c r="AK124" s="90"/>
      <c r="AL124" s="37"/>
      <c r="AM124" s="37"/>
      <c r="AN124" s="37"/>
      <c r="AO124" s="37"/>
      <c r="AP124" s="37"/>
      <c r="AQ124" s="37"/>
      <c r="AR124" s="37"/>
      <c r="AS124" s="37"/>
      <c r="AU124" s="37"/>
    </row>
    <row r="125" spans="1:50" s="38" customFormat="1" ht="12.75" customHeight="1" x14ac:dyDescent="0.2">
      <c r="A125" s="78"/>
      <c r="B125" s="91"/>
      <c r="C125" s="79">
        <v>39</v>
      </c>
      <c r="D125" s="80">
        <f t="shared" si="34"/>
        <v>46573</v>
      </c>
      <c r="E125" s="80">
        <f t="shared" si="40"/>
        <v>46574</v>
      </c>
      <c r="F125" s="80">
        <f t="shared" si="40"/>
        <v>46575</v>
      </c>
      <c r="G125" s="80">
        <f t="shared" si="40"/>
        <v>46576</v>
      </c>
      <c r="H125" s="80">
        <f t="shared" si="40"/>
        <v>46577</v>
      </c>
      <c r="I125" s="80">
        <f t="shared" si="40"/>
        <v>46578</v>
      </c>
      <c r="J125" s="80">
        <f t="shared" si="40"/>
        <v>46579</v>
      </c>
      <c r="K125" s="80">
        <f t="shared" si="40"/>
        <v>46580</v>
      </c>
      <c r="L125" s="80">
        <f t="shared" si="40"/>
        <v>46581</v>
      </c>
      <c r="M125" s="80">
        <f t="shared" si="40"/>
        <v>46582</v>
      </c>
      <c r="N125" s="80">
        <f t="shared" si="40"/>
        <v>46583</v>
      </c>
      <c r="O125" s="80">
        <f t="shared" si="40"/>
        <v>46584</v>
      </c>
      <c r="P125" s="80">
        <f t="shared" si="40"/>
        <v>46585</v>
      </c>
      <c r="Q125" s="80">
        <f t="shared" si="40"/>
        <v>46586</v>
      </c>
      <c r="R125" s="80">
        <f t="shared" si="40"/>
        <v>46587</v>
      </c>
      <c r="S125" s="80">
        <f t="shared" si="40"/>
        <v>46588</v>
      </c>
      <c r="T125" s="80">
        <f t="shared" si="40"/>
        <v>46589</v>
      </c>
      <c r="U125" s="80">
        <f t="shared" si="39"/>
        <v>46590</v>
      </c>
      <c r="V125" s="80">
        <f t="shared" si="39"/>
        <v>46591</v>
      </c>
      <c r="W125" s="80">
        <f t="shared" si="39"/>
        <v>46592</v>
      </c>
      <c r="X125" s="80">
        <f t="shared" si="39"/>
        <v>46593</v>
      </c>
      <c r="Y125" s="80">
        <f t="shared" si="39"/>
        <v>46594</v>
      </c>
      <c r="Z125" s="80">
        <f t="shared" si="39"/>
        <v>46595</v>
      </c>
      <c r="AA125" s="80">
        <f t="shared" si="39"/>
        <v>46596</v>
      </c>
      <c r="AB125" s="80">
        <f t="shared" si="39"/>
        <v>46597</v>
      </c>
      <c r="AC125" s="80">
        <f t="shared" si="39"/>
        <v>46598</v>
      </c>
      <c r="AD125" s="80">
        <f t="shared" si="39"/>
        <v>46599</v>
      </c>
      <c r="AE125" s="80">
        <f t="shared" si="39"/>
        <v>46600</v>
      </c>
      <c r="AF125" s="78"/>
      <c r="AG125" s="78"/>
      <c r="AH125" s="78"/>
      <c r="AI125" s="78"/>
      <c r="AJ125" s="83"/>
      <c r="AK125" s="90"/>
      <c r="AL125" s="37"/>
      <c r="AM125" s="37"/>
      <c r="AN125" s="37"/>
      <c r="AO125" s="37"/>
      <c r="AP125" s="37"/>
      <c r="AQ125" s="37"/>
      <c r="AR125" s="37"/>
      <c r="AS125" s="37"/>
      <c r="AU125" s="37"/>
      <c r="AV125" s="37"/>
      <c r="AW125" s="37"/>
    </row>
    <row r="126" spans="1:50" s="38" customFormat="1" ht="12.75" customHeight="1" x14ac:dyDescent="0.2">
      <c r="A126" s="78"/>
      <c r="B126" s="91"/>
      <c r="C126" s="79">
        <v>40</v>
      </c>
      <c r="D126" s="80">
        <f t="shared" si="34"/>
        <v>46601</v>
      </c>
      <c r="E126" s="80">
        <f t="shared" si="40"/>
        <v>46602</v>
      </c>
      <c r="F126" s="80">
        <f t="shared" si="40"/>
        <v>46603</v>
      </c>
      <c r="G126" s="80">
        <f t="shared" si="40"/>
        <v>46604</v>
      </c>
      <c r="H126" s="80">
        <f t="shared" si="40"/>
        <v>46605</v>
      </c>
      <c r="I126" s="80">
        <f t="shared" si="40"/>
        <v>46606</v>
      </c>
      <c r="J126" s="80">
        <f t="shared" si="40"/>
        <v>46607</v>
      </c>
      <c r="K126" s="80">
        <f t="shared" si="40"/>
        <v>46608</v>
      </c>
      <c r="L126" s="80">
        <f t="shared" si="40"/>
        <v>46609</v>
      </c>
      <c r="M126" s="80">
        <f t="shared" si="40"/>
        <v>46610</v>
      </c>
      <c r="N126" s="80">
        <f t="shared" si="40"/>
        <v>46611</v>
      </c>
      <c r="O126" s="80">
        <f t="shared" si="40"/>
        <v>46612</v>
      </c>
      <c r="P126" s="80">
        <f t="shared" si="40"/>
        <v>46613</v>
      </c>
      <c r="Q126" s="80">
        <f t="shared" si="40"/>
        <v>46614</v>
      </c>
      <c r="R126" s="80">
        <f t="shared" si="40"/>
        <v>46615</v>
      </c>
      <c r="S126" s="80">
        <f t="shared" si="40"/>
        <v>46616</v>
      </c>
      <c r="T126" s="80">
        <f t="shared" si="40"/>
        <v>46617</v>
      </c>
      <c r="U126" s="80">
        <f t="shared" si="39"/>
        <v>46618</v>
      </c>
      <c r="V126" s="80">
        <f t="shared" si="39"/>
        <v>46619</v>
      </c>
      <c r="W126" s="80">
        <f t="shared" si="39"/>
        <v>46620</v>
      </c>
      <c r="X126" s="80">
        <f t="shared" si="39"/>
        <v>46621</v>
      </c>
      <c r="Y126" s="80">
        <f t="shared" si="39"/>
        <v>46622</v>
      </c>
      <c r="Z126" s="80">
        <f t="shared" si="39"/>
        <v>46623</v>
      </c>
      <c r="AA126" s="80">
        <f t="shared" si="39"/>
        <v>46624</v>
      </c>
      <c r="AB126" s="80">
        <f t="shared" si="39"/>
        <v>46625</v>
      </c>
      <c r="AC126" s="80">
        <f t="shared" si="39"/>
        <v>46626</v>
      </c>
      <c r="AD126" s="80">
        <f t="shared" si="39"/>
        <v>46627</v>
      </c>
      <c r="AE126" s="80">
        <f t="shared" si="39"/>
        <v>46628</v>
      </c>
      <c r="AF126" s="78"/>
      <c r="AG126" s="78"/>
      <c r="AH126" s="78"/>
      <c r="AI126" s="78"/>
      <c r="AJ126" s="83"/>
      <c r="AK126" s="90"/>
      <c r="AL126" s="37"/>
      <c r="AM126" s="37"/>
      <c r="AN126" s="37"/>
      <c r="AO126" s="37"/>
      <c r="AP126" s="37"/>
      <c r="AQ126" s="37"/>
      <c r="AR126" s="37"/>
      <c r="AS126" s="37"/>
      <c r="AU126" s="37"/>
      <c r="AV126" s="37"/>
      <c r="AW126" s="37"/>
    </row>
    <row r="127" spans="1:50" s="38" customFormat="1" ht="8.25" customHeight="1" x14ac:dyDescent="0.2">
      <c r="A127" s="37"/>
      <c r="B127" s="89"/>
      <c r="C127" s="77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78"/>
      <c r="AG127" s="78"/>
      <c r="AH127" s="78"/>
      <c r="AI127" s="78"/>
      <c r="AJ127" s="83"/>
      <c r="AK127" s="90"/>
      <c r="AL127" s="37"/>
      <c r="AM127" s="37"/>
      <c r="AN127" s="37"/>
      <c r="AO127" s="37"/>
      <c r="AP127" s="37"/>
      <c r="AQ127" s="37"/>
      <c r="AR127" s="37"/>
      <c r="AS127" s="37"/>
      <c r="AU127" s="37"/>
      <c r="AV127" s="37"/>
      <c r="AW127" s="37"/>
      <c r="AX127" s="37"/>
    </row>
    <row r="128" spans="1:50" s="38" customFormat="1" ht="8.25" customHeight="1" thickBot="1" x14ac:dyDescent="0.25">
      <c r="A128" s="37"/>
      <c r="B128" s="93"/>
      <c r="C128" s="94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6"/>
      <c r="AG128" s="96"/>
      <c r="AH128" s="96"/>
      <c r="AI128" s="96"/>
      <c r="AJ128" s="97"/>
      <c r="AK128" s="98"/>
      <c r="AL128" s="37"/>
      <c r="AM128" s="37"/>
      <c r="AN128" s="37"/>
      <c r="AO128" s="37"/>
      <c r="AP128" s="37"/>
      <c r="AQ128" s="37"/>
      <c r="AR128" s="37"/>
      <c r="AS128" s="37"/>
      <c r="AU128" s="37"/>
      <c r="AV128" s="37"/>
      <c r="AW128" s="37"/>
      <c r="AX128" s="37"/>
    </row>
    <row r="129" spans="1:56" s="38" customFormat="1" ht="15" customHeight="1" x14ac:dyDescent="0.2">
      <c r="A12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/>
      <c r="AG129"/>
      <c r="AH129"/>
      <c r="AI129"/>
      <c r="AJ129"/>
      <c r="AK129"/>
      <c r="AL129"/>
      <c r="AM129" s="4"/>
      <c r="AN129" s="4"/>
      <c r="AO129" s="4"/>
      <c r="AP129" s="4"/>
      <c r="AQ129" s="4"/>
      <c r="AR129" s="4"/>
      <c r="AS129"/>
      <c r="AU129" s="37"/>
      <c r="AV129" s="37"/>
      <c r="AW129" s="37"/>
      <c r="AX129" s="37"/>
    </row>
    <row r="130" spans="1:56" s="38" customFormat="1" ht="15" customHeight="1" x14ac:dyDescent="0.2">
      <c r="A130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/>
      <c r="AG130"/>
      <c r="AH130"/>
      <c r="AI130"/>
      <c r="AJ130"/>
      <c r="AK130"/>
      <c r="AL130"/>
      <c r="AM130" s="4"/>
      <c r="AN130" s="4"/>
      <c r="AO130" s="4"/>
      <c r="AP130" s="4"/>
      <c r="AQ130" s="4"/>
      <c r="AR130" s="4"/>
      <c r="AS130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</row>
    <row r="131" spans="1:56" s="38" customForma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</row>
    <row r="132" spans="1:56" s="37" customFormat="1" x14ac:dyDescent="0.2">
      <c r="A13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/>
      <c r="AG132"/>
      <c r="AH132"/>
      <c r="AI132"/>
      <c r="AJ132"/>
      <c r="AK132"/>
      <c r="AL132"/>
      <c r="AM132" s="4"/>
      <c r="AN132" s="4"/>
      <c r="AO132" s="4"/>
      <c r="AP132" s="4"/>
      <c r="AQ132" s="4"/>
      <c r="AR132" s="4"/>
      <c r="AS132"/>
    </row>
    <row r="133" spans="1:56" s="37" customFormat="1" x14ac:dyDescent="0.2">
      <c r="A13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/>
      <c r="AG133"/>
      <c r="AH133"/>
      <c r="AI133"/>
      <c r="AJ133"/>
      <c r="AK133"/>
      <c r="AL133"/>
      <c r="AM133" s="4"/>
      <c r="AN133" s="4"/>
      <c r="AO133" s="4"/>
      <c r="AP133" s="4"/>
      <c r="AQ133" s="4"/>
      <c r="AR133" s="4"/>
      <c r="AS133"/>
    </row>
    <row r="134" spans="1:56" s="37" customFormat="1" x14ac:dyDescent="0.2">
      <c r="A13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/>
      <c r="AG134"/>
      <c r="AH134"/>
      <c r="AI134"/>
      <c r="AJ134"/>
      <c r="AK134"/>
      <c r="AL134"/>
      <c r="AM134" s="4"/>
      <c r="AN134" s="4"/>
      <c r="AO134" s="4"/>
      <c r="AP134" s="4"/>
      <c r="AQ134" s="4"/>
      <c r="AR134" s="4"/>
      <c r="AS134"/>
    </row>
    <row r="135" spans="1:56" s="37" customFormat="1" x14ac:dyDescent="0.2">
      <c r="A135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/>
      <c r="AG135"/>
      <c r="AH135"/>
      <c r="AI135"/>
      <c r="AJ135"/>
      <c r="AK135"/>
      <c r="AL135"/>
      <c r="AM135" s="4"/>
      <c r="AN135" s="4"/>
      <c r="AO135" s="4"/>
      <c r="AP135" s="4"/>
      <c r="AQ135" s="4"/>
      <c r="AR135" s="4"/>
      <c r="AS135"/>
    </row>
    <row r="136" spans="1:56" s="37" customFormat="1" x14ac:dyDescent="0.2">
      <c r="A136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/>
      <c r="AG136"/>
      <c r="AH136"/>
      <c r="AI136"/>
      <c r="AJ136"/>
      <c r="AK136"/>
      <c r="AL136"/>
      <c r="AM136" s="4"/>
      <c r="AN136" s="4"/>
      <c r="AO136" s="4"/>
      <c r="AP136" s="4"/>
      <c r="AQ136" s="4"/>
      <c r="AR136" s="4"/>
      <c r="AS136"/>
    </row>
    <row r="137" spans="1:56" s="37" customFormat="1" x14ac:dyDescent="0.2">
      <c r="A13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/>
      <c r="AG137"/>
      <c r="AH137"/>
      <c r="AI137"/>
      <c r="AJ137"/>
      <c r="AK137"/>
      <c r="AL137"/>
      <c r="AM137" s="4"/>
      <c r="AN137" s="4"/>
      <c r="AO137" s="4"/>
      <c r="AP137" s="4"/>
      <c r="AQ137" s="4"/>
      <c r="AR137" s="4"/>
      <c r="AS137"/>
    </row>
    <row r="138" spans="1:56" s="37" customForma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56" s="37" customFormat="1" x14ac:dyDescent="0.2">
      <c r="A13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/>
      <c r="AG139"/>
      <c r="AH139"/>
      <c r="AI139"/>
      <c r="AJ139"/>
      <c r="AK139"/>
      <c r="AL139"/>
      <c r="AM139" s="4"/>
      <c r="AN139" s="4"/>
      <c r="AO139" s="4"/>
      <c r="AP139" s="4"/>
      <c r="AQ139" s="4"/>
      <c r="AR139" s="4"/>
      <c r="AS139"/>
      <c r="AU139" s="45"/>
    </row>
    <row r="140" spans="1:56" s="37" customFormat="1" x14ac:dyDescent="0.2">
      <c r="A140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/>
      <c r="AG140"/>
      <c r="AH140"/>
      <c r="AI140"/>
      <c r="AJ140"/>
      <c r="AK140"/>
      <c r="AL140"/>
      <c r="AM140" s="4"/>
      <c r="AN140" s="4"/>
      <c r="AO140" s="4"/>
      <c r="AP140" s="4"/>
      <c r="AQ140" s="4"/>
      <c r="AR140" s="4"/>
      <c r="AS140"/>
      <c r="AU140" s="45"/>
    </row>
    <row r="141" spans="1:56" s="37" customFormat="1" x14ac:dyDescent="0.2">
      <c r="A141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/>
      <c r="AG141"/>
      <c r="AH141"/>
      <c r="AI141"/>
      <c r="AJ141"/>
      <c r="AK141"/>
      <c r="AL141"/>
      <c r="AM141" s="4"/>
      <c r="AN141" s="4"/>
      <c r="AO141" s="4"/>
      <c r="AP141" s="4"/>
      <c r="AQ141" s="4"/>
      <c r="AR141" s="4"/>
      <c r="AS141"/>
      <c r="AU141" s="45"/>
    </row>
    <row r="142" spans="1:56" s="37" customFormat="1" x14ac:dyDescent="0.2">
      <c r="A14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/>
      <c r="AG142"/>
      <c r="AH142"/>
      <c r="AI142"/>
      <c r="AJ142"/>
      <c r="AK142"/>
      <c r="AL142"/>
      <c r="AM142" s="4"/>
      <c r="AN142" s="4"/>
      <c r="AO142" s="4"/>
      <c r="AP142" s="4"/>
      <c r="AQ142" s="4"/>
      <c r="AR142" s="4"/>
      <c r="AS142"/>
      <c r="AU142" s="45"/>
    </row>
    <row r="143" spans="1:56" s="37" customFormat="1" x14ac:dyDescent="0.2">
      <c r="A14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/>
      <c r="AG143"/>
      <c r="AH143"/>
      <c r="AI143"/>
      <c r="AJ143"/>
      <c r="AK143"/>
      <c r="AL143"/>
      <c r="AM143" s="4"/>
      <c r="AN143" s="4"/>
      <c r="AO143" s="4"/>
      <c r="AP143" s="4"/>
      <c r="AQ143" s="4"/>
      <c r="AR143" s="4"/>
      <c r="AS143"/>
      <c r="AU143" s="45"/>
      <c r="AV143" s="45"/>
      <c r="AW143" s="45"/>
    </row>
    <row r="144" spans="1:56" s="37" customFormat="1" x14ac:dyDescent="0.2">
      <c r="A14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/>
      <c r="AG144"/>
      <c r="AH144"/>
      <c r="AI144"/>
      <c r="AJ144"/>
      <c r="AK144"/>
      <c r="AL144"/>
      <c r="AM144" s="4"/>
      <c r="AN144" s="4"/>
      <c r="AO144" s="4"/>
      <c r="AP144" s="4"/>
      <c r="AQ144" s="4"/>
      <c r="AR144" s="4"/>
      <c r="AS144"/>
      <c r="AU144" s="45"/>
      <c r="AV144" s="45"/>
      <c r="AW144" s="45"/>
    </row>
    <row r="145" spans="1:66" s="37" customForma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U145" s="45"/>
      <c r="AV145" s="45"/>
      <c r="AW145" s="45"/>
      <c r="AX145" s="45"/>
    </row>
    <row r="146" spans="1:66" s="37" customFormat="1" x14ac:dyDescent="0.2">
      <c r="A146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/>
      <c r="AG146"/>
      <c r="AH146"/>
      <c r="AI146"/>
      <c r="AJ146"/>
      <c r="AK146"/>
      <c r="AL146"/>
      <c r="AM146" s="4"/>
      <c r="AN146" s="4"/>
      <c r="AO146" s="4"/>
      <c r="AP146" s="4"/>
      <c r="AQ146" s="4"/>
      <c r="AR146" s="4"/>
      <c r="AS146"/>
      <c r="AU146" s="45"/>
      <c r="AV146" s="45"/>
      <c r="AW146" s="45"/>
      <c r="AX146" s="45"/>
    </row>
    <row r="147" spans="1:66" s="37" customFormat="1" x14ac:dyDescent="0.2">
      <c r="A14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/>
      <c r="AG147"/>
      <c r="AH147"/>
      <c r="AI147"/>
      <c r="AJ147"/>
      <c r="AK147"/>
      <c r="AL147"/>
      <c r="AM147" s="4"/>
      <c r="AN147" s="4"/>
      <c r="AO147" s="4"/>
      <c r="AP147" s="4"/>
      <c r="AQ147" s="4"/>
      <c r="AR147" s="4"/>
      <c r="AS147"/>
      <c r="AU147" s="45"/>
      <c r="AV147" s="45"/>
      <c r="AW147" s="45"/>
      <c r="AX147" s="45"/>
    </row>
    <row r="148" spans="1:66" s="37" customFormat="1" x14ac:dyDescent="0.2">
      <c r="A148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/>
      <c r="AG148"/>
      <c r="AH148"/>
      <c r="AI148"/>
      <c r="AJ148"/>
      <c r="AK148"/>
      <c r="AL148"/>
      <c r="AM148" s="4"/>
      <c r="AN148" s="4"/>
      <c r="AO148" s="4"/>
      <c r="AP148" s="4"/>
      <c r="AQ148" s="4"/>
      <c r="AR148" s="4"/>
      <c r="AS148"/>
      <c r="AU148" s="45"/>
      <c r="AV148" s="45"/>
      <c r="AW148" s="45"/>
      <c r="AX148" s="45"/>
      <c r="AY148" s="45"/>
      <c r="AZ148" s="45"/>
      <c r="BA148"/>
      <c r="BB148"/>
      <c r="BC148"/>
      <c r="BD148"/>
    </row>
    <row r="149" spans="1:66" s="37" customFormat="1" x14ac:dyDescent="0.2">
      <c r="A14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/>
      <c r="AG149"/>
      <c r="AH149"/>
      <c r="AI149"/>
      <c r="AJ149"/>
      <c r="AK149"/>
      <c r="AL149"/>
      <c r="AM149" s="4"/>
      <c r="AN149" s="4"/>
      <c r="AO149" s="4"/>
      <c r="AP149" s="4"/>
      <c r="AQ149" s="4"/>
      <c r="AR149" s="4"/>
      <c r="AS149"/>
      <c r="AU149" s="45"/>
      <c r="AV149" s="45"/>
      <c r="AW149" s="45"/>
      <c r="AX149" s="45"/>
      <c r="AY149" s="45"/>
      <c r="AZ149" s="45"/>
      <c r="BA149"/>
      <c r="BB149"/>
      <c r="BC149"/>
      <c r="BD149"/>
    </row>
    <row r="150" spans="1:66" x14ac:dyDescent="0.2">
      <c r="AU150" s="45"/>
      <c r="AV150" s="45"/>
      <c r="AW150" s="45"/>
      <c r="AX150" s="45"/>
      <c r="AY150" s="45"/>
      <c r="AZ150" s="45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</row>
    <row r="151" spans="1:66" x14ac:dyDescent="0.2">
      <c r="AU151" s="45"/>
      <c r="AV151" s="45"/>
      <c r="AW151" s="45"/>
      <c r="AX151" s="45"/>
      <c r="AY151" s="45"/>
      <c r="AZ151" s="45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</row>
    <row r="152" spans="1:66" ht="13.5" customHeight="1" x14ac:dyDescent="0.2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M152"/>
      <c r="AN152"/>
      <c r="AO152"/>
      <c r="AP152"/>
      <c r="AQ152"/>
      <c r="AR152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</row>
    <row r="153" spans="1:66" x14ac:dyDescent="0.2"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</row>
    <row r="154" spans="1:66" x14ac:dyDescent="0.2"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</row>
    <row r="155" spans="1:66" x14ac:dyDescent="0.2"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</row>
    <row r="156" spans="1:66" x14ac:dyDescent="0.2"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</row>
    <row r="157" spans="1:66" x14ac:dyDescent="0.2"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</row>
    <row r="158" spans="1:66" x14ac:dyDescent="0.2"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</row>
    <row r="159" spans="1:66" ht="13.5" customHeight="1" x14ac:dyDescent="0.2"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</row>
    <row r="160" spans="1:66" x14ac:dyDescent="0.2"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</row>
    <row r="161" spans="1:59" x14ac:dyDescent="0.2"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</row>
    <row r="162" spans="1:59" x14ac:dyDescent="0.2"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</row>
    <row r="163" spans="1:59" x14ac:dyDescent="0.2"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</row>
    <row r="164" spans="1:59" s="45" customFormat="1" x14ac:dyDescent="0.2">
      <c r="A16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/>
      <c r="AG164"/>
      <c r="AH164"/>
      <c r="AI164"/>
      <c r="AJ164"/>
      <c r="AK164"/>
      <c r="AL164"/>
      <c r="AM164" s="4"/>
      <c r="AN164" s="4"/>
      <c r="AO164" s="4"/>
      <c r="AP164" s="4"/>
      <c r="AQ164" s="4"/>
      <c r="AR164" s="4"/>
      <c r="AS164"/>
      <c r="AT164"/>
      <c r="AU164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</row>
    <row r="165" spans="1:59" s="45" customFormat="1" x14ac:dyDescent="0.2">
      <c r="A165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/>
      <c r="AG165"/>
      <c r="AH165"/>
      <c r="AI165"/>
      <c r="AJ165"/>
      <c r="AK165"/>
      <c r="AL165"/>
      <c r="AM165" s="4"/>
      <c r="AN165" s="4"/>
      <c r="AO165" s="4"/>
      <c r="AP165" s="4"/>
      <c r="AQ165" s="4"/>
      <c r="AR165" s="4"/>
      <c r="AS165"/>
      <c r="AT165"/>
      <c r="AU165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</row>
    <row r="166" spans="1:59" s="45" customFormat="1" ht="13.5" customHeight="1" x14ac:dyDescent="0.2">
      <c r="A166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/>
      <c r="AG166"/>
      <c r="AH166"/>
      <c r="AI166"/>
      <c r="AJ166"/>
      <c r="AK166"/>
      <c r="AL166"/>
      <c r="AM166" s="4"/>
      <c r="AN166" s="4"/>
      <c r="AO166" s="4"/>
      <c r="AP166" s="4"/>
      <c r="AQ166" s="4"/>
      <c r="AR166" s="4"/>
      <c r="AS166"/>
      <c r="AT166"/>
      <c r="AU166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</row>
    <row r="167" spans="1:59" s="45" customFormat="1" x14ac:dyDescent="0.2">
      <c r="A16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/>
      <c r="AG167"/>
      <c r="AH167"/>
      <c r="AI167"/>
      <c r="AJ167"/>
      <c r="AK167"/>
      <c r="AL167"/>
      <c r="AM167" s="4"/>
      <c r="AN167" s="4"/>
      <c r="AO167" s="4"/>
      <c r="AP167" s="4"/>
      <c r="AQ167" s="4"/>
      <c r="AR167" s="4"/>
      <c r="AS167"/>
      <c r="AT167"/>
      <c r="AU167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</row>
    <row r="168" spans="1:59" s="45" customFormat="1" x14ac:dyDescent="0.2">
      <c r="A168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/>
      <c r="AG168"/>
      <c r="AH168"/>
      <c r="AI168"/>
      <c r="AJ168"/>
      <c r="AK168"/>
      <c r="AL168"/>
      <c r="AM168" s="4"/>
      <c r="AN168" s="4"/>
      <c r="AO168" s="4"/>
      <c r="AP168" s="4"/>
      <c r="AQ168" s="4"/>
      <c r="AR168" s="4"/>
      <c r="AS168"/>
      <c r="AT168"/>
      <c r="AU16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</row>
    <row r="169" spans="1:59" s="45" customFormat="1" x14ac:dyDescent="0.2">
      <c r="A169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/>
      <c r="AG169"/>
      <c r="AH169"/>
      <c r="AI169"/>
      <c r="AJ169"/>
      <c r="AK169"/>
      <c r="AL169"/>
      <c r="AM169" s="4"/>
      <c r="AN169" s="4"/>
      <c r="AO169" s="4"/>
      <c r="AP169" s="4"/>
      <c r="AQ169" s="4"/>
      <c r="AR169" s="4"/>
      <c r="AS169"/>
      <c r="AT169"/>
      <c r="AU169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</row>
    <row r="170" spans="1:59" s="45" customFormat="1" x14ac:dyDescent="0.2">
      <c r="A170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/>
      <c r="AG170"/>
      <c r="AH170"/>
      <c r="AI170"/>
      <c r="AJ170"/>
      <c r="AK170"/>
      <c r="AL170"/>
      <c r="AM170" s="4"/>
      <c r="AN170" s="4"/>
      <c r="AO170" s="4"/>
      <c r="AP170" s="4"/>
      <c r="AQ170" s="4"/>
      <c r="AR170" s="4"/>
      <c r="AS170"/>
      <c r="AT170"/>
      <c r="AU170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</row>
    <row r="171" spans="1:59" s="45" customFormat="1" x14ac:dyDescent="0.2">
      <c r="A171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/>
      <c r="AG171"/>
      <c r="AH171"/>
      <c r="AI171"/>
      <c r="AJ171"/>
      <c r="AK171"/>
      <c r="AL171"/>
      <c r="AM171" s="4"/>
      <c r="AN171" s="4"/>
      <c r="AO171" s="4"/>
      <c r="AP171" s="4"/>
      <c r="AQ171" s="4"/>
      <c r="AR171" s="4"/>
      <c r="AS171"/>
      <c r="AT171"/>
      <c r="AU171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</row>
    <row r="172" spans="1:59" s="45" customFormat="1" x14ac:dyDescent="0.2">
      <c r="A17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/>
      <c r="AG172"/>
      <c r="AH172"/>
      <c r="AI172"/>
      <c r="AJ172"/>
      <c r="AK172"/>
      <c r="AL172"/>
      <c r="AM172" s="4"/>
      <c r="AN172" s="4"/>
      <c r="AO172" s="4"/>
      <c r="AP172" s="4"/>
      <c r="AQ172" s="4"/>
      <c r="AR172" s="4"/>
      <c r="AS172"/>
      <c r="AT172"/>
      <c r="AU172"/>
      <c r="AV172" s="38"/>
      <c r="AW172" s="37"/>
      <c r="AX172" s="37"/>
      <c r="AY172" s="38"/>
      <c r="AZ172" s="38"/>
      <c r="BA172" s="38"/>
      <c r="BB172" s="38"/>
      <c r="BC172" s="38"/>
      <c r="BD172" s="38"/>
      <c r="BE172" s="38"/>
      <c r="BF172" s="38"/>
      <c r="BG172" s="38"/>
    </row>
    <row r="173" spans="1:59" s="45" customFormat="1" ht="13.5" customHeight="1" x14ac:dyDescent="0.2">
      <c r="A17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/>
      <c r="AG173"/>
      <c r="AH173"/>
      <c r="AI173"/>
      <c r="AJ173"/>
      <c r="AK173"/>
      <c r="AL173"/>
      <c r="AM173" s="4"/>
      <c r="AN173" s="4"/>
      <c r="AO173" s="4"/>
      <c r="AP173" s="4"/>
      <c r="AQ173" s="4"/>
      <c r="AR173" s="4"/>
      <c r="AS173"/>
      <c r="AT173"/>
      <c r="AU173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</row>
  </sheetData>
  <mergeCells count="244">
    <mergeCell ref="AA77:AD77"/>
    <mergeCell ref="AE77:AL77"/>
    <mergeCell ref="C79:AM79"/>
    <mergeCell ref="AA70:AF70"/>
    <mergeCell ref="AH70:AI70"/>
    <mergeCell ref="B71:I72"/>
    <mergeCell ref="AA72:AD72"/>
    <mergeCell ref="AE72:AL72"/>
    <mergeCell ref="B75:I76"/>
    <mergeCell ref="AO63:AO67"/>
    <mergeCell ref="AP63:AP67"/>
    <mergeCell ref="AQ63:AQ67"/>
    <mergeCell ref="AR63:AR67"/>
    <mergeCell ref="AS63:AS67"/>
    <mergeCell ref="C64:C65"/>
    <mergeCell ref="AO61:AO62"/>
    <mergeCell ref="AP61:AP62"/>
    <mergeCell ref="AQ61:AQ62"/>
    <mergeCell ref="AR61:AR62"/>
    <mergeCell ref="AS61:AS62"/>
    <mergeCell ref="AF63:AF67"/>
    <mergeCell ref="AG63:AG65"/>
    <mergeCell ref="AH63:AH65"/>
    <mergeCell ref="AI63:AI65"/>
    <mergeCell ref="AJ63:AJ65"/>
    <mergeCell ref="B61:B67"/>
    <mergeCell ref="AF61:AF62"/>
    <mergeCell ref="AG61:AJ62"/>
    <mergeCell ref="AK61:AL62"/>
    <mergeCell ref="AM61:AM62"/>
    <mergeCell ref="AN61:AN62"/>
    <mergeCell ref="AK63:AK65"/>
    <mergeCell ref="AL63:AL65"/>
    <mergeCell ref="AM63:AM67"/>
    <mergeCell ref="AN63:AN67"/>
    <mergeCell ref="AO56:AO60"/>
    <mergeCell ref="AP56:AP60"/>
    <mergeCell ref="AQ56:AQ60"/>
    <mergeCell ref="AR56:AR60"/>
    <mergeCell ref="AS56:AS60"/>
    <mergeCell ref="C57:C58"/>
    <mergeCell ref="AO54:AO55"/>
    <mergeCell ref="AP54:AP55"/>
    <mergeCell ref="AQ54:AQ55"/>
    <mergeCell ref="AR54:AR55"/>
    <mergeCell ref="AS54:AS55"/>
    <mergeCell ref="AF56:AF60"/>
    <mergeCell ref="AG56:AG58"/>
    <mergeCell ref="AH56:AH58"/>
    <mergeCell ref="AI56:AI58"/>
    <mergeCell ref="AJ56:AJ58"/>
    <mergeCell ref="B54:B60"/>
    <mergeCell ref="AF54:AF55"/>
    <mergeCell ref="AG54:AJ55"/>
    <mergeCell ref="AK54:AL55"/>
    <mergeCell ref="AM54:AM55"/>
    <mergeCell ref="AN54:AN55"/>
    <mergeCell ref="AK56:AK58"/>
    <mergeCell ref="AL56:AL58"/>
    <mergeCell ref="AM56:AM60"/>
    <mergeCell ref="AN56:AN60"/>
    <mergeCell ref="AO49:AO53"/>
    <mergeCell ref="AP49:AP53"/>
    <mergeCell ref="AQ49:AQ53"/>
    <mergeCell ref="AR49:AR53"/>
    <mergeCell ref="AS49:AS53"/>
    <mergeCell ref="C50:C51"/>
    <mergeCell ref="AO47:AO48"/>
    <mergeCell ref="AP47:AP48"/>
    <mergeCell ref="AQ47:AQ48"/>
    <mergeCell ref="AR47:AR48"/>
    <mergeCell ref="AS47:AS48"/>
    <mergeCell ref="AF49:AF53"/>
    <mergeCell ref="AG49:AG51"/>
    <mergeCell ref="AH49:AH51"/>
    <mergeCell ref="AI49:AI51"/>
    <mergeCell ref="AJ49:AJ51"/>
    <mergeCell ref="B47:B53"/>
    <mergeCell ref="AF47:AF48"/>
    <mergeCell ref="AG47:AJ48"/>
    <mergeCell ref="AK47:AL48"/>
    <mergeCell ref="AM47:AM48"/>
    <mergeCell ref="AN47:AN48"/>
    <mergeCell ref="AK49:AK51"/>
    <mergeCell ref="AL49:AL51"/>
    <mergeCell ref="AM49:AM53"/>
    <mergeCell ref="AN49:AN53"/>
    <mergeCell ref="AO42:AO46"/>
    <mergeCell ref="AP42:AP46"/>
    <mergeCell ref="AQ42:AQ46"/>
    <mergeCell ref="AR42:AR46"/>
    <mergeCell ref="AS42:AS46"/>
    <mergeCell ref="C43:C44"/>
    <mergeCell ref="AO40:AO41"/>
    <mergeCell ref="AP40:AP41"/>
    <mergeCell ref="AQ40:AQ41"/>
    <mergeCell ref="AR40:AR41"/>
    <mergeCell ref="AS40:AS41"/>
    <mergeCell ref="AF42:AF46"/>
    <mergeCell ref="AG42:AG44"/>
    <mergeCell ref="AH42:AH44"/>
    <mergeCell ref="AI42:AI44"/>
    <mergeCell ref="AJ42:AJ44"/>
    <mergeCell ref="B40:B46"/>
    <mergeCell ref="AF40:AF41"/>
    <mergeCell ref="AG40:AJ41"/>
    <mergeCell ref="AK40:AL41"/>
    <mergeCell ref="AM40:AM41"/>
    <mergeCell ref="AN40:AN41"/>
    <mergeCell ref="AK42:AK44"/>
    <mergeCell ref="AL42:AL44"/>
    <mergeCell ref="AM42:AM46"/>
    <mergeCell ref="AN42:AN46"/>
    <mergeCell ref="AO35:AO39"/>
    <mergeCell ref="AP35:AP39"/>
    <mergeCell ref="AQ35:AQ39"/>
    <mergeCell ref="AR35:AR39"/>
    <mergeCell ref="AS35:AS39"/>
    <mergeCell ref="C36:C37"/>
    <mergeCell ref="AO33:AO34"/>
    <mergeCell ref="AP33:AP34"/>
    <mergeCell ref="AQ33:AQ34"/>
    <mergeCell ref="AR33:AR34"/>
    <mergeCell ref="AS33:AS34"/>
    <mergeCell ref="AF35:AF39"/>
    <mergeCell ref="AG35:AG37"/>
    <mergeCell ref="AH35:AH37"/>
    <mergeCell ref="AI35:AI37"/>
    <mergeCell ref="AJ35:AJ37"/>
    <mergeCell ref="B33:B39"/>
    <mergeCell ref="AF33:AF34"/>
    <mergeCell ref="AG33:AJ34"/>
    <mergeCell ref="AK33:AL34"/>
    <mergeCell ref="AM33:AM34"/>
    <mergeCell ref="AN33:AN34"/>
    <mergeCell ref="AK35:AK37"/>
    <mergeCell ref="AL35:AL37"/>
    <mergeCell ref="AM35:AM39"/>
    <mergeCell ref="AN35:AN39"/>
    <mergeCell ref="AO28:AO32"/>
    <mergeCell ref="AP28:AP32"/>
    <mergeCell ref="AQ28:AQ32"/>
    <mergeCell ref="AR28:AR32"/>
    <mergeCell ref="AS28:AS32"/>
    <mergeCell ref="C29:C30"/>
    <mergeCell ref="AO26:AO27"/>
    <mergeCell ref="AP26:AP27"/>
    <mergeCell ref="AQ26:AQ27"/>
    <mergeCell ref="AR26:AR27"/>
    <mergeCell ref="AS26:AS27"/>
    <mergeCell ref="AF28:AF32"/>
    <mergeCell ref="AG28:AG30"/>
    <mergeCell ref="AH28:AH30"/>
    <mergeCell ref="AI28:AI30"/>
    <mergeCell ref="AJ28:AJ30"/>
    <mergeCell ref="B26:B32"/>
    <mergeCell ref="AF26:AF27"/>
    <mergeCell ref="AG26:AJ27"/>
    <mergeCell ref="AK26:AL27"/>
    <mergeCell ref="AM26:AM27"/>
    <mergeCell ref="AN26:AN27"/>
    <mergeCell ref="AK28:AK30"/>
    <mergeCell ref="AL28:AL30"/>
    <mergeCell ref="AM28:AM32"/>
    <mergeCell ref="AN28:AN32"/>
    <mergeCell ref="AO21:AO25"/>
    <mergeCell ref="AP21:AP25"/>
    <mergeCell ref="AQ21:AQ25"/>
    <mergeCell ref="AR21:AR25"/>
    <mergeCell ref="AS21:AS25"/>
    <mergeCell ref="C22:C23"/>
    <mergeCell ref="AO19:AO20"/>
    <mergeCell ref="AP19:AP20"/>
    <mergeCell ref="AQ19:AQ20"/>
    <mergeCell ref="AR19:AR20"/>
    <mergeCell ref="AS19:AS20"/>
    <mergeCell ref="AF21:AF25"/>
    <mergeCell ref="AG21:AG23"/>
    <mergeCell ref="AH21:AH23"/>
    <mergeCell ref="AI21:AI23"/>
    <mergeCell ref="AJ21:AJ23"/>
    <mergeCell ref="B19:B25"/>
    <mergeCell ref="AF19:AF20"/>
    <mergeCell ref="AG19:AJ20"/>
    <mergeCell ref="AK19:AL20"/>
    <mergeCell ref="AM19:AM20"/>
    <mergeCell ref="AN19:AN20"/>
    <mergeCell ref="AK21:AK23"/>
    <mergeCell ref="AL21:AL23"/>
    <mergeCell ref="AM21:AM25"/>
    <mergeCell ref="AN21:AN25"/>
    <mergeCell ref="AO14:AO18"/>
    <mergeCell ref="AP14:AP18"/>
    <mergeCell ref="AQ14:AQ18"/>
    <mergeCell ref="AR14:AR18"/>
    <mergeCell ref="AS14:AS18"/>
    <mergeCell ref="C15:C16"/>
    <mergeCell ref="AS12:AS13"/>
    <mergeCell ref="AF14:AF18"/>
    <mergeCell ref="AG14:AG16"/>
    <mergeCell ref="AH14:AH16"/>
    <mergeCell ref="AI14:AI16"/>
    <mergeCell ref="AJ14:AJ16"/>
    <mergeCell ref="AK14:AK16"/>
    <mergeCell ref="AL14:AL16"/>
    <mergeCell ref="AM14:AM18"/>
    <mergeCell ref="AN14:AN18"/>
    <mergeCell ref="AM12:AM13"/>
    <mergeCell ref="AN12:AN13"/>
    <mergeCell ref="AO12:AO13"/>
    <mergeCell ref="AP12:AP13"/>
    <mergeCell ref="AQ12:AQ13"/>
    <mergeCell ref="AR12:AR13"/>
    <mergeCell ref="B12:B18"/>
    <mergeCell ref="AF12:AF13"/>
    <mergeCell ref="AG12:AJ13"/>
    <mergeCell ref="AK12:AL13"/>
    <mergeCell ref="P6:Q6"/>
    <mergeCell ref="B10:B11"/>
    <mergeCell ref="C10:C11"/>
    <mergeCell ref="D10:J10"/>
    <mergeCell ref="K10:Q10"/>
    <mergeCell ref="R10:X10"/>
    <mergeCell ref="E6:F6"/>
    <mergeCell ref="G6:H6"/>
    <mergeCell ref="I6:J6"/>
    <mergeCell ref="L6:M6"/>
    <mergeCell ref="N6:O6"/>
    <mergeCell ref="E8:F8"/>
    <mergeCell ref="G8:H8"/>
    <mergeCell ref="I8:J8"/>
    <mergeCell ref="L8:M8"/>
    <mergeCell ref="N8:O8"/>
    <mergeCell ref="P8:Q8"/>
    <mergeCell ref="AJ3:AL3"/>
    <mergeCell ref="E4:Q4"/>
    <mergeCell ref="E5:F5"/>
    <mergeCell ref="G5:H5"/>
    <mergeCell ref="I5:J5"/>
    <mergeCell ref="L5:M5"/>
    <mergeCell ref="N5:O5"/>
    <mergeCell ref="P5:Q5"/>
    <mergeCell ref="Y10:AE10"/>
    <mergeCell ref="AF10:AL11"/>
  </mergeCells>
  <phoneticPr fontId="1"/>
  <conditionalFormatting sqref="D12:AE14 D16:AE18">
    <cfRule type="expression" dxfId="143" priority="49">
      <formula>COUNTIF(祝日,D$12)=1</formula>
    </cfRule>
    <cfRule type="expression" dxfId="142" priority="50">
      <formula>WEEKDAY(D$12)=7</formula>
    </cfRule>
    <cfRule type="expression" dxfId="141" priority="51">
      <formula>WEEKDAY(D$12)=1</formula>
    </cfRule>
  </conditionalFormatting>
  <conditionalFormatting sqref="D19:AE21 D23:AE25">
    <cfRule type="expression" dxfId="140" priority="34">
      <formula>COUNTIF(祝日,D$19)=1</formula>
    </cfRule>
    <cfRule type="expression" dxfId="139" priority="35">
      <formula>WEEKDAY(D$19)=7</formula>
    </cfRule>
    <cfRule type="expression" dxfId="138" priority="36">
      <formula>WEEKDAY(D$19)=1</formula>
    </cfRule>
  </conditionalFormatting>
  <conditionalFormatting sqref="D26:AE28 D30:AE32">
    <cfRule type="expression" dxfId="137" priority="31">
      <formula>COUNTIF(祝日,D$26)=1</formula>
    </cfRule>
    <cfRule type="expression" dxfId="136" priority="32">
      <formula>WEEKDAY(D$26)=7</formula>
    </cfRule>
    <cfRule type="expression" dxfId="135" priority="33">
      <formula>WEEKDAY(D$26)=1</formula>
    </cfRule>
  </conditionalFormatting>
  <conditionalFormatting sqref="D33:AE35 D37:AE39">
    <cfRule type="expression" dxfId="134" priority="28">
      <formula>COUNTIF(祝日,D$33)=1</formula>
    </cfRule>
    <cfRule type="expression" dxfId="133" priority="29">
      <formula>WEEKDAY(D$33)=7</formula>
    </cfRule>
    <cfRule type="expression" dxfId="132" priority="30">
      <formula>WEEKDAY(D$33)=1</formula>
    </cfRule>
  </conditionalFormatting>
  <conditionalFormatting sqref="D40:AE42 D44:AE46">
    <cfRule type="expression" dxfId="131" priority="46">
      <formula>COUNTIF(祝日,D$40)=1</formula>
    </cfRule>
    <cfRule type="expression" dxfId="130" priority="47">
      <formula>WEEKDAY(D$40)=7</formula>
    </cfRule>
    <cfRule type="expression" dxfId="129" priority="48">
      <formula>WEEKDAY(D$40)=1</formula>
    </cfRule>
  </conditionalFormatting>
  <conditionalFormatting sqref="D47:AE49 D51:AE53">
    <cfRule type="expression" dxfId="128" priority="43">
      <formula>COUNTIF(祝日,D$47)=1</formula>
    </cfRule>
    <cfRule type="expression" dxfId="127" priority="44">
      <formula>WEEKDAY(D$47)=7</formula>
    </cfRule>
    <cfRule type="expression" dxfId="126" priority="45">
      <formula>WEEKDAY(D$47)=1</formula>
    </cfRule>
  </conditionalFormatting>
  <conditionalFormatting sqref="D54:AE56 D58:AE60">
    <cfRule type="expression" dxfId="125" priority="40">
      <formula>COUNTIF(祝日,D$54)=1</formula>
    </cfRule>
    <cfRule type="expression" dxfId="124" priority="41">
      <formula>WEEKDAY(D$54)=7</formula>
    </cfRule>
    <cfRule type="expression" dxfId="123" priority="42">
      <formula>WEEKDAY(D$54)=1</formula>
    </cfRule>
  </conditionalFormatting>
  <conditionalFormatting sqref="D61:AE63 D65:AE67">
    <cfRule type="expression" dxfId="122" priority="37">
      <formula>COUNTIF(祝日,D$61)=1</formula>
    </cfRule>
    <cfRule type="expression" dxfId="121" priority="38">
      <formula>WEEKDAY(D$61)=7</formula>
    </cfRule>
    <cfRule type="expression" dxfId="120" priority="39">
      <formula>WEEKDAY(D$61)=1</formula>
    </cfRule>
  </conditionalFormatting>
  <conditionalFormatting sqref="D15:AE15">
    <cfRule type="expression" dxfId="119" priority="25">
      <formula>COUNTIF(祝日,D$12)=1</formula>
    </cfRule>
    <cfRule type="expression" dxfId="118" priority="26">
      <formula>WEEKDAY(D$12)=7</formula>
    </cfRule>
    <cfRule type="expression" dxfId="117" priority="27">
      <formula>WEEKDAY(D$12)=1</formula>
    </cfRule>
  </conditionalFormatting>
  <conditionalFormatting sqref="D22:AE22">
    <cfRule type="expression" dxfId="116" priority="22">
      <formula>COUNTIF(祝日,D$19)=1</formula>
    </cfRule>
    <cfRule type="expression" dxfId="115" priority="23">
      <formula>WEEKDAY(D$19)=7</formula>
    </cfRule>
    <cfRule type="expression" dxfId="114" priority="24">
      <formula>WEEKDAY(D$19)=1</formula>
    </cfRule>
  </conditionalFormatting>
  <conditionalFormatting sqref="D29:AE29">
    <cfRule type="expression" dxfId="113" priority="19">
      <formula>COUNTIF(祝日,D$26)=1</formula>
    </cfRule>
    <cfRule type="expression" dxfId="112" priority="20">
      <formula>WEEKDAY(D$26)=7</formula>
    </cfRule>
    <cfRule type="expression" dxfId="111" priority="21">
      <formula>WEEKDAY(D$26)=1</formula>
    </cfRule>
  </conditionalFormatting>
  <conditionalFormatting sqref="D36:AE36">
    <cfRule type="expression" dxfId="110" priority="13">
      <formula>COUNTIF(祝日,D$33)=1</formula>
    </cfRule>
    <cfRule type="expression" dxfId="109" priority="14">
      <formula>WEEKDAY(D$33)=7</formula>
    </cfRule>
    <cfRule type="expression" dxfId="108" priority="15">
      <formula>WEEKDAY(D$33)=1</formula>
    </cfRule>
  </conditionalFormatting>
  <conditionalFormatting sqref="D43:AE43">
    <cfRule type="expression" dxfId="107" priority="10">
      <formula>COUNTIF(祝日,D$40)=1</formula>
    </cfRule>
    <cfRule type="expression" dxfId="106" priority="11">
      <formula>WEEKDAY(D$40)=7</formula>
    </cfRule>
    <cfRule type="expression" dxfId="105" priority="12">
      <formula>WEEKDAY(D$40)=1</formula>
    </cfRule>
  </conditionalFormatting>
  <conditionalFormatting sqref="D50:AE50">
    <cfRule type="expression" dxfId="104" priority="7">
      <formula>COUNTIF(祝日,D$47)=1</formula>
    </cfRule>
    <cfRule type="expression" dxfId="103" priority="8">
      <formula>WEEKDAY(D$47)=7</formula>
    </cfRule>
    <cfRule type="expression" dxfId="102" priority="9">
      <formula>WEEKDAY(D$47)=1</formula>
    </cfRule>
  </conditionalFormatting>
  <conditionalFormatting sqref="D57:AE57">
    <cfRule type="expression" dxfId="101" priority="4">
      <formula>COUNTIF(祝日,D$54)=1</formula>
    </cfRule>
    <cfRule type="expression" dxfId="100" priority="5">
      <formula>WEEKDAY(D$54)=7</formula>
    </cfRule>
    <cfRule type="expression" dxfId="99" priority="6">
      <formula>WEEKDAY(D$54)=1</formula>
    </cfRule>
  </conditionalFormatting>
  <conditionalFormatting sqref="D64:AE64">
    <cfRule type="expression" dxfId="98" priority="1">
      <formula>COUNTIF(祝日,D$61)=1</formula>
    </cfRule>
    <cfRule type="expression" dxfId="97" priority="2">
      <formula>WEEKDAY(D$61)=7</formula>
    </cfRule>
    <cfRule type="expression" dxfId="96" priority="3">
      <formula>WEEKDAY(D$61)=1</formula>
    </cfRule>
  </conditionalFormatting>
  <dataValidations count="4">
    <dataValidation type="list" allowBlank="1" showInputMessage="1" showErrorMessage="1" sqref="AJ17:AJ18 AJ24:AJ25 AJ31:AJ32 AJ38:AJ39 AJ45:AJ46 AJ52:AJ53 AJ59:AJ60 AJ66:AJ67" xr:uid="{C7E98C23-0DEE-42C4-AB20-02CB0BF67164}">
      <formula1>"－,該当"</formula1>
    </dataValidation>
    <dataValidation type="list" allowBlank="1" showInputMessage="1" showErrorMessage="1" sqref="D25:AE25 D32:AE32 D39:AE39 D46:AE46 D53:AE53 D60:AE60 Y18:AC18 D18 F18:H18 L18:O18 R18:V18 D67:AE67" xr:uid="{38B53F5D-F925-4490-802B-9F685D499EA9}">
      <formula1>"○"</formula1>
    </dataValidation>
    <dataValidation type="list" allowBlank="1" showInputMessage="1" showErrorMessage="1" sqref="E18 D31:AE31 D38:AE38 D45:AE45 D52:AE52 D59:AE59 D66:AE66 D24:AE24 I18:K18 P18:Q18 W18:X18 D17:AE17 AD18:AE18" xr:uid="{6A256A3E-864F-47A3-98BA-A3F1824EDD67}">
      <formula1>"－,○,対象外"</formula1>
    </dataValidation>
    <dataValidation type="list" allowBlank="1" showInputMessage="1" showErrorMessage="1" sqref="D15:AE15 D22:AE22 D29:AE29 D36:AE36 D43:AE43 D50:AE50 D57:AE57 D64:AE64" xr:uid="{9CE4B8B6-E0D6-4917-B59B-9474FF385042}">
      <formula1>"着手日,完了日,完了日工期末,工期末,振替日,夏季休暇,年末年始休暇"</formula1>
    </dataValidation>
  </dataValidations>
  <printOptions horizontalCentered="1"/>
  <pageMargins left="0.51181102362204722" right="0.31496062992125984" top="0.31496062992125984" bottom="0.27559055118110237" header="0.31496062992125984" footer="0.11811023622047245"/>
  <pageSetup paperSize="9" scale="55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fab1b73-7c22-4b6e-bc16-b8e00d356b32" xsi:nil="true"/>
    <lcf76f155ced4ddcb4097134ff3c332f xmlns="2f9d28e1-43cb-43eb-abd6-ffadbdb71df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6F91AF671892245ABE09DBE21C4F1C2" ma:contentTypeVersion="16" ma:contentTypeDescription="新しいドキュメントを作成します。" ma:contentTypeScope="" ma:versionID="ae3633d496db09df487751ba6de03abf">
  <xsd:schema xmlns:xsd="http://www.w3.org/2001/XMLSchema" xmlns:xs="http://www.w3.org/2001/XMLSchema" xmlns:p="http://schemas.microsoft.com/office/2006/metadata/properties" xmlns:ns2="2f9d28e1-43cb-43eb-abd6-ffadbdb71df1" xmlns:ns3="cfab1b73-7c22-4b6e-bc16-b8e00d356b32" targetNamespace="http://schemas.microsoft.com/office/2006/metadata/properties" ma:root="true" ma:fieldsID="be7e1cc5a7bd828bf92e2ed9beeb4e82" ns2:_="" ns3:_="">
    <xsd:import namespace="2f9d28e1-43cb-43eb-abd6-ffadbdb71df1"/>
    <xsd:import namespace="cfab1b73-7c22-4b6e-bc16-b8e00d356b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9d28e1-43cb-43eb-abd6-ffadbdb71d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8cf50900-16b6-449a-8407-97f1880c7a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b1b73-7c22-4b6e-bc16-b8e00d356b3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b0dc432-a883-4e7b-b208-9a700573c8f8}" ma:internalName="TaxCatchAll" ma:showField="CatchAllData" ma:web="cfab1b73-7c22-4b6e-bc16-b8e00d356b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C18D02-A2E7-4C9E-AA50-EB988003E8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93364A-8BFB-4EA6-9A64-269E3D4CB9F6}">
  <ds:schemaRefs>
    <ds:schemaRef ds:uri="http://schemas.microsoft.com/office/2006/metadata/properties"/>
    <ds:schemaRef ds:uri="http://schemas.microsoft.com/office/infopath/2007/PartnerControls"/>
    <ds:schemaRef ds:uri="cfab1b73-7c22-4b6e-bc16-b8e00d356b32"/>
    <ds:schemaRef ds:uri="2f9d28e1-43cb-43eb-abd6-ffadbdb71df1"/>
  </ds:schemaRefs>
</ds:datastoreItem>
</file>

<file path=customXml/itemProps3.xml><?xml version="1.0" encoding="utf-8"?>
<ds:datastoreItem xmlns:ds="http://schemas.openxmlformats.org/officeDocument/2006/customXml" ds:itemID="{9A819CF7-E5A5-41EC-B191-F3D9FA6A6B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9d28e1-43cb-43eb-abd6-ffadbdb71df1"/>
    <ds:schemaRef ds:uri="cfab1b73-7c22-4b6e-bc16-b8e00d356b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24</vt:i4>
      </vt:variant>
    </vt:vector>
  </HeadingPairs>
  <TitlesOfParts>
    <vt:vector size="38" baseType="lpstr">
      <vt:lpstr>別紙１ 【記入例】</vt:lpstr>
      <vt:lpstr>別紙１ (8ヶ月以内)</vt:lpstr>
      <vt:lpstr>別紙１ (16ヶ月以内シート１)</vt:lpstr>
      <vt:lpstr>別紙１ (16ヶ月以内シート２)</vt:lpstr>
      <vt:lpstr>別紙１ (24ヶ月以内シート１)</vt:lpstr>
      <vt:lpstr>別紙１ (24ヶ月以内シート２)</vt:lpstr>
      <vt:lpstr>別紙１ (24ヶ月以内シート３)</vt:lpstr>
      <vt:lpstr>別紙１ (32ヶ月以内シート１)</vt:lpstr>
      <vt:lpstr>別紙１ (32ヶ月以内シート２) </vt:lpstr>
      <vt:lpstr>別紙１ (32ヶ月以内シート３) </vt:lpstr>
      <vt:lpstr>別紙１ (32ヶ月以内シート４)</vt:lpstr>
      <vt:lpstr>決裁枠</vt:lpstr>
      <vt:lpstr>DAY</vt:lpstr>
      <vt:lpstr>祝日一覧</vt:lpstr>
      <vt:lpstr>DAY!Print_Area</vt:lpstr>
      <vt:lpstr>'別紙１ (16ヶ月以内シート１)'!Print_Area</vt:lpstr>
      <vt:lpstr>'別紙１ (16ヶ月以内シート２)'!Print_Area</vt:lpstr>
      <vt:lpstr>'別紙１ (24ヶ月以内シート１)'!Print_Area</vt:lpstr>
      <vt:lpstr>'別紙１ (24ヶ月以内シート２)'!Print_Area</vt:lpstr>
      <vt:lpstr>'別紙１ (24ヶ月以内シート３)'!Print_Area</vt:lpstr>
      <vt:lpstr>'別紙１ (32ヶ月以内シート１)'!Print_Area</vt:lpstr>
      <vt:lpstr>'別紙１ (32ヶ月以内シート２) '!Print_Area</vt:lpstr>
      <vt:lpstr>'別紙１ (32ヶ月以内シート３) '!Print_Area</vt:lpstr>
      <vt:lpstr>'別紙１ (32ヶ月以内シート４)'!Print_Area</vt:lpstr>
      <vt:lpstr>'別紙１ (8ヶ月以内)'!Print_Area</vt:lpstr>
      <vt:lpstr>'別紙１ 【記入例】'!Print_Area</vt:lpstr>
      <vt:lpstr>'別紙１ (16ヶ月以内シート１)'!Print_Titles</vt:lpstr>
      <vt:lpstr>'別紙１ (16ヶ月以内シート２)'!Print_Titles</vt:lpstr>
      <vt:lpstr>'別紙１ (24ヶ月以内シート１)'!Print_Titles</vt:lpstr>
      <vt:lpstr>'別紙１ (24ヶ月以内シート２)'!Print_Titles</vt:lpstr>
      <vt:lpstr>'別紙１ (24ヶ月以内シート３)'!Print_Titles</vt:lpstr>
      <vt:lpstr>'別紙１ (32ヶ月以内シート１)'!Print_Titles</vt:lpstr>
      <vt:lpstr>'別紙１ (32ヶ月以内シート２) '!Print_Titles</vt:lpstr>
      <vt:lpstr>'別紙１ (32ヶ月以内シート３) '!Print_Titles</vt:lpstr>
      <vt:lpstr>'別紙１ (32ヶ月以内シート４)'!Print_Titles</vt:lpstr>
      <vt:lpstr>'別紙１ (8ヶ月以内)'!Print_Titles</vt:lpstr>
      <vt:lpstr>'別紙１ 【記入例】'!Print_Titles</vt:lpstr>
      <vt:lpstr>祝日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cp:lastPrinted>2024-10-22T04:59:02Z</cp:lastPrinted>
  <dcterms:created xsi:type="dcterms:W3CDTF">2017-11-13T01:25:12Z</dcterms:created>
  <dcterms:modified xsi:type="dcterms:W3CDTF">2024-11-05T04:31:05Z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0x01010056F91AF671892245ABE09DBE21C4F1C2</vt:lpwstr>
  </property>
  <property fmtid="{D5CDD505-2E9C-101B-9397-08002B2CF9AE}" pid="3" name="Order">
    <vt:r8>15976600</vt:r8>
  </property>
  <property fmtid="{D5CDD505-2E9C-101B-9397-08002B2CF9AE}" pid="4" name="MediaServiceImageTags">
    <vt:lpwstr/>
  </property>
</Properties>
</file>