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◆◇◆000抜術管理係\倉本→篠原\☆★作成資料綴り\02施工帳票\施工様式（R1.5）\"/>
    </mc:Choice>
  </mc:AlternateContent>
  <bookViews>
    <workbookView xWindow="240" yWindow="105" windowWidth="14940" windowHeight="7650" tabRatio="888" activeTab="5"/>
  </bookViews>
  <sheets>
    <sheet name="1 (土木①）" sheetId="18" r:id="rId1"/>
    <sheet name="2 (土木②）" sheetId="26" r:id="rId2"/>
    <sheet name="3 (建築①）" sheetId="27" r:id="rId3"/>
    <sheet name="4 (建築②）" sheetId="29" r:id="rId4"/>
    <sheet name="5 (設備①）" sheetId="28" r:id="rId5"/>
    <sheet name="6 (設備②）" sheetId="30" r:id="rId6"/>
  </sheets>
  <externalReferences>
    <externalReference r:id="rId7"/>
  </externalReferences>
  <definedNames>
    <definedName name="_xlnm.Print_Area" localSheetId="0">'1 (土木①）'!$A$1:$Q$41</definedName>
    <definedName name="_xlnm.Print_Area" localSheetId="1">'2 (土木②）'!$A$1:$Q$40</definedName>
    <definedName name="_xlnm.Print_Area" localSheetId="2">'3 (建築①）'!$A$1:$Q$40</definedName>
    <definedName name="_xlnm.Print_Area" localSheetId="3">'4 (建築②）'!$A$1:$Q$40</definedName>
    <definedName name="_xlnm.Print_Area" localSheetId="4">'5 (設備①）'!$A$1:$Q$40</definedName>
    <definedName name="_xlnm.Print_Area" localSheetId="5">'6 (設備②）'!$A$1:$Q$40</definedName>
    <definedName name="金額">#REF!</definedName>
    <definedName name="集計コード">#REF!</definedName>
    <definedName name="住所コード">'[1]○工種、住所コード表'!$A$2:$A$4</definedName>
    <definedName name="製造元">#REF!</definedName>
    <definedName name="納入業者">#REF!</definedName>
  </definedNames>
  <calcPr calcId="152511"/>
</workbook>
</file>

<file path=xl/calcChain.xml><?xml version="1.0" encoding="utf-8"?>
<calcChain xmlns="http://schemas.openxmlformats.org/spreadsheetml/2006/main">
  <c r="P27" i="18" l="1"/>
  <c r="J27" i="18"/>
  <c r="P26" i="18"/>
  <c r="J26" i="18"/>
  <c r="P25" i="18"/>
  <c r="J25" i="18"/>
  <c r="P24" i="18"/>
  <c r="J24" i="18"/>
  <c r="P21" i="18"/>
  <c r="J21" i="18"/>
  <c r="P20" i="18"/>
  <c r="J20" i="18"/>
  <c r="P19" i="18"/>
  <c r="J19" i="18"/>
  <c r="P18" i="18"/>
  <c r="J18" i="18"/>
  <c r="P17" i="18"/>
  <c r="J17" i="18"/>
  <c r="P16" i="18"/>
  <c r="J16" i="18"/>
  <c r="P15" i="18"/>
  <c r="J15" i="18"/>
  <c r="P14" i="18"/>
  <c r="J14" i="18"/>
  <c r="P13" i="18"/>
  <c r="J13" i="18"/>
  <c r="P12" i="18"/>
  <c r="J12" i="18"/>
  <c r="P11" i="18"/>
  <c r="J11" i="18"/>
  <c r="P10" i="18"/>
  <c r="P28" i="18" s="1"/>
  <c r="N36" i="18" s="1"/>
  <c r="J10" i="18"/>
  <c r="J28" i="18"/>
  <c r="P32" i="18" s="1"/>
  <c r="J28" i="30"/>
  <c r="J27" i="30"/>
  <c r="J26" i="30"/>
  <c r="J25" i="30"/>
  <c r="J24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29" i="30" s="1"/>
  <c r="J28" i="28"/>
  <c r="J27" i="28"/>
  <c r="J26" i="28"/>
  <c r="J25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29" i="28"/>
  <c r="P33" i="28" s="1"/>
  <c r="J28" i="29"/>
  <c r="J27" i="29"/>
  <c r="J26" i="29"/>
  <c r="J25" i="29"/>
  <c r="J22" i="29"/>
  <c r="J21" i="29"/>
  <c r="J20" i="29"/>
  <c r="J19" i="29"/>
  <c r="J18" i="29"/>
  <c r="J17" i="29"/>
  <c r="J16" i="29"/>
  <c r="J15" i="29"/>
  <c r="J14" i="29"/>
  <c r="J13" i="29"/>
  <c r="J12" i="29"/>
  <c r="J11" i="29"/>
  <c r="J10" i="29"/>
  <c r="J29" i="29" s="1"/>
  <c r="P28" i="30"/>
  <c r="P27" i="30"/>
  <c r="P26" i="30"/>
  <c r="P25" i="30"/>
  <c r="P24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29" i="30"/>
  <c r="N37" i="30" s="1"/>
  <c r="P28" i="28"/>
  <c r="P27" i="28"/>
  <c r="P26" i="28"/>
  <c r="P25" i="28"/>
  <c r="P22" i="28"/>
  <c r="P21" i="28"/>
  <c r="P20" i="28"/>
  <c r="P19" i="28"/>
  <c r="P18" i="28"/>
  <c r="P17" i="28"/>
  <c r="P16" i="28"/>
  <c r="P15" i="28"/>
  <c r="P14" i="28"/>
  <c r="P13" i="28"/>
  <c r="P12" i="28"/>
  <c r="P11" i="28"/>
  <c r="P10" i="28"/>
  <c r="P29" i="28" s="1"/>
  <c r="N37" i="28" s="1"/>
  <c r="P28" i="29"/>
  <c r="P27" i="29"/>
  <c r="P26" i="29"/>
  <c r="P25" i="29"/>
  <c r="P22" i="29"/>
  <c r="P21" i="29"/>
  <c r="P20" i="29"/>
  <c r="P19" i="29"/>
  <c r="P18" i="29"/>
  <c r="P17" i="29"/>
  <c r="P16" i="29"/>
  <c r="P15" i="29"/>
  <c r="P14" i="29"/>
  <c r="P13" i="29"/>
  <c r="P12" i="29"/>
  <c r="P11" i="29"/>
  <c r="P10" i="29"/>
  <c r="P29" i="29"/>
  <c r="N37" i="29" s="1"/>
  <c r="P28" i="27"/>
  <c r="P27" i="27"/>
  <c r="P26" i="27"/>
  <c r="P25" i="27"/>
  <c r="P22" i="27"/>
  <c r="P21" i="27"/>
  <c r="P20" i="27"/>
  <c r="P19" i="27"/>
  <c r="P18" i="27"/>
  <c r="P17" i="27"/>
  <c r="P16" i="27"/>
  <c r="P15" i="27"/>
  <c r="P14" i="27"/>
  <c r="P13" i="27"/>
  <c r="P12" i="27"/>
  <c r="P10" i="27"/>
  <c r="P29" i="27"/>
  <c r="N37" i="27" s="1"/>
  <c r="J28" i="27"/>
  <c r="J27" i="27"/>
  <c r="J26" i="27"/>
  <c r="J25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P11" i="27"/>
  <c r="J10" i="27"/>
  <c r="J29" i="27"/>
  <c r="N33" i="27" s="1"/>
  <c r="P28" i="26"/>
  <c r="P27" i="26"/>
  <c r="P26" i="26"/>
  <c r="P25" i="26"/>
  <c r="P24" i="26"/>
  <c r="P21" i="26"/>
  <c r="P20" i="26"/>
  <c r="P19" i="26"/>
  <c r="P18" i="26"/>
  <c r="P17" i="26"/>
  <c r="P16" i="26"/>
  <c r="P10" i="26"/>
  <c r="P29" i="26" s="1"/>
  <c r="N37" i="26" s="1"/>
  <c r="J28" i="26"/>
  <c r="J27" i="26"/>
  <c r="J26" i="26"/>
  <c r="J25" i="26"/>
  <c r="J24" i="26"/>
  <c r="J21" i="26"/>
  <c r="J20" i="26"/>
  <c r="J19" i="26"/>
  <c r="J18" i="26"/>
  <c r="J17" i="26"/>
  <c r="J16" i="26"/>
  <c r="J15" i="26"/>
  <c r="P15" i="26"/>
  <c r="J14" i="26"/>
  <c r="P14" i="26"/>
  <c r="J13" i="26"/>
  <c r="P13" i="26"/>
  <c r="J12" i="26"/>
  <c r="P12" i="26"/>
  <c r="J11" i="26"/>
  <c r="P11" i="26"/>
  <c r="J10" i="26"/>
  <c r="J29" i="26" s="1"/>
  <c r="N33" i="28"/>
  <c r="P37" i="28"/>
  <c r="P36" i="18"/>
  <c r="N32" i="18"/>
  <c r="P33" i="27"/>
  <c r="P37" i="27"/>
  <c r="P33" i="29" l="1"/>
  <c r="N33" i="29"/>
  <c r="P37" i="29"/>
  <c r="P33" i="26"/>
  <c r="P37" i="26"/>
  <c r="N33" i="26"/>
  <c r="P33" i="30"/>
  <c r="P37" i="30"/>
  <c r="N33" i="30"/>
</calcChain>
</file>

<file path=xl/sharedStrings.xml><?xml version="1.0" encoding="utf-8"?>
<sst xmlns="http://schemas.openxmlformats.org/spreadsheetml/2006/main" count="328" uniqueCount="119">
  <si>
    <t>工事名：</t>
    <rPh sb="0" eb="3">
      <t>コウジメイ</t>
    </rPh>
    <phoneticPr fontId="2"/>
  </si>
  <si>
    <t>工期：</t>
    <rPh sb="0" eb="2">
      <t>コウキ</t>
    </rPh>
    <phoneticPr fontId="2"/>
  </si>
  <si>
    <t>桝</t>
    <rPh sb="0" eb="1">
      <t>マス</t>
    </rPh>
    <phoneticPr fontId="2"/>
  </si>
  <si>
    <t>工事担当課：</t>
    <rPh sb="0" eb="2">
      <t>コウジ</t>
    </rPh>
    <rPh sb="2" eb="4">
      <t>タントウ</t>
    </rPh>
    <rPh sb="4" eb="5">
      <t>カ</t>
    </rPh>
    <phoneticPr fontId="2"/>
  </si>
  <si>
    <t>資材名</t>
    <rPh sb="0" eb="2">
      <t>シザイ</t>
    </rPh>
    <rPh sb="2" eb="3">
      <t>ナ</t>
    </rPh>
    <phoneticPr fontId="2"/>
  </si>
  <si>
    <t>重圧管</t>
    <rPh sb="0" eb="2">
      <t>ジュウアツ</t>
    </rPh>
    <rPh sb="2" eb="3">
      <t>カン</t>
    </rPh>
    <phoneticPr fontId="2"/>
  </si>
  <si>
    <t>環境保全型ブロック</t>
    <rPh sb="0" eb="2">
      <t>カンキョウ</t>
    </rPh>
    <rPh sb="2" eb="4">
      <t>ホゼン</t>
    </rPh>
    <rPh sb="4" eb="5">
      <t>カタ</t>
    </rPh>
    <phoneticPr fontId="2"/>
  </si>
  <si>
    <t>コンクリート二次製品</t>
    <rPh sb="6" eb="8">
      <t>ニジ</t>
    </rPh>
    <rPh sb="8" eb="10">
      <t>セイヒン</t>
    </rPh>
    <phoneticPr fontId="2"/>
  </si>
  <si>
    <t>法面材</t>
    <rPh sb="0" eb="1">
      <t>ノリ</t>
    </rPh>
    <rPh sb="1" eb="2">
      <t>メン</t>
    </rPh>
    <rPh sb="2" eb="3">
      <t>ザイ</t>
    </rPh>
    <phoneticPr fontId="2"/>
  </si>
  <si>
    <t>河川資材</t>
    <rPh sb="0" eb="2">
      <t>カセン</t>
    </rPh>
    <rPh sb="2" eb="4">
      <t>シザイ</t>
    </rPh>
    <phoneticPr fontId="2"/>
  </si>
  <si>
    <t>組立式マンホール</t>
    <rPh sb="0" eb="2">
      <t>クミタテ</t>
    </rPh>
    <rPh sb="2" eb="3">
      <t>シキ</t>
    </rPh>
    <phoneticPr fontId="2"/>
  </si>
  <si>
    <t>対象資材①：コンクリート二次製品</t>
    <rPh sb="0" eb="2">
      <t>タイショウ</t>
    </rPh>
    <rPh sb="2" eb="4">
      <t>シザイ</t>
    </rPh>
    <rPh sb="12" eb="14">
      <t>ニジ</t>
    </rPh>
    <rPh sb="14" eb="16">
      <t>セイヒン</t>
    </rPh>
    <phoneticPr fontId="2"/>
  </si>
  <si>
    <t>側溝類</t>
    <rPh sb="0" eb="2">
      <t>ソッコウ</t>
    </rPh>
    <rPh sb="2" eb="3">
      <t>ルイ</t>
    </rPh>
    <phoneticPr fontId="2"/>
  </si>
  <si>
    <t>境界ブロック類</t>
    <rPh sb="0" eb="2">
      <t>キョウカイ</t>
    </rPh>
    <rPh sb="6" eb="7">
      <t>ルイ</t>
    </rPh>
    <phoneticPr fontId="2"/>
  </si>
  <si>
    <t>桝、桝蓋</t>
    <rPh sb="0" eb="1">
      <t>マス</t>
    </rPh>
    <rPh sb="2" eb="3">
      <t>マス</t>
    </rPh>
    <rPh sb="3" eb="4">
      <t>フタ</t>
    </rPh>
    <phoneticPr fontId="2"/>
  </si>
  <si>
    <t>積（張）ブロック類</t>
    <rPh sb="0" eb="1">
      <t>ツ</t>
    </rPh>
    <rPh sb="2" eb="3">
      <t>ハリ</t>
    </rPh>
    <rPh sb="8" eb="9">
      <t>ルイ</t>
    </rPh>
    <phoneticPr fontId="2"/>
  </si>
  <si>
    <t>擁壁類</t>
    <rPh sb="0" eb="1">
      <t>ヨウ</t>
    </rPh>
    <rPh sb="1" eb="2">
      <t>カベ</t>
    </rPh>
    <rPh sb="2" eb="3">
      <t>ルイ</t>
    </rPh>
    <phoneticPr fontId="2"/>
  </si>
  <si>
    <t>鋳鉄製マンホール蓋（防護蓋）</t>
    <rPh sb="0" eb="2">
      <t>チュウテツ</t>
    </rPh>
    <rPh sb="2" eb="3">
      <t>セイ</t>
    </rPh>
    <rPh sb="8" eb="9">
      <t>フタ</t>
    </rPh>
    <rPh sb="10" eb="12">
      <t>ボウゴ</t>
    </rPh>
    <rPh sb="12" eb="13">
      <t>フタ</t>
    </rPh>
    <phoneticPr fontId="2"/>
  </si>
  <si>
    <t>のり枠フレーム</t>
    <rPh sb="2" eb="3">
      <t>ワク</t>
    </rPh>
    <phoneticPr fontId="2"/>
  </si>
  <si>
    <t>分類コード</t>
    <rPh sb="0" eb="2">
      <t>ブンルイ</t>
    </rPh>
    <phoneticPr fontId="2"/>
  </si>
  <si>
    <t>資材区分</t>
    <rPh sb="0" eb="2">
      <t>シザイ</t>
    </rPh>
    <rPh sb="2" eb="4">
      <t>クブン</t>
    </rPh>
    <phoneticPr fontId="2"/>
  </si>
  <si>
    <t>対象資材②：環境保全型ブロック、マンホール、鋳鉄製マンホール蓋（防護蓋）、のり枠フレーム</t>
    <rPh sb="0" eb="2">
      <t>タイショウ</t>
    </rPh>
    <rPh sb="2" eb="4">
      <t>シザイ</t>
    </rPh>
    <rPh sb="6" eb="8">
      <t>カンキョウ</t>
    </rPh>
    <rPh sb="8" eb="10">
      <t>ホゼン</t>
    </rPh>
    <rPh sb="10" eb="11">
      <t>カタ</t>
    </rPh>
    <rPh sb="22" eb="24">
      <t>チュウテツ</t>
    </rPh>
    <rPh sb="24" eb="25">
      <t>セイ</t>
    </rPh>
    <rPh sb="30" eb="31">
      <t>フタ</t>
    </rPh>
    <rPh sb="32" eb="34">
      <t>ボウゴ</t>
    </rPh>
    <rPh sb="34" eb="35">
      <t>フタ</t>
    </rPh>
    <rPh sb="39" eb="40">
      <t>ワク</t>
    </rPh>
    <phoneticPr fontId="2"/>
  </si>
  <si>
    <t>対象資材②：鋼製建具</t>
    <rPh sb="0" eb="2">
      <t>タイショウ</t>
    </rPh>
    <rPh sb="2" eb="4">
      <t>シザイ</t>
    </rPh>
    <rPh sb="6" eb="8">
      <t>コウセイ</t>
    </rPh>
    <rPh sb="8" eb="10">
      <t>タテグ</t>
    </rPh>
    <phoneticPr fontId="2"/>
  </si>
  <si>
    <t>鋼製建具</t>
    <rPh sb="0" eb="2">
      <t>コウセイ</t>
    </rPh>
    <phoneticPr fontId="2"/>
  </si>
  <si>
    <t>矩形ダクト</t>
    <rPh sb="0" eb="2">
      <t>クケイ</t>
    </rPh>
    <phoneticPr fontId="2"/>
  </si>
  <si>
    <t>広島製産品対象資材使用結果</t>
    <rPh sb="0" eb="2">
      <t>ヒロシマ</t>
    </rPh>
    <rPh sb="2" eb="3">
      <t>セイ</t>
    </rPh>
    <rPh sb="3" eb="5">
      <t>サンピン</t>
    </rPh>
    <rPh sb="5" eb="7">
      <t>タイショウ</t>
    </rPh>
    <rPh sb="7" eb="9">
      <t>シザイ</t>
    </rPh>
    <rPh sb="9" eb="11">
      <t>シヨウ</t>
    </rPh>
    <rPh sb="11" eb="13">
      <t>ケッカ</t>
    </rPh>
    <phoneticPr fontId="2"/>
  </si>
  <si>
    <t>広島製産品使用額確認</t>
    <rPh sb="0" eb="2">
      <t>ヒロシマ</t>
    </rPh>
    <rPh sb="2" eb="3">
      <t>セイ</t>
    </rPh>
    <rPh sb="3" eb="5">
      <t>サンピン</t>
    </rPh>
    <rPh sb="5" eb="7">
      <t>シヨウ</t>
    </rPh>
    <rPh sb="7" eb="8">
      <t>ガク</t>
    </rPh>
    <rPh sb="8" eb="10">
      <t>カクニン</t>
    </rPh>
    <phoneticPr fontId="2"/>
  </si>
  <si>
    <t>製造業者</t>
    <rPh sb="0" eb="2">
      <t>セイゾウ</t>
    </rPh>
    <rPh sb="2" eb="4">
      <t>ギョウシャ</t>
    </rPh>
    <phoneticPr fontId="2"/>
  </si>
  <si>
    <t>※使用した建設資材のうち、対象資材①に該当する資材をすべて記入します。</t>
    <rPh sb="1" eb="3">
      <t>シヨウ</t>
    </rPh>
    <rPh sb="5" eb="7">
      <t>ケンセツ</t>
    </rPh>
    <rPh sb="7" eb="9">
      <t>シザイ</t>
    </rPh>
    <rPh sb="13" eb="15">
      <t>タイショウ</t>
    </rPh>
    <rPh sb="15" eb="17">
      <t>シザイ</t>
    </rPh>
    <rPh sb="19" eb="21">
      <t>ガイトウ</t>
    </rPh>
    <rPh sb="23" eb="25">
      <t>シザイ</t>
    </rPh>
    <rPh sb="29" eb="31">
      <t>キニュウ</t>
    </rPh>
    <phoneticPr fontId="2"/>
  </si>
  <si>
    <t>ボックスカルバート</t>
  </si>
  <si>
    <t>マンホール</t>
  </si>
  <si>
    <t>※使用した建設資材のうち、対象資材②に該当する資材をすべて記入します。</t>
    <rPh sb="1" eb="3">
      <t>シヨウ</t>
    </rPh>
    <rPh sb="5" eb="7">
      <t>ケンセツ</t>
    </rPh>
    <rPh sb="7" eb="9">
      <t>シザイ</t>
    </rPh>
    <rPh sb="13" eb="15">
      <t>タイショウ</t>
    </rPh>
    <rPh sb="15" eb="17">
      <t>シザイ</t>
    </rPh>
    <rPh sb="19" eb="21">
      <t>ガイトウ</t>
    </rPh>
    <rPh sb="23" eb="25">
      <t>シザイ</t>
    </rPh>
    <rPh sb="29" eb="31">
      <t>キニュウ</t>
    </rPh>
    <phoneticPr fontId="2"/>
  </si>
  <si>
    <t>組積材</t>
    <rPh sb="0" eb="1">
      <t>クミ</t>
    </rPh>
    <rPh sb="1" eb="2">
      <t>ツ</t>
    </rPh>
    <rPh sb="2" eb="3">
      <t>ザイ</t>
    </rPh>
    <phoneticPr fontId="2"/>
  </si>
  <si>
    <t>広島製産品使用額計（ｂ）</t>
    <rPh sb="0" eb="2">
      <t>ヒロシマ</t>
    </rPh>
    <rPh sb="2" eb="3">
      <t>セイ</t>
    </rPh>
    <rPh sb="3" eb="5">
      <t>サンピン</t>
    </rPh>
    <rPh sb="5" eb="7">
      <t>シヨウ</t>
    </rPh>
    <rPh sb="7" eb="8">
      <t>ガク</t>
    </rPh>
    <rPh sb="8" eb="9">
      <t>ケイ</t>
    </rPh>
    <phoneticPr fontId="2"/>
  </si>
  <si>
    <t>金額計（ａ）</t>
    <rPh sb="0" eb="2">
      <t>キンガク</t>
    </rPh>
    <rPh sb="2" eb="3">
      <t>ケイ</t>
    </rPh>
    <phoneticPr fontId="2"/>
  </si>
  <si>
    <t>（c）=（b）/（a）</t>
    <phoneticPr fontId="2"/>
  </si>
  <si>
    <t>対象資材①：コンクリート二次製品（外灯基礎ブロック、桝）、配電盤類、矩形ダクト</t>
    <rPh sb="0" eb="2">
      <t>タイショウ</t>
    </rPh>
    <rPh sb="2" eb="4">
      <t>シザイ</t>
    </rPh>
    <rPh sb="12" eb="14">
      <t>ニジ</t>
    </rPh>
    <rPh sb="14" eb="16">
      <t>セイヒン</t>
    </rPh>
    <rPh sb="17" eb="18">
      <t>ソト</t>
    </rPh>
    <rPh sb="18" eb="19">
      <t>アカ</t>
    </rPh>
    <rPh sb="19" eb="21">
      <t>キソ</t>
    </rPh>
    <rPh sb="26" eb="27">
      <t>マス</t>
    </rPh>
    <rPh sb="29" eb="32">
      <t>ハイデンバン</t>
    </rPh>
    <rPh sb="32" eb="33">
      <t>ルイ</t>
    </rPh>
    <rPh sb="34" eb="36">
      <t>クケイ</t>
    </rPh>
    <phoneticPr fontId="2"/>
  </si>
  <si>
    <t>対象資材②：コンクリート二次製品（ハンドホール、コンクリート電柱）</t>
    <rPh sb="0" eb="2">
      <t>タイショウ</t>
    </rPh>
    <rPh sb="2" eb="4">
      <t>シザイ</t>
    </rPh>
    <rPh sb="12" eb="14">
      <t>ニジ</t>
    </rPh>
    <rPh sb="14" eb="16">
      <t>セイヒン</t>
    </rPh>
    <rPh sb="30" eb="32">
      <t>デンチュウ</t>
    </rPh>
    <phoneticPr fontId="2"/>
  </si>
  <si>
    <t>ハンドホール</t>
    <phoneticPr fontId="2"/>
  </si>
  <si>
    <t>コンクリート電柱</t>
    <rPh sb="6" eb="8">
      <t>デンチュウ</t>
    </rPh>
    <phoneticPr fontId="2"/>
  </si>
  <si>
    <t>建築用ブロック</t>
    <phoneticPr fontId="2"/>
  </si>
  <si>
    <t>対象資材②一覧（建築工事）</t>
    <rPh sb="0" eb="2">
      <t>タイショウ</t>
    </rPh>
    <rPh sb="2" eb="4">
      <t>シザイ</t>
    </rPh>
    <rPh sb="5" eb="7">
      <t>イチラン</t>
    </rPh>
    <rPh sb="8" eb="10">
      <t>ケンチク</t>
    </rPh>
    <rPh sb="10" eb="12">
      <t>コウジ</t>
    </rPh>
    <phoneticPr fontId="2"/>
  </si>
  <si>
    <t>対象資材①一覧（建築工事）</t>
    <rPh sb="0" eb="2">
      <t>タイショウ</t>
    </rPh>
    <rPh sb="2" eb="4">
      <t>シザイ</t>
    </rPh>
    <rPh sb="5" eb="7">
      <t>イチラン</t>
    </rPh>
    <rPh sb="8" eb="10">
      <t>ケンチク</t>
    </rPh>
    <rPh sb="10" eb="12">
      <t>コウジ</t>
    </rPh>
    <phoneticPr fontId="2"/>
  </si>
  <si>
    <t>対象資材①一覧（土木工事）</t>
    <rPh sb="0" eb="2">
      <t>タイショウ</t>
    </rPh>
    <rPh sb="2" eb="4">
      <t>シザイ</t>
    </rPh>
    <rPh sb="5" eb="7">
      <t>イチラン</t>
    </rPh>
    <rPh sb="8" eb="10">
      <t>ドボク</t>
    </rPh>
    <rPh sb="10" eb="12">
      <t>コウジ</t>
    </rPh>
    <phoneticPr fontId="2"/>
  </si>
  <si>
    <t>対象資材②一覧（土木工事）</t>
    <rPh sb="0" eb="2">
      <t>タイショウ</t>
    </rPh>
    <rPh sb="2" eb="4">
      <t>シザイ</t>
    </rPh>
    <rPh sb="5" eb="7">
      <t>イチラン</t>
    </rPh>
    <rPh sb="8" eb="10">
      <t>ドボク</t>
    </rPh>
    <rPh sb="10" eb="12">
      <t>コウジ</t>
    </rPh>
    <phoneticPr fontId="2"/>
  </si>
  <si>
    <t>対象資材②一覧（設備工事）</t>
    <rPh sb="0" eb="2">
      <t>タイショウ</t>
    </rPh>
    <rPh sb="2" eb="4">
      <t>シザイ</t>
    </rPh>
    <rPh sb="5" eb="7">
      <t>イチラン</t>
    </rPh>
    <rPh sb="8" eb="10">
      <t>セツビ</t>
    </rPh>
    <rPh sb="10" eb="12">
      <t>コウジ</t>
    </rPh>
    <phoneticPr fontId="2"/>
  </si>
  <si>
    <t>外灯基礎ブロック</t>
    <rPh sb="0" eb="1">
      <t>ソト</t>
    </rPh>
    <rPh sb="1" eb="2">
      <t>アカ</t>
    </rPh>
    <rPh sb="2" eb="4">
      <t>キソ</t>
    </rPh>
    <phoneticPr fontId="2"/>
  </si>
  <si>
    <t>配電盤類</t>
    <rPh sb="0" eb="2">
      <t>ハイデン</t>
    </rPh>
    <rPh sb="2" eb="3">
      <t>バン</t>
    </rPh>
    <rPh sb="3" eb="4">
      <t>ルイ</t>
    </rPh>
    <phoneticPr fontId="2"/>
  </si>
  <si>
    <t>配電盤</t>
    <rPh sb="0" eb="3">
      <t>ハイデンバン</t>
    </rPh>
    <phoneticPr fontId="2"/>
  </si>
  <si>
    <t>分電盤</t>
    <rPh sb="0" eb="1">
      <t>ブン</t>
    </rPh>
    <rPh sb="1" eb="2">
      <t>デン</t>
    </rPh>
    <rPh sb="2" eb="3">
      <t>バン</t>
    </rPh>
    <phoneticPr fontId="2"/>
  </si>
  <si>
    <t>制御盤</t>
    <rPh sb="0" eb="2">
      <t>セイギョ</t>
    </rPh>
    <rPh sb="2" eb="3">
      <t>バン</t>
    </rPh>
    <phoneticPr fontId="2"/>
  </si>
  <si>
    <t>車止めブロック</t>
    <rPh sb="0" eb="1">
      <t>クルマ</t>
    </rPh>
    <rPh sb="1" eb="2">
      <t>ド</t>
    </rPh>
    <phoneticPr fontId="2"/>
  </si>
  <si>
    <t>対象資材①：コンクリート二次製品、建築用ブロック</t>
    <rPh sb="0" eb="2">
      <t>タイショウ</t>
    </rPh>
    <rPh sb="2" eb="4">
      <t>シザイ</t>
    </rPh>
    <rPh sb="12" eb="14">
      <t>ニジ</t>
    </rPh>
    <rPh sb="14" eb="16">
      <t>セイヒン</t>
    </rPh>
    <rPh sb="17" eb="20">
      <t>ケンチクヨウ</t>
    </rPh>
    <phoneticPr fontId="2"/>
  </si>
  <si>
    <t>使用率（ｃ）が80%以上：評価する</t>
    <rPh sb="0" eb="2">
      <t>シヨウ</t>
    </rPh>
    <rPh sb="2" eb="3">
      <t>リツ</t>
    </rPh>
    <rPh sb="13" eb="15">
      <t>ヒョウカ</t>
    </rPh>
    <phoneticPr fontId="2"/>
  </si>
  <si>
    <t>使用率（ｃ）が80%未満：評価しない</t>
    <rPh sb="0" eb="2">
      <t>シヨウ</t>
    </rPh>
    <rPh sb="2" eb="3">
      <t>リツ</t>
    </rPh>
    <rPh sb="13" eb="15">
      <t>ヒョウカ</t>
    </rPh>
    <phoneticPr fontId="2"/>
  </si>
  <si>
    <t>使用率</t>
    <rPh sb="0" eb="2">
      <t>シヨウ</t>
    </rPh>
    <rPh sb="2" eb="3">
      <t>リツ</t>
    </rPh>
    <phoneticPr fontId="2"/>
  </si>
  <si>
    <t>①
分類
コード</t>
    <rPh sb="2" eb="4">
      <t>ブンルイ</t>
    </rPh>
    <phoneticPr fontId="2"/>
  </si>
  <si>
    <t>②
資材名</t>
    <rPh sb="2" eb="4">
      <t>シザイ</t>
    </rPh>
    <rPh sb="4" eb="5">
      <t>ナ</t>
    </rPh>
    <phoneticPr fontId="2"/>
  </si>
  <si>
    <t>③
資材名
（設計名称）</t>
    <rPh sb="2" eb="4">
      <t>シザイ</t>
    </rPh>
    <rPh sb="4" eb="5">
      <t>ナ</t>
    </rPh>
    <rPh sb="7" eb="9">
      <t>セッケイ</t>
    </rPh>
    <rPh sb="9" eb="11">
      <t>メイショウ</t>
    </rPh>
    <phoneticPr fontId="2"/>
  </si>
  <si>
    <t>④
規格
（設計規格）</t>
    <rPh sb="2" eb="4">
      <t>キカク</t>
    </rPh>
    <rPh sb="6" eb="8">
      <t>セッケイ</t>
    </rPh>
    <rPh sb="8" eb="10">
      <t>キカク</t>
    </rPh>
    <phoneticPr fontId="2"/>
  </si>
  <si>
    <t>⑤
数量
（設計数量）</t>
    <rPh sb="2" eb="4">
      <t>スウリョウヒキスウ</t>
    </rPh>
    <rPh sb="6" eb="8">
      <t>セッケイ</t>
    </rPh>
    <rPh sb="8" eb="10">
      <t>スウリョウ</t>
    </rPh>
    <phoneticPr fontId="2"/>
  </si>
  <si>
    <t>⑥
単位
（設計単位）</t>
    <rPh sb="2" eb="4">
      <t>タンイ</t>
    </rPh>
    <rPh sb="6" eb="8">
      <t>セッケイ</t>
    </rPh>
    <rPh sb="8" eb="10">
      <t>タンイ</t>
    </rPh>
    <phoneticPr fontId="2"/>
  </si>
  <si>
    <t>⑦
購入単価</t>
    <rPh sb="2" eb="4">
      <t>コウニュウ</t>
    </rPh>
    <rPh sb="4" eb="6">
      <t>タンカ</t>
    </rPh>
    <phoneticPr fontId="2"/>
  </si>
  <si>
    <t>⑧
金額</t>
    <rPh sb="2" eb="4">
      <t>キンガク</t>
    </rPh>
    <phoneticPr fontId="2"/>
  </si>
  <si>
    <t>⑨
会社名
（製造工場名）</t>
    <rPh sb="2" eb="4">
      <t>カイシャ</t>
    </rPh>
    <rPh sb="4" eb="5">
      <t>ナ</t>
    </rPh>
    <rPh sb="7" eb="9">
      <t>セイゾウ</t>
    </rPh>
    <rPh sb="9" eb="11">
      <t>コウジョウ</t>
    </rPh>
    <rPh sb="11" eb="12">
      <t>ナ</t>
    </rPh>
    <phoneticPr fontId="2"/>
  </si>
  <si>
    <t>⑩
本社所在地
（市町村名まで記入）</t>
    <rPh sb="2" eb="4">
      <t>ホンシャ</t>
    </rPh>
    <rPh sb="4" eb="7">
      <t>ショザイチ</t>
    </rPh>
    <rPh sb="9" eb="10">
      <t>シ</t>
    </rPh>
    <rPh sb="10" eb="11">
      <t>マチ</t>
    </rPh>
    <rPh sb="11" eb="12">
      <t>ムラ</t>
    </rPh>
    <rPh sb="12" eb="13">
      <t>ナ</t>
    </rPh>
    <rPh sb="15" eb="17">
      <t>キニュウ</t>
    </rPh>
    <phoneticPr fontId="2"/>
  </si>
  <si>
    <t>⑪
工場所在地
（市町村名まで記入）</t>
    <rPh sb="2" eb="4">
      <t>コウジョウ</t>
    </rPh>
    <rPh sb="4" eb="7">
      <t>ショザイチ</t>
    </rPh>
    <rPh sb="9" eb="10">
      <t>シ</t>
    </rPh>
    <rPh sb="10" eb="11">
      <t>マチ</t>
    </rPh>
    <rPh sb="11" eb="12">
      <t>ムラ</t>
    </rPh>
    <rPh sb="12" eb="13">
      <t>ナ</t>
    </rPh>
    <rPh sb="15" eb="17">
      <t>キニュウ</t>
    </rPh>
    <phoneticPr fontId="2"/>
  </si>
  <si>
    <t>⑫
購入先</t>
    <rPh sb="2" eb="4">
      <t>コウニュウ</t>
    </rPh>
    <rPh sb="4" eb="5">
      <t>サキ</t>
    </rPh>
    <phoneticPr fontId="2"/>
  </si>
  <si>
    <t>　　　　　　⑬
○：広島製産品
×：広島製産品以外
※左記の製造業者により確認する</t>
    <rPh sb="10" eb="12">
      <t>ヒロシマ</t>
    </rPh>
    <rPh sb="12" eb="13">
      <t>セイ</t>
    </rPh>
    <rPh sb="13" eb="15">
      <t>サンピン</t>
    </rPh>
    <rPh sb="18" eb="20">
      <t>ヒロシマ</t>
    </rPh>
    <rPh sb="20" eb="21">
      <t>セイ</t>
    </rPh>
    <rPh sb="21" eb="23">
      <t>サンピン</t>
    </rPh>
    <rPh sb="23" eb="25">
      <t>イガイ</t>
    </rPh>
    <rPh sb="28" eb="30">
      <t>サキ</t>
    </rPh>
    <rPh sb="31" eb="33">
      <t>セイゾウ</t>
    </rPh>
    <rPh sb="33" eb="35">
      <t>ギョウシャ</t>
    </rPh>
    <rPh sb="38" eb="40">
      <t>カクニン</t>
    </rPh>
    <phoneticPr fontId="2"/>
  </si>
  <si>
    <t>⑭
広島製産品使用額</t>
    <rPh sb="2" eb="4">
      <t>ヒロシマ</t>
    </rPh>
    <rPh sb="4" eb="5">
      <t>セイ</t>
    </rPh>
    <rPh sb="5" eb="7">
      <t>サンピン</t>
    </rPh>
    <rPh sb="7" eb="9">
      <t>シヨウ</t>
    </rPh>
    <rPh sb="9" eb="10">
      <t>ガク</t>
    </rPh>
    <phoneticPr fontId="2"/>
  </si>
  <si>
    <t>評価判定⇒</t>
    <rPh sb="0" eb="2">
      <t>ヒョウカ</t>
    </rPh>
    <rPh sb="2" eb="4">
      <t>ハンテイ</t>
    </rPh>
    <phoneticPr fontId="2"/>
  </si>
  <si>
    <t>使用率（ｃ）が50%以上：評価する</t>
    <rPh sb="0" eb="2">
      <t>シヨウ</t>
    </rPh>
    <rPh sb="2" eb="3">
      <t>リツ</t>
    </rPh>
    <rPh sb="13" eb="15">
      <t>ヒョウカ</t>
    </rPh>
    <phoneticPr fontId="2"/>
  </si>
  <si>
    <t>使用率（ｃ）が50%未満：評価しない</t>
    <rPh sb="0" eb="2">
      <t>シヨウ</t>
    </rPh>
    <rPh sb="2" eb="3">
      <t>リツ</t>
    </rPh>
    <rPh sb="13" eb="15">
      <t>ヒョウカ</t>
    </rPh>
    <phoneticPr fontId="2"/>
  </si>
  <si>
    <t>加点数判定⇒</t>
    <rPh sb="0" eb="2">
      <t>カテン</t>
    </rPh>
    <rPh sb="2" eb="3">
      <t>スウ</t>
    </rPh>
    <rPh sb="3" eb="5">
      <t>ハンテイ</t>
    </rPh>
    <phoneticPr fontId="2"/>
  </si>
  <si>
    <t>③
摘要</t>
    <rPh sb="2" eb="4">
      <t>テキヨウ</t>
    </rPh>
    <phoneticPr fontId="2"/>
  </si>
  <si>
    <t>⑤
単位
（設計単位）</t>
    <rPh sb="2" eb="4">
      <t>タンイ</t>
    </rPh>
    <rPh sb="6" eb="8">
      <t>セッケイ</t>
    </rPh>
    <rPh sb="8" eb="10">
      <t>タンイ</t>
    </rPh>
    <phoneticPr fontId="2"/>
  </si>
  <si>
    <t>④
数量
（設計数量）</t>
    <rPh sb="2" eb="4">
      <t>スウリョウヒキスウ</t>
    </rPh>
    <rPh sb="6" eb="8">
      <t>セッケイ</t>
    </rPh>
    <rPh sb="8" eb="10">
      <t>スウリョウ</t>
    </rPh>
    <phoneticPr fontId="2"/>
  </si>
  <si>
    <t>⑥
購入単価</t>
    <rPh sb="2" eb="4">
      <t>コウニュウ</t>
    </rPh>
    <rPh sb="4" eb="6">
      <t>タンカ</t>
    </rPh>
    <phoneticPr fontId="2"/>
  </si>
  <si>
    <t>⑦
金額</t>
    <rPh sb="2" eb="4">
      <t>キンガク</t>
    </rPh>
    <phoneticPr fontId="2"/>
  </si>
  <si>
    <t>⑧
会社名
（製造工場名）</t>
    <rPh sb="2" eb="4">
      <t>カイシャ</t>
    </rPh>
    <rPh sb="4" eb="5">
      <t>ナ</t>
    </rPh>
    <rPh sb="7" eb="9">
      <t>セイゾウ</t>
    </rPh>
    <rPh sb="9" eb="11">
      <t>コウジョウ</t>
    </rPh>
    <rPh sb="11" eb="12">
      <t>ナ</t>
    </rPh>
    <phoneticPr fontId="2"/>
  </si>
  <si>
    <t>⑨
本社所在地
（市町村名まで記入）</t>
    <rPh sb="2" eb="4">
      <t>ホンシャ</t>
    </rPh>
    <rPh sb="4" eb="7">
      <t>ショザイチ</t>
    </rPh>
    <rPh sb="9" eb="10">
      <t>シ</t>
    </rPh>
    <rPh sb="10" eb="11">
      <t>マチ</t>
    </rPh>
    <rPh sb="11" eb="12">
      <t>ムラ</t>
    </rPh>
    <rPh sb="12" eb="13">
      <t>ナ</t>
    </rPh>
    <rPh sb="15" eb="17">
      <t>キニュウ</t>
    </rPh>
    <phoneticPr fontId="2"/>
  </si>
  <si>
    <t>⑩
工場所在地
（市町村名まで記入）</t>
    <rPh sb="2" eb="4">
      <t>コウジョウ</t>
    </rPh>
    <rPh sb="4" eb="7">
      <t>ショザイチ</t>
    </rPh>
    <rPh sb="9" eb="10">
      <t>シ</t>
    </rPh>
    <rPh sb="10" eb="11">
      <t>マチ</t>
    </rPh>
    <rPh sb="11" eb="12">
      <t>ムラ</t>
    </rPh>
    <rPh sb="12" eb="13">
      <t>ナ</t>
    </rPh>
    <rPh sb="15" eb="17">
      <t>キニュウ</t>
    </rPh>
    <phoneticPr fontId="2"/>
  </si>
  <si>
    <t>⑪
購入先</t>
    <rPh sb="2" eb="4">
      <t>コウニュウ</t>
    </rPh>
    <rPh sb="4" eb="5">
      <t>サキ</t>
    </rPh>
    <phoneticPr fontId="2"/>
  </si>
  <si>
    <t>　　　　　　⑫
○：広島製産品
×：広島製産品以外
※左記の製造業者により確認する</t>
    <rPh sb="10" eb="12">
      <t>ヒロシマ</t>
    </rPh>
    <rPh sb="12" eb="13">
      <t>セイ</t>
    </rPh>
    <rPh sb="13" eb="15">
      <t>サンピン</t>
    </rPh>
    <rPh sb="18" eb="20">
      <t>ヒロシマ</t>
    </rPh>
    <rPh sb="20" eb="21">
      <t>セイ</t>
    </rPh>
    <rPh sb="21" eb="23">
      <t>サンピン</t>
    </rPh>
    <rPh sb="23" eb="25">
      <t>イガイ</t>
    </rPh>
    <rPh sb="28" eb="30">
      <t>サキ</t>
    </rPh>
    <rPh sb="31" eb="33">
      <t>セイゾウ</t>
    </rPh>
    <rPh sb="33" eb="35">
      <t>ギョウシャ</t>
    </rPh>
    <rPh sb="38" eb="40">
      <t>カクニン</t>
    </rPh>
    <phoneticPr fontId="2"/>
  </si>
  <si>
    <t>⑬
広島製産品使用額</t>
    <rPh sb="2" eb="4">
      <t>ヒロシマ</t>
    </rPh>
    <rPh sb="4" eb="5">
      <t>セイ</t>
    </rPh>
    <rPh sb="5" eb="7">
      <t>サンピン</t>
    </rPh>
    <rPh sb="7" eb="9">
      <t>シヨウ</t>
    </rPh>
    <rPh sb="9" eb="10">
      <t>ガク</t>
    </rPh>
    <phoneticPr fontId="2"/>
  </si>
  <si>
    <t>判定</t>
    <rPh sb="0" eb="2">
      <t>ハンテイ</t>
    </rPh>
    <phoneticPr fontId="2"/>
  </si>
  <si>
    <t>１　評価基準判定</t>
    <rPh sb="4" eb="6">
      <t>キジュン</t>
    </rPh>
    <rPh sb="6" eb="8">
      <t>ハンテイ</t>
    </rPh>
    <phoneticPr fontId="2"/>
  </si>
  <si>
    <t>２　加点数判定</t>
    <rPh sb="2" eb="4">
      <t>カテン</t>
    </rPh>
    <rPh sb="4" eb="5">
      <t>スウ</t>
    </rPh>
    <rPh sb="5" eb="7">
      <t>ハンテイ</t>
    </rPh>
    <phoneticPr fontId="2"/>
  </si>
  <si>
    <t>評価判定結果</t>
    <rPh sb="0" eb="2">
      <t>ヒョウカ</t>
    </rPh>
    <rPh sb="2" eb="4">
      <t>ハンテイ</t>
    </rPh>
    <rPh sb="4" eb="6">
      <t>ケッカ</t>
    </rPh>
    <phoneticPr fontId="2"/>
  </si>
  <si>
    <t>加点数判定結果</t>
    <rPh sb="0" eb="2">
      <t>カテン</t>
    </rPh>
    <rPh sb="2" eb="3">
      <t>スウ</t>
    </rPh>
    <rPh sb="3" eb="5">
      <t>ハンテイ</t>
    </rPh>
    <rPh sb="5" eb="7">
      <t>ケッカ</t>
    </rPh>
    <phoneticPr fontId="2"/>
  </si>
  <si>
    <t>（c）=（b）/（a）</t>
    <phoneticPr fontId="2"/>
  </si>
  <si>
    <t>施工様式－４５－２</t>
    <rPh sb="0" eb="2">
      <t>セコウ</t>
    </rPh>
    <rPh sb="2" eb="4">
      <t>ヨウシキ</t>
    </rPh>
    <phoneticPr fontId="2"/>
  </si>
  <si>
    <t>施工様式－４５－３</t>
    <rPh sb="0" eb="2">
      <t>セコウ</t>
    </rPh>
    <rPh sb="2" eb="4">
      <t>ヨウシキ</t>
    </rPh>
    <phoneticPr fontId="2"/>
  </si>
  <si>
    <t>施工様式－４５－４</t>
    <rPh sb="0" eb="2">
      <t>セコウ</t>
    </rPh>
    <rPh sb="2" eb="4">
      <t>ヨウシキ</t>
    </rPh>
    <phoneticPr fontId="2"/>
  </si>
  <si>
    <t>施工様式－４５－５</t>
    <rPh sb="0" eb="2">
      <t>セコウ</t>
    </rPh>
    <rPh sb="2" eb="4">
      <t>ヨウシキ</t>
    </rPh>
    <phoneticPr fontId="2"/>
  </si>
  <si>
    <t>施工様式－４５－６</t>
    <rPh sb="0" eb="2">
      <t>セコウ</t>
    </rPh>
    <rPh sb="2" eb="4">
      <t>ヨウシキ</t>
    </rPh>
    <phoneticPr fontId="2"/>
  </si>
  <si>
    <t>インターロッキングブロック</t>
    <phoneticPr fontId="2"/>
  </si>
  <si>
    <t>請負代金額(d)：</t>
    <rPh sb="0" eb="2">
      <t>ウケオイ</t>
    </rPh>
    <rPh sb="2" eb="4">
      <t>ダイキン</t>
    </rPh>
    <rPh sb="4" eb="5">
      <t>ガク</t>
    </rPh>
    <phoneticPr fontId="2"/>
  </si>
  <si>
    <t>受注者記入欄</t>
    <rPh sb="0" eb="2">
      <t>ジュチュウ</t>
    </rPh>
    <rPh sb="2" eb="3">
      <t>シャ</t>
    </rPh>
    <rPh sb="3" eb="5">
      <t>キニュウ</t>
    </rPh>
    <rPh sb="5" eb="6">
      <t>ラン</t>
    </rPh>
    <phoneticPr fontId="2"/>
  </si>
  <si>
    <t>請負代金額比率</t>
    <rPh sb="0" eb="2">
      <t>ウケオイ</t>
    </rPh>
    <rPh sb="2" eb="3">
      <t>ダイ</t>
    </rPh>
    <rPh sb="3" eb="5">
      <t>キンガク</t>
    </rPh>
    <rPh sb="5" eb="6">
      <t>ヒ</t>
    </rPh>
    <rPh sb="6" eb="7">
      <t>リツ</t>
    </rPh>
    <phoneticPr fontId="2"/>
  </si>
  <si>
    <t>請負代金額比率（e）が3%以上：+5.0の加点</t>
    <rPh sb="0" eb="2">
      <t>ウケオイ</t>
    </rPh>
    <rPh sb="2" eb="3">
      <t>ダイ</t>
    </rPh>
    <rPh sb="3" eb="5">
      <t>キンガク</t>
    </rPh>
    <rPh sb="5" eb="7">
      <t>ヒリツ</t>
    </rPh>
    <rPh sb="13" eb="15">
      <t>イジョウ</t>
    </rPh>
    <rPh sb="21" eb="23">
      <t>カテン</t>
    </rPh>
    <phoneticPr fontId="2"/>
  </si>
  <si>
    <t>請負代金額比率（e）が3%未満：+2.5の加点</t>
    <rPh sb="0" eb="2">
      <t>ウケオイ</t>
    </rPh>
    <rPh sb="2" eb="3">
      <t>ダイ</t>
    </rPh>
    <rPh sb="3" eb="5">
      <t>キンガク</t>
    </rPh>
    <rPh sb="5" eb="6">
      <t>ヒ</t>
    </rPh>
    <rPh sb="6" eb="7">
      <t>リツ</t>
    </rPh>
    <rPh sb="21" eb="23">
      <t>カテン</t>
    </rPh>
    <phoneticPr fontId="2"/>
  </si>
  <si>
    <t>対象資材①一覧（設備工事）</t>
    <rPh sb="0" eb="2">
      <t>タイショウ</t>
    </rPh>
    <rPh sb="2" eb="4">
      <t>シザイ</t>
    </rPh>
    <rPh sb="5" eb="7">
      <t>イチラン</t>
    </rPh>
    <rPh sb="8" eb="10">
      <t>セツビ</t>
    </rPh>
    <rPh sb="10" eb="12">
      <t>コウジ</t>
    </rPh>
    <phoneticPr fontId="2"/>
  </si>
  <si>
    <t>※使用した建設資材のうち、対象資材①に該当する資材を全て記入します。</t>
    <rPh sb="1" eb="3">
      <t>シヨウ</t>
    </rPh>
    <rPh sb="5" eb="7">
      <t>ケンセツ</t>
    </rPh>
    <rPh sb="7" eb="9">
      <t>シザイ</t>
    </rPh>
    <rPh sb="13" eb="15">
      <t>タイショウ</t>
    </rPh>
    <rPh sb="15" eb="17">
      <t>シザイ</t>
    </rPh>
    <rPh sb="19" eb="21">
      <t>ガイトウ</t>
    </rPh>
    <rPh sb="23" eb="25">
      <t>シザイ</t>
    </rPh>
    <rPh sb="26" eb="27">
      <t>スベ</t>
    </rPh>
    <rPh sb="28" eb="30">
      <t>キニュウ</t>
    </rPh>
    <phoneticPr fontId="2"/>
  </si>
  <si>
    <t>　　　　　　⑬
○：広島製産品
×：広島製産品以外
※　左記の製造業者
　により確認する。</t>
    <rPh sb="10" eb="12">
      <t>ヒロシマ</t>
    </rPh>
    <rPh sb="12" eb="13">
      <t>セイ</t>
    </rPh>
    <rPh sb="13" eb="15">
      <t>サンピン</t>
    </rPh>
    <rPh sb="18" eb="20">
      <t>ヒロシマ</t>
    </rPh>
    <rPh sb="20" eb="21">
      <t>セイ</t>
    </rPh>
    <rPh sb="21" eb="23">
      <t>サンピン</t>
    </rPh>
    <rPh sb="23" eb="25">
      <t>イガイ</t>
    </rPh>
    <rPh sb="29" eb="31">
      <t>サキ</t>
    </rPh>
    <rPh sb="32" eb="34">
      <t>セイゾウ</t>
    </rPh>
    <rPh sb="34" eb="36">
      <t>ギョウシャ</t>
    </rPh>
    <rPh sb="41" eb="43">
      <t>カクニン</t>
    </rPh>
    <phoneticPr fontId="2"/>
  </si>
  <si>
    <t>使用率（ｃ）が80%以上：評価する。</t>
    <rPh sb="0" eb="2">
      <t>シヨウ</t>
    </rPh>
    <rPh sb="2" eb="3">
      <t>リツ</t>
    </rPh>
    <rPh sb="13" eb="15">
      <t>ヒョウカ</t>
    </rPh>
    <phoneticPr fontId="2"/>
  </si>
  <si>
    <t>使用率（ｃ）が80%未満：評価しない。</t>
    <rPh sb="0" eb="2">
      <t>シヨウ</t>
    </rPh>
    <rPh sb="2" eb="3">
      <t>リツ</t>
    </rPh>
    <rPh sb="13" eb="15">
      <t>ヒョウカ</t>
    </rPh>
    <phoneticPr fontId="2"/>
  </si>
  <si>
    <t>（e）=（b）/（d）</t>
    <phoneticPr fontId="2"/>
  </si>
  <si>
    <t>工事場所：</t>
    <rPh sb="0" eb="2">
      <t>コウジ</t>
    </rPh>
    <rPh sb="2" eb="3">
      <t>バ</t>
    </rPh>
    <phoneticPr fontId="2"/>
  </si>
  <si>
    <t>受注者記入欄</t>
    <rPh sb="0" eb="3">
      <t>ジュチュウシャ</t>
    </rPh>
    <rPh sb="3" eb="5">
      <t>キニュウ</t>
    </rPh>
    <rPh sb="5" eb="6">
      <t>ラン</t>
    </rPh>
    <phoneticPr fontId="2"/>
  </si>
  <si>
    <t>施工様式－４５－１</t>
    <rPh sb="0" eb="2">
      <t>セコウ</t>
    </rPh>
    <rPh sb="2" eb="4">
      <t>ヨウシキ</t>
    </rPh>
    <phoneticPr fontId="2"/>
  </si>
  <si>
    <t>広島製産品使用結果報告書　〔土木工事－対象資材①用〕(H25.4改訂版)</t>
    <rPh sb="0" eb="2">
      <t>ヒロシマ</t>
    </rPh>
    <rPh sb="2" eb="3">
      <t>セイ</t>
    </rPh>
    <rPh sb="3" eb="5">
      <t>サンピン</t>
    </rPh>
    <rPh sb="5" eb="7">
      <t>シヨウ</t>
    </rPh>
    <rPh sb="7" eb="9">
      <t>ケッカ</t>
    </rPh>
    <rPh sb="9" eb="12">
      <t>ホウコクショ</t>
    </rPh>
    <rPh sb="14" eb="16">
      <t>ドボク</t>
    </rPh>
    <rPh sb="16" eb="18">
      <t>コウジ</t>
    </rPh>
    <rPh sb="19" eb="21">
      <t>タイショウ</t>
    </rPh>
    <rPh sb="21" eb="23">
      <t>シザイ</t>
    </rPh>
    <rPh sb="24" eb="25">
      <t>ヨウ</t>
    </rPh>
    <rPh sb="32" eb="34">
      <t>カイテイ</t>
    </rPh>
    <rPh sb="34" eb="35">
      <t>バン</t>
    </rPh>
    <phoneticPr fontId="2"/>
  </si>
  <si>
    <t>広島製産品使用結果報告書　〔土木工事－対象資材②用〕(H25.4改訂版)</t>
    <rPh sb="0" eb="2">
      <t>ヒロシマ</t>
    </rPh>
    <rPh sb="2" eb="3">
      <t>セイ</t>
    </rPh>
    <rPh sb="3" eb="5">
      <t>サンピン</t>
    </rPh>
    <rPh sb="5" eb="7">
      <t>シヨウ</t>
    </rPh>
    <rPh sb="7" eb="9">
      <t>ケッカ</t>
    </rPh>
    <rPh sb="9" eb="12">
      <t>ホウコクショ</t>
    </rPh>
    <rPh sb="14" eb="16">
      <t>ドボク</t>
    </rPh>
    <rPh sb="16" eb="18">
      <t>コウジ</t>
    </rPh>
    <rPh sb="19" eb="21">
      <t>タイショウ</t>
    </rPh>
    <rPh sb="21" eb="23">
      <t>シザイ</t>
    </rPh>
    <rPh sb="24" eb="25">
      <t>ヨウ</t>
    </rPh>
    <phoneticPr fontId="2"/>
  </si>
  <si>
    <t>広島製産品使用結果報告書　〔建築工事－対象資材①用〕(H25.4改訂版)</t>
    <rPh sb="0" eb="2">
      <t>ヒロシマ</t>
    </rPh>
    <rPh sb="2" eb="3">
      <t>セイ</t>
    </rPh>
    <rPh sb="3" eb="5">
      <t>サンピン</t>
    </rPh>
    <rPh sb="5" eb="7">
      <t>シヨウ</t>
    </rPh>
    <rPh sb="7" eb="9">
      <t>ケッカ</t>
    </rPh>
    <rPh sb="9" eb="12">
      <t>ホウコクショ</t>
    </rPh>
    <rPh sb="14" eb="16">
      <t>ケンチク</t>
    </rPh>
    <rPh sb="16" eb="18">
      <t>コウジ</t>
    </rPh>
    <rPh sb="19" eb="21">
      <t>タイショウ</t>
    </rPh>
    <rPh sb="21" eb="23">
      <t>シザイ</t>
    </rPh>
    <rPh sb="24" eb="25">
      <t>ヨウ</t>
    </rPh>
    <phoneticPr fontId="2"/>
  </si>
  <si>
    <t>広島製産品使用結果報告書　〔建築工事－対象資材②用〕(H25.4改訂版)</t>
    <rPh sb="0" eb="2">
      <t>ヒロシマ</t>
    </rPh>
    <rPh sb="2" eb="3">
      <t>セイ</t>
    </rPh>
    <rPh sb="3" eb="5">
      <t>サンピン</t>
    </rPh>
    <rPh sb="5" eb="7">
      <t>シヨウ</t>
    </rPh>
    <rPh sb="7" eb="9">
      <t>ケッカ</t>
    </rPh>
    <rPh sb="9" eb="12">
      <t>ホウコクショ</t>
    </rPh>
    <rPh sb="14" eb="16">
      <t>ケンチク</t>
    </rPh>
    <rPh sb="16" eb="18">
      <t>コウジ</t>
    </rPh>
    <rPh sb="19" eb="21">
      <t>タイショウ</t>
    </rPh>
    <rPh sb="21" eb="23">
      <t>シザイ</t>
    </rPh>
    <rPh sb="24" eb="25">
      <t>ヨウ</t>
    </rPh>
    <phoneticPr fontId="2"/>
  </si>
  <si>
    <t>広島製産品使用結果報告書　〔設備工事－対象資材①用〕(H25.4改訂版)</t>
    <rPh sb="0" eb="2">
      <t>ヒロシマ</t>
    </rPh>
    <rPh sb="2" eb="3">
      <t>セイ</t>
    </rPh>
    <rPh sb="3" eb="5">
      <t>サンピン</t>
    </rPh>
    <rPh sb="5" eb="7">
      <t>シヨウ</t>
    </rPh>
    <rPh sb="7" eb="9">
      <t>ケッカ</t>
    </rPh>
    <rPh sb="9" eb="12">
      <t>ホウコクショ</t>
    </rPh>
    <rPh sb="14" eb="16">
      <t>セツビ</t>
    </rPh>
    <rPh sb="16" eb="18">
      <t>コウジ</t>
    </rPh>
    <rPh sb="19" eb="21">
      <t>タイショウ</t>
    </rPh>
    <rPh sb="21" eb="23">
      <t>シザイ</t>
    </rPh>
    <rPh sb="24" eb="25">
      <t>ヨウ</t>
    </rPh>
    <phoneticPr fontId="2"/>
  </si>
  <si>
    <t>広島製産品使用結果報告書　〔設備工事－対象資材②用〕(H25.4改訂版)</t>
    <rPh sb="0" eb="2">
      <t>ヒロシマ</t>
    </rPh>
    <rPh sb="2" eb="3">
      <t>セイ</t>
    </rPh>
    <rPh sb="3" eb="5">
      <t>サンピン</t>
    </rPh>
    <rPh sb="5" eb="7">
      <t>シヨウ</t>
    </rPh>
    <rPh sb="7" eb="9">
      <t>ケッカ</t>
    </rPh>
    <rPh sb="9" eb="12">
      <t>ホウコクショ</t>
    </rPh>
    <rPh sb="14" eb="16">
      <t>セツビ</t>
    </rPh>
    <rPh sb="16" eb="18">
      <t>コウジ</t>
    </rPh>
    <rPh sb="19" eb="21">
      <t>タイショウ</t>
    </rPh>
    <rPh sb="21" eb="23">
      <t>シザイ</t>
    </rPh>
    <rPh sb="24" eb="25">
      <t>ヨウ</t>
    </rPh>
    <phoneticPr fontId="2"/>
  </si>
  <si>
    <t>請負代金額(d)：</t>
    <rPh sb="0" eb="2">
      <t>ウケオイ</t>
    </rPh>
    <rPh sb="2" eb="3">
      <t>ダイ</t>
    </rPh>
    <rPh sb="3" eb="5">
      <t>キンガク</t>
    </rPh>
    <phoneticPr fontId="2"/>
  </si>
  <si>
    <t>(施工)R1.5改A4</t>
    <rPh sb="1" eb="3">
      <t>セコウ</t>
    </rPh>
    <rPh sb="8" eb="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</si>
</sst>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$-411]ge\.m\.d;@"/>
    <numFmt numFmtId="177" formatCode="[$-411]ggge&quot;年&quot;m&quot;月&quot;d&quot;日&quot;;@"/>
    <numFmt numFmtId="178" formatCode="#,##0.0;[Red]\-#,##0.0"/>
    <numFmt numFmtId="179" formatCode="#,##0_ ;[Red]\-#,##0\ "/>
    <numFmt numFmtId="180" formatCode="0.0%"/>
    <numFmt numFmtId="181" formatCode="#,##0.0_ ;[Red]\-#,##0.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>
      <alignment vertical="center"/>
    </xf>
  </cellStyleXfs>
  <cellXfs count="371">
    <xf numFmtId="0" fontId="0" fillId="0" borderId="0" xfId="0"/>
    <xf numFmtId="38" fontId="1" fillId="0" borderId="0" xfId="2" applyAlignment="1">
      <alignment horizontal="center" shrinkToFit="1"/>
    </xf>
    <xf numFmtId="38" fontId="1" fillId="0" borderId="0" xfId="2" applyAlignment="1">
      <alignment shrinkToFit="1"/>
    </xf>
    <xf numFmtId="9" fontId="1" fillId="0" borderId="0" xfId="1" applyAlignment="1">
      <alignment shrinkToFit="1"/>
    </xf>
    <xf numFmtId="38" fontId="1" fillId="0" borderId="0" xfId="2" applyFill="1" applyAlignment="1">
      <alignment horizontal="center" shrinkToFit="1"/>
    </xf>
    <xf numFmtId="38" fontId="1" fillId="0" borderId="1" xfId="2" applyFont="1" applyFill="1" applyBorder="1" applyAlignment="1">
      <alignment horizontal="center" shrinkToFit="1"/>
    </xf>
    <xf numFmtId="38" fontId="0" fillId="0" borderId="1" xfId="2" applyFont="1" applyFill="1" applyBorder="1" applyAlignment="1">
      <alignment horizontal="center" shrinkToFit="1"/>
    </xf>
    <xf numFmtId="38" fontId="1" fillId="0" borderId="0" xfId="2" applyBorder="1" applyAlignment="1">
      <alignment shrinkToFit="1"/>
    </xf>
    <xf numFmtId="38" fontId="1" fillId="0" borderId="0" xfId="2" applyBorder="1" applyAlignment="1">
      <alignment horizontal="center" shrinkToFit="1"/>
    </xf>
    <xf numFmtId="38" fontId="1" fillId="0" borderId="0" xfId="2" applyFill="1" applyBorder="1" applyAlignment="1">
      <alignment horizontal="center" shrinkToFit="1"/>
    </xf>
    <xf numFmtId="9" fontId="1" fillId="0" borderId="0" xfId="1" applyBorder="1" applyAlignment="1">
      <alignment shrinkToFit="1"/>
    </xf>
    <xf numFmtId="38" fontId="5" fillId="0" borderId="0" xfId="2" applyFont="1" applyBorder="1" applyAlignment="1">
      <alignment shrinkToFit="1"/>
    </xf>
    <xf numFmtId="38" fontId="7" fillId="0" borderId="1" xfId="2" applyFont="1" applyFill="1" applyBorder="1" applyAlignment="1">
      <alignment shrinkToFit="1"/>
    </xf>
    <xf numFmtId="38" fontId="0" fillId="0" borderId="1" xfId="2" applyFont="1" applyFill="1" applyBorder="1" applyAlignment="1">
      <alignment horizontal="center" wrapText="1" shrinkToFit="1"/>
    </xf>
    <xf numFmtId="38" fontId="0" fillId="0" borderId="1" xfId="2" applyFont="1" applyFill="1" applyBorder="1" applyAlignment="1">
      <alignment shrinkToFit="1"/>
    </xf>
    <xf numFmtId="9" fontId="1" fillId="0" borderId="0" xfId="1" applyFill="1" applyBorder="1" applyAlignment="1">
      <alignment shrinkToFit="1"/>
    </xf>
    <xf numFmtId="38" fontId="6" fillId="0" borderId="0" xfId="2" applyFont="1" applyFill="1" applyBorder="1" applyAlignment="1">
      <alignment shrinkToFit="1"/>
    </xf>
    <xf numFmtId="9" fontId="4" fillId="0" borderId="0" xfId="1" applyFont="1" applyFill="1" applyBorder="1" applyAlignment="1">
      <alignment horizontal="center" wrapText="1" shrinkToFit="1"/>
    </xf>
    <xf numFmtId="38" fontId="8" fillId="0" borderId="0" xfId="2" applyFont="1" applyFill="1" applyBorder="1" applyAlignment="1">
      <alignment horizontal="center" vertical="center" shrinkToFit="1"/>
    </xf>
    <xf numFmtId="38" fontId="4" fillId="0" borderId="0" xfId="2" applyFont="1" applyBorder="1" applyAlignment="1">
      <alignment horizontal="left" shrinkToFit="1"/>
    </xf>
    <xf numFmtId="38" fontId="6" fillId="0" borderId="0" xfId="2" applyFont="1" applyFill="1" applyBorder="1" applyAlignment="1">
      <alignment horizontal="left" vertical="center"/>
    </xf>
    <xf numFmtId="38" fontId="0" fillId="0" borderId="0" xfId="2" applyFont="1" applyFill="1" applyBorder="1" applyAlignment="1">
      <alignment horizontal="center" wrapText="1" shrinkToFit="1"/>
    </xf>
    <xf numFmtId="38" fontId="7" fillId="0" borderId="0" xfId="2" applyFont="1" applyFill="1" applyBorder="1" applyAlignment="1">
      <alignment horizontal="center" shrinkToFit="1"/>
    </xf>
    <xf numFmtId="38" fontId="0" fillId="0" borderId="0" xfId="2" applyFont="1" applyFill="1" applyBorder="1" applyAlignment="1">
      <alignment horizontal="center" shrinkToFit="1"/>
    </xf>
    <xf numFmtId="9" fontId="0" fillId="0" borderId="0" xfId="1" applyFont="1" applyFill="1" applyBorder="1" applyAlignment="1">
      <alignment horizontal="center" wrapText="1" shrinkToFit="1"/>
    </xf>
    <xf numFmtId="38" fontId="7" fillId="0" borderId="0" xfId="2" applyFont="1" applyFill="1" applyBorder="1" applyAlignment="1">
      <alignment vertical="center" shrinkToFit="1"/>
    </xf>
    <xf numFmtId="38" fontId="7" fillId="0" borderId="0" xfId="2" applyFont="1" applyFill="1" applyBorder="1" applyAlignment="1">
      <alignment horizontal="left" vertical="center" shrinkToFit="1"/>
    </xf>
    <xf numFmtId="38" fontId="0" fillId="0" borderId="0" xfId="2" applyFont="1" applyBorder="1" applyAlignment="1">
      <alignment shrinkToFit="1"/>
    </xf>
    <xf numFmtId="176" fontId="1" fillId="0" borderId="0" xfId="2" applyNumberFormat="1" applyBorder="1" applyAlignment="1">
      <alignment shrinkToFit="1"/>
    </xf>
    <xf numFmtId="38" fontId="0" fillId="0" borderId="1" xfId="2" applyFont="1" applyFill="1" applyBorder="1" applyAlignment="1">
      <alignment horizontal="left" shrinkToFit="1"/>
    </xf>
    <xf numFmtId="38" fontId="0" fillId="0" borderId="0" xfId="2" applyFont="1" applyBorder="1" applyAlignment="1">
      <alignment horizontal="distributed" shrinkToFit="1"/>
    </xf>
    <xf numFmtId="38" fontId="1" fillId="0" borderId="0" xfId="2" applyFont="1" applyBorder="1" applyAlignment="1">
      <alignment horizontal="distributed" shrinkToFit="1"/>
    </xf>
    <xf numFmtId="38" fontId="5" fillId="0" borderId="0" xfId="2" applyFont="1" applyBorder="1" applyAlignment="1">
      <alignment wrapText="1" shrinkToFit="1"/>
    </xf>
    <xf numFmtId="38" fontId="1" fillId="0" borderId="0" xfId="2" applyFill="1" applyBorder="1" applyAlignment="1">
      <alignment shrinkToFit="1"/>
    </xf>
    <xf numFmtId="176" fontId="0" fillId="0" borderId="0" xfId="2" applyNumberFormat="1" applyFont="1" applyBorder="1" applyAlignment="1">
      <alignment shrinkToFit="1"/>
    </xf>
    <xf numFmtId="38" fontId="0" fillId="0" borderId="2" xfId="2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38" fontId="0" fillId="0" borderId="3" xfId="2" applyFont="1" applyFill="1" applyBorder="1" applyAlignment="1">
      <alignment horizontal="center" wrapText="1" shrinkToFit="1"/>
    </xf>
    <xf numFmtId="38" fontId="7" fillId="0" borderId="4" xfId="2" applyFont="1" applyFill="1" applyBorder="1" applyAlignment="1">
      <alignment horizontal="center" shrinkToFit="1"/>
    </xf>
    <xf numFmtId="38" fontId="8" fillId="0" borderId="3" xfId="2" applyFont="1" applyFill="1" applyBorder="1" applyAlignment="1">
      <alignment shrinkToFit="1"/>
    </xf>
    <xf numFmtId="38" fontId="8" fillId="0" borderId="1" xfId="2" applyFont="1" applyFill="1" applyBorder="1" applyAlignment="1">
      <alignment horizontal="center" shrinkToFit="1"/>
    </xf>
    <xf numFmtId="38" fontId="8" fillId="0" borderId="1" xfId="2" applyFont="1" applyFill="1" applyBorder="1" applyAlignment="1">
      <alignment horizontal="right" shrinkToFit="1"/>
    </xf>
    <xf numFmtId="38" fontId="8" fillId="0" borderId="5" xfId="2" applyFont="1" applyFill="1" applyBorder="1" applyAlignment="1">
      <alignment horizontal="center" shrinkToFit="1"/>
    </xf>
    <xf numFmtId="38" fontId="8" fillId="0" borderId="5" xfId="2" applyFont="1" applyBorder="1" applyAlignment="1">
      <alignment horizontal="distributed" shrinkToFit="1"/>
    </xf>
    <xf numFmtId="38" fontId="8" fillId="0" borderId="6" xfId="2" applyFont="1" applyBorder="1" applyAlignment="1">
      <alignment horizontal="distributed" shrinkToFit="1"/>
    </xf>
    <xf numFmtId="38" fontId="8" fillId="0" borderId="0" xfId="2" applyFont="1" applyBorder="1" applyAlignment="1">
      <alignment horizontal="distributed" shrinkToFi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 indent="1"/>
    </xf>
    <xf numFmtId="0" fontId="7" fillId="0" borderId="10" xfId="0" applyFont="1" applyFill="1" applyBorder="1" applyAlignment="1">
      <alignment horizontal="left" vertical="center" wrapText="1" indent="1"/>
    </xf>
    <xf numFmtId="0" fontId="7" fillId="0" borderId="11" xfId="0" applyFont="1" applyFill="1" applyBorder="1" applyAlignment="1">
      <alignment horizontal="left" vertical="center" wrapText="1" indent="1"/>
    </xf>
    <xf numFmtId="0" fontId="7" fillId="0" borderId="12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 indent="1"/>
    </xf>
    <xf numFmtId="38" fontId="7" fillId="0" borderId="0" xfId="2" applyFont="1" applyFill="1" applyBorder="1" applyAlignment="1">
      <alignment horizontal="left" vertical="center" indent="1" shrinkToFit="1"/>
    </xf>
    <xf numFmtId="0" fontId="7" fillId="0" borderId="3" xfId="0" applyFont="1" applyFill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center" wrapText="1" shrinkToFit="1"/>
    </xf>
    <xf numFmtId="0" fontId="7" fillId="0" borderId="13" xfId="0" applyFont="1" applyFill="1" applyBorder="1" applyAlignment="1">
      <alignment horizontal="left" vertical="center" wrapText="1" indent="1"/>
    </xf>
    <xf numFmtId="0" fontId="0" fillId="0" borderId="9" xfId="0" applyFill="1" applyBorder="1" applyAlignment="1">
      <alignment horizontal="left" vertical="center" wrapText="1" indent="1"/>
    </xf>
    <xf numFmtId="0" fontId="7" fillId="0" borderId="12" xfId="0" applyFont="1" applyFill="1" applyBorder="1" applyAlignment="1">
      <alignment horizontal="center" vertical="center" wrapText="1"/>
    </xf>
    <xf numFmtId="9" fontId="8" fillId="0" borderId="0" xfId="1" applyFont="1" applyBorder="1" applyAlignment="1">
      <alignment horizontal="center" vertical="center" wrapText="1" shrinkToFit="1"/>
    </xf>
    <xf numFmtId="38" fontId="8" fillId="0" borderId="0" xfId="2" applyFont="1" applyBorder="1" applyAlignment="1">
      <alignment horizontal="center" vertical="center" wrapText="1" shrinkToFit="1"/>
    </xf>
    <xf numFmtId="38" fontId="8" fillId="0" borderId="0" xfId="2" applyFont="1" applyBorder="1" applyAlignment="1">
      <alignment horizontal="left" vertical="center" wrapText="1" indent="1" shrinkToFit="1"/>
    </xf>
    <xf numFmtId="180" fontId="8" fillId="0" borderId="0" xfId="1" applyNumberFormat="1" applyFont="1" applyBorder="1" applyAlignment="1">
      <alignment horizontal="center" shrinkToFit="1"/>
    </xf>
    <xf numFmtId="38" fontId="8" fillId="0" borderId="0" xfId="2" applyFont="1" applyBorder="1" applyAlignment="1">
      <alignment horizontal="center" shrinkToFit="1"/>
    </xf>
    <xf numFmtId="9" fontId="8" fillId="0" borderId="0" xfId="1" applyFont="1" applyBorder="1" applyAlignment="1">
      <alignment horizontal="center" wrapText="1" shrinkToFit="1"/>
    </xf>
    <xf numFmtId="180" fontId="8" fillId="0" borderId="14" xfId="1" applyNumberFormat="1" applyFont="1" applyBorder="1" applyAlignment="1">
      <alignment horizontal="center" shrinkToFit="1"/>
    </xf>
    <xf numFmtId="0" fontId="0" fillId="0" borderId="11" xfId="0" applyFill="1" applyBorder="1" applyAlignment="1">
      <alignment horizontal="left" vertical="center" wrapText="1" indent="1"/>
    </xf>
    <xf numFmtId="38" fontId="7" fillId="0" borderId="15" xfId="3" applyFont="1" applyFill="1" applyBorder="1" applyAlignment="1">
      <alignment horizontal="center" shrinkToFit="1"/>
    </xf>
    <xf numFmtId="38" fontId="0" fillId="0" borderId="1" xfId="3" applyFont="1" applyFill="1" applyBorder="1" applyAlignment="1">
      <alignment horizontal="center" shrinkToFit="1"/>
    </xf>
    <xf numFmtId="38" fontId="8" fillId="0" borderId="1" xfId="3" applyFont="1" applyFill="1" applyBorder="1" applyAlignment="1">
      <alignment wrapText="1" shrinkToFit="1"/>
    </xf>
    <xf numFmtId="38" fontId="7" fillId="0" borderId="3" xfId="3" applyFill="1" applyBorder="1" applyAlignment="1">
      <alignment shrinkToFit="1"/>
    </xf>
    <xf numFmtId="38" fontId="7" fillId="0" borderId="1" xfId="3" applyFont="1" applyFill="1" applyBorder="1" applyAlignment="1">
      <alignment horizontal="center" shrinkToFit="1"/>
    </xf>
    <xf numFmtId="38" fontId="7" fillId="0" borderId="1" xfId="3" applyFill="1" applyBorder="1" applyAlignment="1">
      <alignment horizontal="right" shrinkToFit="1"/>
    </xf>
    <xf numFmtId="38" fontId="0" fillId="0" borderId="3" xfId="3" applyFont="1" applyFill="1" applyBorder="1" applyAlignment="1">
      <alignment horizontal="center" wrapText="1" shrinkToFit="1"/>
    </xf>
    <xf numFmtId="38" fontId="0" fillId="0" borderId="1" xfId="3" applyFont="1" applyFill="1" applyBorder="1" applyAlignment="1">
      <alignment horizontal="center" wrapText="1" shrinkToFit="1"/>
    </xf>
    <xf numFmtId="38" fontId="7" fillId="0" borderId="4" xfId="3" applyFont="1" applyFill="1" applyBorder="1" applyAlignment="1">
      <alignment horizontal="center" shrinkToFit="1"/>
    </xf>
    <xf numFmtId="38" fontId="7" fillId="0" borderId="3" xfId="3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 indent="1"/>
    </xf>
    <xf numFmtId="38" fontId="4" fillId="0" borderId="0" xfId="3" applyFont="1" applyBorder="1" applyAlignment="1">
      <alignment horizontal="left" shrinkToFit="1"/>
    </xf>
    <xf numFmtId="38" fontId="6" fillId="0" borderId="0" xfId="3" applyFont="1" applyFill="1" applyBorder="1" applyAlignment="1">
      <alignment horizontal="left" vertical="center"/>
    </xf>
    <xf numFmtId="38" fontId="8" fillId="0" borderId="0" xfId="3" applyFont="1" applyFill="1" applyBorder="1" applyAlignment="1">
      <alignment horizontal="center" vertical="center" shrinkToFit="1"/>
    </xf>
    <xf numFmtId="38" fontId="7" fillId="0" borderId="3" xfId="3" applyFont="1" applyFill="1" applyBorder="1" applyAlignment="1">
      <alignment vertical="center" shrinkToFit="1"/>
    </xf>
    <xf numFmtId="38" fontId="7" fillId="0" borderId="3" xfId="3" applyFont="1" applyFill="1" applyBorder="1" applyAlignment="1">
      <alignment horizontal="left" vertical="center" indent="1" shrinkToFi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left" vertical="center" wrapText="1" indent="1"/>
    </xf>
    <xf numFmtId="0" fontId="0" fillId="0" borderId="12" xfId="0" applyFill="1" applyBorder="1" applyAlignment="1">
      <alignment horizontal="left" vertical="center" wrapText="1" indent="1"/>
    </xf>
    <xf numFmtId="0" fontId="7" fillId="0" borderId="8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10" xfId="0" applyFont="1" applyFill="1" applyBorder="1" applyAlignment="1">
      <alignment horizontal="center" vertical="center" wrapText="1"/>
    </xf>
    <xf numFmtId="38" fontId="9" fillId="0" borderId="0" xfId="2" applyFont="1" applyFill="1" applyBorder="1" applyAlignment="1">
      <alignment vertical="center" textRotation="255" shrinkToFit="1"/>
    </xf>
    <xf numFmtId="38" fontId="6" fillId="0" borderId="0" xfId="2" applyFont="1" applyFill="1" applyBorder="1" applyAlignment="1">
      <alignment horizontal="center" vertical="center" shrinkToFit="1"/>
    </xf>
    <xf numFmtId="38" fontId="6" fillId="0" borderId="18" xfId="2" applyFont="1" applyFill="1" applyBorder="1" applyAlignment="1">
      <alignment horizontal="center" vertical="center" shrinkToFit="1"/>
    </xf>
    <xf numFmtId="38" fontId="6" fillId="0" borderId="18" xfId="2" applyFont="1" applyFill="1" applyBorder="1" applyAlignment="1">
      <alignment horizontal="left" vertical="center" indent="1" shrinkToFit="1"/>
    </xf>
    <xf numFmtId="38" fontId="6" fillId="0" borderId="0" xfId="2" applyFont="1" applyFill="1" applyBorder="1" applyAlignment="1">
      <alignment horizontal="left" vertical="center" indent="1" shrinkToFit="1"/>
    </xf>
    <xf numFmtId="38" fontId="6" fillId="0" borderId="0" xfId="2" applyFont="1" applyFill="1" applyBorder="1" applyAlignment="1">
      <alignment horizontal="left" vertical="center" wrapText="1" indent="1" shrinkToFit="1"/>
    </xf>
    <xf numFmtId="9" fontId="8" fillId="4" borderId="19" xfId="1" applyFont="1" applyFill="1" applyBorder="1" applyAlignment="1">
      <alignment horizontal="center" vertical="center" wrapText="1" shrinkToFit="1"/>
    </xf>
    <xf numFmtId="9" fontId="8" fillId="4" borderId="20" xfId="1" applyFont="1" applyFill="1" applyBorder="1" applyAlignment="1">
      <alignment horizontal="center" wrapText="1" shrinkToFit="1"/>
    </xf>
    <xf numFmtId="9" fontId="8" fillId="4" borderId="3" xfId="1" applyFont="1" applyFill="1" applyBorder="1" applyAlignment="1">
      <alignment horizontal="center" vertical="center" wrapText="1" shrinkToFit="1"/>
    </xf>
    <xf numFmtId="9" fontId="8" fillId="4" borderId="21" xfId="1" applyFont="1" applyFill="1" applyBorder="1" applyAlignment="1">
      <alignment horizontal="center" wrapText="1" shrinkToFit="1"/>
    </xf>
    <xf numFmtId="9" fontId="8" fillId="4" borderId="8" xfId="1" applyFont="1" applyFill="1" applyBorder="1" applyAlignment="1">
      <alignment horizontal="center" vertical="center" wrapText="1" shrinkToFit="1"/>
    </xf>
    <xf numFmtId="9" fontId="8" fillId="4" borderId="22" xfId="1" applyFont="1" applyFill="1" applyBorder="1" applyAlignment="1">
      <alignment horizontal="center" wrapText="1" shrinkToFit="1"/>
    </xf>
    <xf numFmtId="38" fontId="0" fillId="0" borderId="23" xfId="2" applyFont="1" applyBorder="1" applyAlignment="1">
      <alignment horizontal="center" vertical="top" wrapText="1" shrinkToFit="1"/>
    </xf>
    <xf numFmtId="38" fontId="0" fillId="0" borderId="24" xfId="2" applyFont="1" applyBorder="1" applyAlignment="1">
      <alignment horizontal="center" vertical="top" wrapText="1" shrinkToFit="1"/>
    </xf>
    <xf numFmtId="38" fontId="0" fillId="0" borderId="25" xfId="2" applyFont="1" applyBorder="1" applyAlignment="1">
      <alignment horizontal="center" vertical="top" wrapText="1" shrinkToFit="1"/>
    </xf>
    <xf numFmtId="38" fontId="0" fillId="0" borderId="1" xfId="3" applyFont="1" applyFill="1" applyBorder="1" applyAlignment="1">
      <alignment shrinkToFit="1"/>
    </xf>
    <xf numFmtId="38" fontId="8" fillId="0" borderId="3" xfId="3" applyFont="1" applyFill="1" applyBorder="1" applyAlignment="1">
      <alignment shrinkToFit="1"/>
    </xf>
    <xf numFmtId="38" fontId="8" fillId="0" borderId="1" xfId="3" applyFont="1" applyFill="1" applyBorder="1" applyAlignment="1">
      <alignment horizontal="center" shrinkToFit="1"/>
    </xf>
    <xf numFmtId="38" fontId="8" fillId="0" borderId="1" xfId="3" applyFont="1" applyFill="1" applyBorder="1" applyAlignment="1">
      <alignment horizontal="right" shrinkToFit="1"/>
    </xf>
    <xf numFmtId="38" fontId="0" fillId="0" borderId="4" xfId="3" applyFont="1" applyFill="1" applyBorder="1" applyAlignment="1">
      <alignment horizontal="center" shrinkToFit="1"/>
    </xf>
    <xf numFmtId="38" fontId="7" fillId="0" borderId="1" xfId="3" applyFont="1" applyFill="1" applyBorder="1" applyAlignment="1">
      <alignment shrinkToFit="1"/>
    </xf>
    <xf numFmtId="181" fontId="8" fillId="0" borderId="3" xfId="3" applyNumberFormat="1" applyFont="1" applyFill="1" applyBorder="1" applyAlignment="1">
      <alignment shrinkToFit="1"/>
    </xf>
    <xf numFmtId="179" fontId="8" fillId="0" borderId="3" xfId="3" applyNumberFormat="1" applyFont="1" applyFill="1" applyBorder="1" applyAlignment="1">
      <alignment shrinkToFit="1"/>
    </xf>
    <xf numFmtId="38" fontId="0" fillId="0" borderId="5" xfId="3" applyFont="1" applyFill="1" applyBorder="1" applyAlignment="1">
      <alignment horizontal="left" shrinkToFit="1"/>
    </xf>
    <xf numFmtId="38" fontId="8" fillId="0" borderId="26" xfId="3" applyFont="1" applyFill="1" applyBorder="1" applyAlignment="1">
      <alignment wrapText="1" shrinkToFit="1"/>
    </xf>
    <xf numFmtId="38" fontId="0" fillId="0" borderId="27" xfId="3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38" fontId="0" fillId="0" borderId="28" xfId="3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38" fontId="0" fillId="0" borderId="26" xfId="3" applyFont="1" applyFill="1" applyBorder="1" applyAlignment="1">
      <alignment shrinkToFit="1"/>
    </xf>
    <xf numFmtId="38" fontId="7" fillId="0" borderId="29" xfId="2" applyFont="1" applyFill="1" applyBorder="1" applyAlignment="1">
      <alignment shrinkToFit="1"/>
    </xf>
    <xf numFmtId="38" fontId="1" fillId="0" borderId="30" xfId="2" applyNumberFormat="1" applyFont="1" applyFill="1" applyBorder="1" applyAlignment="1">
      <alignment horizontal="center" shrinkToFit="1"/>
    </xf>
    <xf numFmtId="38" fontId="0" fillId="0" borderId="31" xfId="2" applyNumberFormat="1" applyFont="1" applyFill="1" applyBorder="1" applyAlignment="1">
      <alignment horizontal="center" shrinkToFit="1"/>
    </xf>
    <xf numFmtId="38" fontId="0" fillId="0" borderId="31" xfId="2" applyNumberFormat="1" applyFont="1" applyFill="1" applyBorder="1" applyAlignment="1">
      <alignment horizontal="left" shrinkToFit="1"/>
    </xf>
    <xf numFmtId="38" fontId="7" fillId="0" borderId="31" xfId="2" applyNumberFormat="1" applyFont="1" applyFill="1" applyBorder="1" applyAlignment="1">
      <alignment shrinkToFit="1"/>
    </xf>
    <xf numFmtId="38" fontId="8" fillId="0" borderId="31" xfId="2" applyNumberFormat="1" applyFont="1" applyFill="1" applyBorder="1" applyAlignment="1">
      <alignment shrinkToFit="1"/>
    </xf>
    <xf numFmtId="38" fontId="0" fillId="0" borderId="30" xfId="2" applyFont="1" applyFill="1" applyBorder="1" applyAlignment="1">
      <alignment horizontal="center" wrapText="1" shrinkToFit="1"/>
    </xf>
    <xf numFmtId="38" fontId="0" fillId="0" borderId="31" xfId="2" applyFont="1" applyFill="1" applyBorder="1" applyAlignment="1">
      <alignment horizontal="center" wrapText="1" shrinkToFit="1"/>
    </xf>
    <xf numFmtId="38" fontId="1" fillId="0" borderId="32" xfId="2" applyFont="1" applyFill="1" applyBorder="1" applyAlignment="1">
      <alignment horizontal="center" shrinkToFit="1"/>
    </xf>
    <xf numFmtId="38" fontId="0" fillId="0" borderId="33" xfId="2" applyFont="1" applyFill="1" applyBorder="1" applyAlignment="1">
      <alignment horizontal="center" shrinkToFit="1"/>
    </xf>
    <xf numFmtId="38" fontId="0" fillId="0" borderId="33" xfId="2" applyFont="1" applyFill="1" applyBorder="1" applyAlignment="1">
      <alignment horizontal="left" shrinkToFit="1"/>
    </xf>
    <xf numFmtId="38" fontId="7" fillId="0" borderId="33" xfId="2" applyFont="1" applyFill="1" applyBorder="1" applyAlignment="1">
      <alignment shrinkToFit="1"/>
    </xf>
    <xf numFmtId="38" fontId="8" fillId="0" borderId="32" xfId="2" applyFont="1" applyFill="1" applyBorder="1" applyAlignment="1">
      <alignment shrinkToFit="1"/>
    </xf>
    <xf numFmtId="38" fontId="8" fillId="0" borderId="33" xfId="2" applyFont="1" applyFill="1" applyBorder="1" applyAlignment="1">
      <alignment horizontal="center" shrinkToFit="1"/>
    </xf>
    <xf numFmtId="38" fontId="8" fillId="0" borderId="33" xfId="2" applyFont="1" applyFill="1" applyBorder="1" applyAlignment="1">
      <alignment horizontal="right" shrinkToFit="1"/>
    </xf>
    <xf numFmtId="38" fontId="0" fillId="0" borderId="32" xfId="2" applyFont="1" applyFill="1" applyBorder="1" applyAlignment="1">
      <alignment horizontal="center" wrapText="1" shrinkToFit="1"/>
    </xf>
    <xf numFmtId="38" fontId="0" fillId="0" borderId="33" xfId="2" applyFont="1" applyFill="1" applyBorder="1" applyAlignment="1">
      <alignment horizontal="center" wrapText="1" shrinkToFit="1"/>
    </xf>
    <xf numFmtId="38" fontId="7" fillId="0" borderId="34" xfId="2" applyFont="1" applyFill="1" applyBorder="1" applyAlignment="1">
      <alignment horizontal="center" shrinkToFit="1"/>
    </xf>
    <xf numFmtId="38" fontId="8" fillId="0" borderId="35" xfId="2" applyFont="1" applyFill="1" applyBorder="1" applyAlignment="1">
      <alignment horizontal="center" shrinkToFit="1"/>
    </xf>
    <xf numFmtId="38" fontId="0" fillId="0" borderId="28" xfId="2" applyFont="1" applyFill="1" applyBorder="1" applyAlignment="1">
      <alignment horizontal="left" shrinkToFit="1"/>
    </xf>
    <xf numFmtId="38" fontId="0" fillId="0" borderId="21" xfId="2" applyFont="1" applyFill="1" applyBorder="1" applyAlignment="1">
      <alignment horizontal="left" shrinkToFit="1"/>
    </xf>
    <xf numFmtId="38" fontId="0" fillId="0" borderId="36" xfId="2" applyFont="1" applyFill="1" applyBorder="1" applyAlignment="1">
      <alignment horizontal="left" shrinkToFit="1"/>
    </xf>
    <xf numFmtId="38" fontId="0" fillId="0" borderId="36" xfId="3" applyFont="1" applyFill="1" applyBorder="1" applyAlignment="1">
      <alignment horizontal="left"/>
    </xf>
    <xf numFmtId="0" fontId="0" fillId="0" borderId="33" xfId="0" applyBorder="1" applyAlignment="1">
      <alignment horizontal="left"/>
    </xf>
    <xf numFmtId="38" fontId="8" fillId="5" borderId="15" xfId="2" applyFont="1" applyFill="1" applyBorder="1" applyAlignment="1">
      <alignment shrinkToFit="1"/>
    </xf>
    <xf numFmtId="38" fontId="8" fillId="5" borderId="3" xfId="2" applyFont="1" applyFill="1" applyBorder="1" applyAlignment="1">
      <alignment shrinkToFit="1"/>
    </xf>
    <xf numFmtId="38" fontId="8" fillId="5" borderId="32" xfId="2" applyFont="1" applyFill="1" applyBorder="1" applyAlignment="1">
      <alignment shrinkToFit="1"/>
    </xf>
    <xf numFmtId="38" fontId="8" fillId="5" borderId="23" xfId="2" applyFont="1" applyFill="1" applyBorder="1" applyAlignment="1">
      <alignment shrinkToFit="1"/>
    </xf>
    <xf numFmtId="38" fontId="8" fillId="5" borderId="4" xfId="2" applyFont="1" applyFill="1" applyBorder="1" applyAlignment="1">
      <alignment shrinkToFit="1"/>
    </xf>
    <xf numFmtId="38" fontId="8" fillId="5" borderId="34" xfId="2" applyFont="1" applyFill="1" applyBorder="1" applyAlignment="1">
      <alignment shrinkToFit="1"/>
    </xf>
    <xf numFmtId="38" fontId="8" fillId="0" borderId="37" xfId="2" applyFont="1" applyBorder="1" applyAlignment="1">
      <alignment horizontal="center" shrinkToFit="1"/>
    </xf>
    <xf numFmtId="40" fontId="8" fillId="0" borderId="37" xfId="2" applyNumberFormat="1" applyFont="1" applyBorder="1" applyAlignment="1">
      <alignment horizontal="center" shrinkToFit="1"/>
    </xf>
    <xf numFmtId="180" fontId="8" fillId="0" borderId="14" xfId="1" applyNumberFormat="1" applyFont="1" applyFill="1" applyBorder="1" applyAlignment="1">
      <alignment horizontal="center" shrinkToFit="1"/>
    </xf>
    <xf numFmtId="38" fontId="1" fillId="0" borderId="8" xfId="2" applyBorder="1" applyAlignment="1">
      <alignment horizontal="center" shrinkToFit="1"/>
    </xf>
    <xf numFmtId="0" fontId="0" fillId="0" borderId="38" xfId="0" applyFill="1" applyBorder="1" applyAlignment="1">
      <alignment horizontal="left" vertical="center" wrapText="1" indent="1"/>
    </xf>
    <xf numFmtId="0" fontId="7" fillId="0" borderId="39" xfId="0" applyFont="1" applyFill="1" applyBorder="1" applyAlignment="1">
      <alignment horizontal="left" vertical="center" wrapText="1" indent="1"/>
    </xf>
    <xf numFmtId="0" fontId="0" fillId="0" borderId="3" xfId="0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left" vertical="center" wrapText="1" indent="1"/>
    </xf>
    <xf numFmtId="0" fontId="7" fillId="0" borderId="41" xfId="0" applyFont="1" applyFill="1" applyBorder="1" applyAlignment="1">
      <alignment horizontal="left" vertical="center" wrapText="1" indent="1"/>
    </xf>
    <xf numFmtId="38" fontId="7" fillId="6" borderId="3" xfId="3" applyFont="1" applyFill="1" applyBorder="1" applyAlignment="1">
      <alignment horizontal="left" vertical="center" indent="1" shrinkToFit="1"/>
    </xf>
    <xf numFmtId="38" fontId="7" fillId="0" borderId="0" xfId="3" applyBorder="1" applyAlignment="1">
      <alignment shrinkToFit="1"/>
    </xf>
    <xf numFmtId="38" fontId="7" fillId="0" borderId="0" xfId="3" applyBorder="1" applyAlignment="1">
      <alignment horizontal="center" shrinkToFit="1"/>
    </xf>
    <xf numFmtId="38" fontId="7" fillId="0" borderId="0" xfId="3" applyFill="1" applyBorder="1" applyAlignment="1">
      <alignment horizontal="center" shrinkToFit="1"/>
    </xf>
    <xf numFmtId="38" fontId="5" fillId="0" borderId="0" xfId="3" applyFont="1" applyBorder="1" applyAlignment="1">
      <alignment wrapText="1" shrinkToFit="1"/>
    </xf>
    <xf numFmtId="38" fontId="5" fillId="0" borderId="0" xfId="3" applyFont="1" applyBorder="1" applyAlignment="1">
      <alignment shrinkToFit="1"/>
    </xf>
    <xf numFmtId="38" fontId="0" fillId="0" borderId="0" xfId="3" applyFont="1" applyBorder="1" applyAlignment="1">
      <alignment horizontal="distributed" shrinkToFit="1"/>
    </xf>
    <xf numFmtId="38" fontId="0" fillId="0" borderId="0" xfId="3" applyFont="1" applyBorder="1" applyAlignment="1">
      <alignment shrinkToFit="1"/>
    </xf>
    <xf numFmtId="38" fontId="7" fillId="0" borderId="0" xfId="3" applyAlignment="1">
      <alignment shrinkToFit="1"/>
    </xf>
    <xf numFmtId="38" fontId="7" fillId="0" borderId="0" xfId="3" applyFont="1" applyBorder="1" applyAlignment="1">
      <alignment horizontal="distributed" shrinkToFit="1"/>
    </xf>
    <xf numFmtId="176" fontId="0" fillId="0" borderId="0" xfId="3" applyNumberFormat="1" applyFont="1" applyBorder="1" applyAlignment="1">
      <alignment shrinkToFit="1"/>
    </xf>
    <xf numFmtId="176" fontId="7" fillId="0" borderId="0" xfId="3" applyNumberFormat="1" applyBorder="1" applyAlignment="1">
      <alignment shrinkToFit="1"/>
    </xf>
    <xf numFmtId="38" fontId="6" fillId="0" borderId="0" xfId="3" applyFont="1" applyFill="1" applyBorder="1" applyAlignment="1">
      <alignment shrinkToFit="1"/>
    </xf>
    <xf numFmtId="38" fontId="0" fillId="0" borderId="25" xfId="3" applyFont="1" applyBorder="1" applyAlignment="1">
      <alignment horizontal="center" vertical="top" wrapText="1" shrinkToFit="1"/>
    </xf>
    <xf numFmtId="38" fontId="0" fillId="0" borderId="23" xfId="3" applyFont="1" applyBorder="1" applyAlignment="1">
      <alignment horizontal="center" vertical="top" wrapText="1" shrinkToFit="1"/>
    </xf>
    <xf numFmtId="38" fontId="0" fillId="0" borderId="24" xfId="3" applyFont="1" applyBorder="1" applyAlignment="1">
      <alignment horizontal="center" vertical="top" wrapText="1" shrinkToFit="1"/>
    </xf>
    <xf numFmtId="38" fontId="0" fillId="0" borderId="2" xfId="3" applyFont="1" applyBorder="1" applyAlignment="1">
      <alignment horizontal="center" vertical="center" shrinkToFit="1"/>
    </xf>
    <xf numFmtId="38" fontId="7" fillId="0" borderId="26" xfId="3" applyFont="1" applyFill="1" applyBorder="1" applyAlignment="1">
      <alignment horizontal="center" shrinkToFit="1"/>
    </xf>
    <xf numFmtId="38" fontId="0" fillId="0" borderId="26" xfId="3" applyFont="1" applyFill="1" applyBorder="1" applyAlignment="1">
      <alignment horizontal="center" shrinkToFit="1"/>
    </xf>
    <xf numFmtId="38" fontId="0" fillId="0" borderId="26" xfId="3" applyFont="1" applyFill="1" applyBorder="1" applyAlignment="1">
      <alignment horizontal="left" shrinkToFit="1"/>
    </xf>
    <xf numFmtId="38" fontId="0" fillId="0" borderId="26" xfId="3" applyFont="1" applyFill="1" applyBorder="1" applyAlignment="1">
      <alignment wrapText="1" shrinkToFit="1"/>
    </xf>
    <xf numFmtId="38" fontId="8" fillId="0" borderId="15" xfId="3" applyFont="1" applyFill="1" applyBorder="1" applyAlignment="1">
      <alignment shrinkToFit="1"/>
    </xf>
    <xf numFmtId="38" fontId="8" fillId="0" borderId="26" xfId="3" applyFont="1" applyFill="1" applyBorder="1" applyAlignment="1">
      <alignment horizontal="center" shrinkToFit="1"/>
    </xf>
    <xf numFmtId="38" fontId="8" fillId="0" borderId="26" xfId="3" applyFont="1" applyFill="1" applyBorder="1" applyAlignment="1">
      <alignment horizontal="right" shrinkToFit="1"/>
    </xf>
    <xf numFmtId="38" fontId="8" fillId="0" borderId="5" xfId="3" applyFont="1" applyFill="1" applyBorder="1" applyAlignment="1">
      <alignment horizontal="center" shrinkToFit="1"/>
    </xf>
    <xf numFmtId="38" fontId="8" fillId="3" borderId="4" xfId="3" applyFont="1" applyFill="1" applyBorder="1" applyAlignment="1">
      <alignment shrinkToFit="1"/>
    </xf>
    <xf numFmtId="9" fontId="7" fillId="0" borderId="0" xfId="1" applyFont="1" applyFill="1" applyBorder="1" applyAlignment="1">
      <alignment shrinkToFit="1"/>
    </xf>
    <xf numFmtId="38" fontId="0" fillId="0" borderId="1" xfId="3" applyFont="1" applyFill="1" applyBorder="1" applyAlignment="1">
      <alignment horizontal="left" shrinkToFit="1"/>
    </xf>
    <xf numFmtId="38" fontId="0" fillId="0" borderId="1" xfId="3" applyFont="1" applyFill="1" applyBorder="1" applyAlignment="1">
      <alignment wrapText="1" shrinkToFit="1"/>
    </xf>
    <xf numFmtId="38" fontId="7" fillId="0" borderId="32" xfId="3" applyFont="1" applyFill="1" applyBorder="1" applyAlignment="1">
      <alignment horizontal="center" shrinkToFit="1"/>
    </xf>
    <xf numFmtId="38" fontId="0" fillId="0" borderId="33" xfId="3" applyFont="1" applyFill="1" applyBorder="1" applyAlignment="1">
      <alignment horizontal="center" shrinkToFit="1"/>
    </xf>
    <xf numFmtId="38" fontId="0" fillId="0" borderId="33" xfId="3" applyFont="1" applyFill="1" applyBorder="1" applyAlignment="1">
      <alignment horizontal="left" shrinkToFit="1"/>
    </xf>
    <xf numFmtId="38" fontId="7" fillId="0" borderId="33" xfId="3" applyFont="1" applyFill="1" applyBorder="1" applyAlignment="1">
      <alignment shrinkToFit="1"/>
    </xf>
    <xf numFmtId="38" fontId="8" fillId="0" borderId="32" xfId="3" applyFont="1" applyFill="1" applyBorder="1" applyAlignment="1">
      <alignment shrinkToFit="1"/>
    </xf>
    <xf numFmtId="38" fontId="8" fillId="0" borderId="33" xfId="3" applyFont="1" applyFill="1" applyBorder="1" applyAlignment="1">
      <alignment horizontal="center" shrinkToFit="1"/>
    </xf>
    <xf numFmtId="38" fontId="8" fillId="0" borderId="33" xfId="3" applyFont="1" applyFill="1" applyBorder="1" applyAlignment="1">
      <alignment horizontal="right" shrinkToFit="1"/>
    </xf>
    <xf numFmtId="38" fontId="0" fillId="0" borderId="32" xfId="3" applyFont="1" applyFill="1" applyBorder="1" applyAlignment="1">
      <alignment horizontal="center" wrapText="1" shrinkToFit="1"/>
    </xf>
    <xf numFmtId="38" fontId="0" fillId="0" borderId="33" xfId="3" applyFont="1" applyFill="1" applyBorder="1" applyAlignment="1">
      <alignment horizontal="center" wrapText="1" shrinkToFit="1"/>
    </xf>
    <xf numFmtId="38" fontId="7" fillId="0" borderId="34" xfId="3" applyFont="1" applyFill="1" applyBorder="1" applyAlignment="1">
      <alignment horizontal="center" shrinkToFit="1"/>
    </xf>
    <xf numFmtId="38" fontId="8" fillId="0" borderId="35" xfId="3" applyFont="1" applyFill="1" applyBorder="1" applyAlignment="1">
      <alignment horizontal="center" shrinkToFit="1"/>
    </xf>
    <xf numFmtId="38" fontId="8" fillId="3" borderId="34" xfId="3" applyFont="1" applyFill="1" applyBorder="1" applyAlignment="1">
      <alignment shrinkToFit="1"/>
    </xf>
    <xf numFmtId="38" fontId="7" fillId="0" borderId="30" xfId="3" applyNumberFormat="1" applyFont="1" applyFill="1" applyBorder="1" applyAlignment="1">
      <alignment horizontal="center" shrinkToFit="1"/>
    </xf>
    <xf numFmtId="38" fontId="0" fillId="0" borderId="31" xfId="3" applyNumberFormat="1" applyFont="1" applyFill="1" applyBorder="1" applyAlignment="1">
      <alignment horizontal="center" shrinkToFit="1"/>
    </xf>
    <xf numFmtId="38" fontId="0" fillId="0" borderId="31" xfId="3" applyNumberFormat="1" applyFont="1" applyFill="1" applyBorder="1" applyAlignment="1">
      <alignment horizontal="left" shrinkToFit="1"/>
    </xf>
    <xf numFmtId="38" fontId="7" fillId="0" borderId="31" xfId="3" applyNumberFormat="1" applyFont="1" applyFill="1" applyBorder="1" applyAlignment="1">
      <alignment shrinkToFit="1"/>
    </xf>
    <xf numFmtId="38" fontId="8" fillId="0" borderId="31" xfId="3" applyNumberFormat="1" applyFont="1" applyFill="1" applyBorder="1" applyAlignment="1">
      <alignment shrinkToFit="1"/>
    </xf>
    <xf numFmtId="38" fontId="0" fillId="0" borderId="30" xfId="3" applyFont="1" applyFill="1" applyBorder="1" applyAlignment="1">
      <alignment horizontal="center" wrapText="1" shrinkToFit="1"/>
    </xf>
    <xf numFmtId="38" fontId="0" fillId="0" borderId="31" xfId="3" applyFont="1" applyFill="1" applyBorder="1" applyAlignment="1">
      <alignment horizontal="center" wrapText="1" shrinkToFit="1"/>
    </xf>
    <xf numFmtId="38" fontId="9" fillId="0" borderId="0" xfId="3" applyFont="1" applyFill="1" applyBorder="1" applyAlignment="1">
      <alignment vertical="center" textRotation="255" shrinkToFit="1"/>
    </xf>
    <xf numFmtId="38" fontId="6" fillId="0" borderId="0" xfId="3" applyFont="1" applyFill="1" applyBorder="1" applyAlignment="1">
      <alignment horizontal="center" vertical="center" shrinkToFit="1"/>
    </xf>
    <xf numFmtId="38" fontId="6" fillId="0" borderId="18" xfId="3" applyFont="1" applyFill="1" applyBorder="1" applyAlignment="1">
      <alignment horizontal="center" vertical="center" shrinkToFit="1"/>
    </xf>
    <xf numFmtId="38" fontId="6" fillId="0" borderId="18" xfId="3" applyFont="1" applyFill="1" applyBorder="1" applyAlignment="1">
      <alignment horizontal="left" vertical="center" indent="1" shrinkToFit="1"/>
    </xf>
    <xf numFmtId="38" fontId="8" fillId="0" borderId="0" xfId="3" applyFont="1" applyBorder="1" applyAlignment="1">
      <alignment horizontal="center" vertical="center" wrapText="1" shrinkToFit="1"/>
    </xf>
    <xf numFmtId="38" fontId="6" fillId="0" borderId="0" xfId="3" applyFont="1" applyFill="1" applyBorder="1" applyAlignment="1">
      <alignment horizontal="left" vertical="center" indent="1" shrinkToFit="1"/>
    </xf>
    <xf numFmtId="38" fontId="8" fillId="0" borderId="0" xfId="3" applyFont="1" applyBorder="1" applyAlignment="1">
      <alignment horizontal="left" vertical="center" wrapText="1" indent="1" shrinkToFit="1"/>
    </xf>
    <xf numFmtId="38" fontId="8" fillId="2" borderId="23" xfId="3" applyFont="1" applyFill="1" applyBorder="1" applyAlignment="1">
      <alignment horizontal="right" vertical="center" wrapText="1"/>
    </xf>
    <xf numFmtId="38" fontId="8" fillId="2" borderId="42" xfId="3" applyFont="1" applyFill="1" applyBorder="1" applyAlignment="1">
      <alignment horizontal="right" shrinkToFit="1"/>
    </xf>
    <xf numFmtId="38" fontId="8" fillId="0" borderId="37" xfId="3" applyFont="1" applyBorder="1" applyAlignment="1">
      <alignment horizontal="center" shrinkToFit="1"/>
    </xf>
    <xf numFmtId="38" fontId="8" fillId="0" borderId="0" xfId="3" applyFont="1" applyBorder="1" applyAlignment="1">
      <alignment horizontal="center" shrinkToFit="1"/>
    </xf>
    <xf numFmtId="38" fontId="6" fillId="0" borderId="0" xfId="3" applyFont="1" applyFill="1" applyBorder="1" applyAlignment="1">
      <alignment horizontal="left" vertical="center" wrapText="1" indent="1" shrinkToFit="1"/>
    </xf>
    <xf numFmtId="178" fontId="8" fillId="0" borderId="37" xfId="3" applyNumberFormat="1" applyFont="1" applyBorder="1" applyAlignment="1">
      <alignment horizontal="center" shrinkToFit="1"/>
    </xf>
    <xf numFmtId="9" fontId="7" fillId="0" borderId="0" xfId="1" applyFont="1" applyBorder="1" applyAlignment="1">
      <alignment shrinkToFit="1"/>
    </xf>
    <xf numFmtId="38" fontId="0" fillId="0" borderId="0" xfId="3" applyFont="1" applyFill="1" applyBorder="1" applyAlignment="1">
      <alignment horizontal="center" vertical="center" shrinkToFit="1"/>
    </xf>
    <xf numFmtId="38" fontId="0" fillId="0" borderId="3" xfId="3" applyFont="1" applyFill="1" applyBorder="1" applyAlignment="1">
      <alignment horizontal="left" vertical="center" indent="1" shrinkToFit="1"/>
    </xf>
    <xf numFmtId="38" fontId="7" fillId="0" borderId="0" xfId="3" applyAlignment="1">
      <alignment horizontal="center" shrinkToFit="1"/>
    </xf>
    <xf numFmtId="38" fontId="7" fillId="0" borderId="0" xfId="3" applyFill="1" applyAlignment="1">
      <alignment horizontal="center" shrinkToFit="1"/>
    </xf>
    <xf numFmtId="38" fontId="7" fillId="0" borderId="0" xfId="3" applyFont="1" applyFill="1" applyBorder="1" applyAlignment="1">
      <alignment vertical="center" shrinkToFit="1"/>
    </xf>
    <xf numFmtId="38" fontId="7" fillId="0" borderId="0" xfId="3" applyFont="1" applyFill="1" applyBorder="1" applyAlignment="1">
      <alignment horizontal="left" vertical="center" shrinkToFit="1"/>
    </xf>
    <xf numFmtId="38" fontId="0" fillId="0" borderId="0" xfId="3" applyFont="1" applyFill="1" applyBorder="1" applyAlignment="1">
      <alignment horizontal="center" shrinkToFit="1"/>
    </xf>
    <xf numFmtId="38" fontId="7" fillId="0" borderId="0" xfId="3" applyFont="1" applyFill="1" applyBorder="1" applyAlignment="1">
      <alignment horizontal="center" shrinkToFit="1"/>
    </xf>
    <xf numFmtId="38" fontId="0" fillId="0" borderId="0" xfId="3" applyFont="1" applyFill="1" applyBorder="1" applyAlignment="1">
      <alignment horizontal="center" wrapText="1" shrinkToFit="1"/>
    </xf>
    <xf numFmtId="38" fontId="7" fillId="0" borderId="0" xfId="3" applyFill="1" applyBorder="1" applyAlignment="1">
      <alignment shrinkToFit="1"/>
    </xf>
    <xf numFmtId="9" fontId="7" fillId="0" borderId="0" xfId="1" applyFont="1" applyAlignment="1">
      <alignment shrinkToFit="1"/>
    </xf>
    <xf numFmtId="38" fontId="8" fillId="5" borderId="15" xfId="3" applyFont="1" applyFill="1" applyBorder="1" applyAlignment="1">
      <alignment shrinkToFit="1"/>
    </xf>
    <xf numFmtId="38" fontId="8" fillId="5" borderId="3" xfId="3" applyFont="1" applyFill="1" applyBorder="1" applyAlignment="1">
      <alignment shrinkToFit="1"/>
    </xf>
    <xf numFmtId="38" fontId="8" fillId="5" borderId="32" xfId="3" applyFont="1" applyFill="1" applyBorder="1" applyAlignment="1">
      <alignment shrinkToFit="1"/>
    </xf>
    <xf numFmtId="38" fontId="8" fillId="5" borderId="23" xfId="3" applyFont="1" applyFill="1" applyBorder="1" applyAlignment="1">
      <alignment shrinkToFit="1"/>
    </xf>
    <xf numFmtId="38" fontId="8" fillId="7" borderId="23" xfId="2" applyFont="1" applyFill="1" applyBorder="1" applyAlignment="1">
      <alignment horizontal="right" vertical="center" wrapText="1"/>
    </xf>
    <xf numFmtId="38" fontId="8" fillId="7" borderId="42" xfId="2" applyFont="1" applyFill="1" applyBorder="1" applyAlignment="1">
      <alignment horizontal="right" shrinkToFit="1"/>
    </xf>
    <xf numFmtId="38" fontId="9" fillId="0" borderId="0" xfId="3" applyFont="1" applyBorder="1" applyAlignment="1">
      <alignment horizontal="center" shrinkToFit="1"/>
    </xf>
    <xf numFmtId="38" fontId="9" fillId="0" borderId="0" xfId="2" applyFont="1" applyBorder="1" applyAlignment="1">
      <alignment horizontal="center" shrinkToFit="1"/>
    </xf>
    <xf numFmtId="38" fontId="0" fillId="0" borderId="0" xfId="3" applyFont="1" applyFill="1" applyBorder="1" applyAlignment="1">
      <alignment horizontal="left" vertical="center" indent="1" shrinkToFit="1"/>
    </xf>
    <xf numFmtId="0" fontId="8" fillId="0" borderId="5" xfId="3" applyNumberFormat="1" applyFont="1" applyBorder="1" applyAlignment="1">
      <alignment horizontal="distributed" shrinkToFit="1"/>
    </xf>
    <xf numFmtId="0" fontId="8" fillId="0" borderId="6" xfId="3" applyNumberFormat="1" applyFont="1" applyBorder="1" applyAlignment="1">
      <alignment horizontal="distributed" shrinkToFit="1"/>
    </xf>
    <xf numFmtId="0" fontId="8" fillId="0" borderId="6" xfId="2" applyNumberFormat="1" applyFont="1" applyBorder="1" applyAlignment="1">
      <alignment horizontal="distributed" shrinkToFit="1"/>
    </xf>
    <xf numFmtId="0" fontId="8" fillId="0" borderId="0" xfId="3" applyNumberFormat="1" applyFont="1" applyBorder="1" applyAlignment="1">
      <alignment horizontal="distributed" shrinkToFit="1"/>
    </xf>
    <xf numFmtId="0" fontId="8" fillId="0" borderId="5" xfId="2" applyNumberFormat="1" applyFont="1" applyBorder="1" applyAlignment="1">
      <alignment horizontal="distributed" shrinkToFit="1"/>
    </xf>
    <xf numFmtId="0" fontId="8" fillId="0" borderId="0" xfId="2" applyNumberFormat="1" applyFont="1" applyBorder="1" applyAlignment="1">
      <alignment horizontal="distributed" shrinkToFit="1"/>
    </xf>
    <xf numFmtId="0" fontId="8" fillId="0" borderId="5" xfId="3" applyNumberFormat="1" applyFont="1" applyFill="1" applyBorder="1" applyAlignment="1">
      <alignment horizontal="distributed" shrinkToFit="1"/>
    </xf>
    <xf numFmtId="0" fontId="8" fillId="0" borderId="5" xfId="2" applyNumberFormat="1" applyFont="1" applyFill="1" applyBorder="1" applyAlignment="1">
      <alignment horizontal="distributed" shrinkToFit="1"/>
    </xf>
    <xf numFmtId="38" fontId="8" fillId="0" borderId="5" xfId="2" applyFont="1" applyFill="1" applyBorder="1" applyAlignment="1">
      <alignment horizontal="distributed" shrinkToFit="1"/>
    </xf>
    <xf numFmtId="38" fontId="7" fillId="5" borderId="12" xfId="3" applyFont="1" applyFill="1" applyBorder="1" applyAlignment="1">
      <alignment horizontal="center" vertical="center" shrinkToFit="1"/>
    </xf>
    <xf numFmtId="38" fontId="8" fillId="4" borderId="21" xfId="3" applyFont="1" applyFill="1" applyBorder="1" applyAlignment="1">
      <alignment horizontal="center" vertical="center" wrapText="1" shrinkToFit="1"/>
    </xf>
    <xf numFmtId="38" fontId="8" fillId="4" borderId="45" xfId="3" applyFont="1" applyFill="1" applyBorder="1" applyAlignment="1">
      <alignment horizontal="center" vertical="center" wrapText="1" shrinkToFit="1"/>
    </xf>
    <xf numFmtId="38" fontId="0" fillId="0" borderId="53" xfId="3" applyFont="1" applyBorder="1" applyAlignment="1">
      <alignment horizontal="left" vertical="top" wrapText="1" indent="1" shrinkToFit="1"/>
    </xf>
    <xf numFmtId="38" fontId="0" fillId="0" borderId="48" xfId="3" applyFont="1" applyBorder="1" applyAlignment="1">
      <alignment horizontal="left" vertical="top" wrapText="1" indent="1" shrinkToFit="1"/>
    </xf>
    <xf numFmtId="38" fontId="6" fillId="4" borderId="19" xfId="3" applyFont="1" applyFill="1" applyBorder="1" applyAlignment="1">
      <alignment horizontal="center" vertical="center" wrapText="1"/>
    </xf>
    <xf numFmtId="38" fontId="6" fillId="4" borderId="8" xfId="3" applyFont="1" applyFill="1" applyBorder="1" applyAlignment="1">
      <alignment horizontal="center" vertical="center" wrapText="1"/>
    </xf>
    <xf numFmtId="38" fontId="9" fillId="0" borderId="46" xfId="3" applyFont="1" applyFill="1" applyBorder="1" applyAlignment="1">
      <alignment horizontal="center" vertical="center" textRotation="255" shrinkToFit="1"/>
    </xf>
    <xf numFmtId="38" fontId="9" fillId="0" borderId="47" xfId="3" applyFont="1" applyFill="1" applyBorder="1" applyAlignment="1">
      <alignment horizontal="center" vertical="center" textRotation="255" shrinkToFit="1"/>
    </xf>
    <xf numFmtId="38" fontId="9" fillId="0" borderId="48" xfId="3" applyFont="1" applyFill="1" applyBorder="1" applyAlignment="1">
      <alignment horizontal="center" vertical="center" textRotation="255" shrinkToFit="1"/>
    </xf>
    <xf numFmtId="38" fontId="8" fillId="4" borderId="22" xfId="3" applyFont="1" applyFill="1" applyBorder="1" applyAlignment="1">
      <alignment horizontal="left" vertical="center" wrapText="1" indent="2" shrinkToFit="1"/>
    </xf>
    <xf numFmtId="38" fontId="8" fillId="4" borderId="52" xfId="3" applyFont="1" applyFill="1" applyBorder="1" applyAlignment="1">
      <alignment horizontal="left" vertical="center" wrapText="1" indent="2" shrinkToFit="1"/>
    </xf>
    <xf numFmtId="38" fontId="6" fillId="0" borderId="0" xfId="3" applyFont="1" applyBorder="1" applyAlignment="1">
      <alignment horizontal="left" shrinkToFit="1"/>
    </xf>
    <xf numFmtId="38" fontId="6" fillId="9" borderId="18" xfId="3" applyFont="1" applyFill="1" applyBorder="1" applyAlignment="1">
      <alignment horizontal="center" vertical="center" wrapText="1" shrinkToFit="1"/>
    </xf>
    <xf numFmtId="38" fontId="6" fillId="9" borderId="44" xfId="3" applyFont="1" applyFill="1" applyBorder="1" applyAlignment="1">
      <alignment horizontal="center" vertical="center" wrapText="1" shrinkToFit="1"/>
    </xf>
    <xf numFmtId="38" fontId="6" fillId="9" borderId="5" xfId="3" applyFont="1" applyFill="1" applyBorder="1" applyAlignment="1">
      <alignment horizontal="center" vertical="center" wrapText="1" shrinkToFit="1"/>
    </xf>
    <xf numFmtId="38" fontId="6" fillId="9" borderId="45" xfId="3" applyFont="1" applyFill="1" applyBorder="1" applyAlignment="1">
      <alignment horizontal="center" vertical="center" wrapText="1" shrinkToFit="1"/>
    </xf>
    <xf numFmtId="38" fontId="6" fillId="8" borderId="21" xfId="3" applyFont="1" applyFill="1" applyBorder="1" applyAlignment="1">
      <alignment horizontal="center" vertical="center" wrapText="1" shrinkToFit="1"/>
    </xf>
    <xf numFmtId="38" fontId="6" fillId="8" borderId="5" xfId="3" applyFont="1" applyFill="1" applyBorder="1" applyAlignment="1">
      <alignment horizontal="center" vertical="center" wrapText="1" shrinkToFit="1"/>
    </xf>
    <xf numFmtId="38" fontId="6" fillId="8" borderId="45" xfId="3" applyFont="1" applyFill="1" applyBorder="1" applyAlignment="1">
      <alignment horizontal="center" vertical="center" wrapText="1" shrinkToFit="1"/>
    </xf>
    <xf numFmtId="38" fontId="0" fillId="0" borderId="7" xfId="3" applyFont="1" applyBorder="1" applyAlignment="1">
      <alignment horizontal="center" vertical="top" wrapText="1" shrinkToFit="1"/>
    </xf>
    <xf numFmtId="38" fontId="0" fillId="0" borderId="23" xfId="3" applyFont="1" applyBorder="1" applyAlignment="1">
      <alignment horizontal="center" vertical="top" wrapText="1" shrinkToFit="1"/>
    </xf>
    <xf numFmtId="38" fontId="7" fillId="3" borderId="25" xfId="3" applyFont="1" applyFill="1" applyBorder="1" applyAlignment="1">
      <alignment horizontal="center" vertical="top" wrapText="1" shrinkToFit="1"/>
    </xf>
    <xf numFmtId="38" fontId="7" fillId="3" borderId="2" xfId="3" applyFont="1" applyFill="1" applyBorder="1" applyAlignment="1">
      <alignment horizontal="center" vertical="top" wrapText="1" shrinkToFit="1"/>
    </xf>
    <xf numFmtId="38" fontId="7" fillId="5" borderId="7" xfId="3" applyFont="1" applyFill="1" applyBorder="1" applyAlignment="1">
      <alignment horizontal="center" vertical="top" wrapText="1" shrinkToFit="1"/>
    </xf>
    <xf numFmtId="38" fontId="7" fillId="5" borderId="23" xfId="3" applyFill="1" applyBorder="1" applyAlignment="1">
      <alignment horizontal="center" vertical="top" shrinkToFit="1"/>
    </xf>
    <xf numFmtId="38" fontId="0" fillId="0" borderId="28" xfId="3" applyFont="1" applyBorder="1" applyAlignment="1">
      <alignment horizontal="center" vertical="center" wrapText="1" shrinkToFit="1"/>
    </xf>
    <xf numFmtId="38" fontId="0" fillId="0" borderId="6" xfId="3" applyFont="1" applyBorder="1" applyAlignment="1">
      <alignment horizontal="center" vertical="center" wrapText="1" shrinkToFit="1"/>
    </xf>
    <xf numFmtId="38" fontId="0" fillId="0" borderId="29" xfId="3" applyFont="1" applyBorder="1" applyAlignment="1">
      <alignment horizontal="center" vertical="center" wrapText="1" shrinkToFit="1"/>
    </xf>
    <xf numFmtId="38" fontId="6" fillId="0" borderId="31" xfId="3" applyFont="1" applyBorder="1" applyAlignment="1">
      <alignment horizontal="left" shrinkToFit="1"/>
    </xf>
    <xf numFmtId="38" fontId="3" fillId="0" borderId="0" xfId="3" applyFont="1" applyBorder="1" applyAlignment="1">
      <alignment horizontal="left" vertical="center" shrinkToFit="1"/>
    </xf>
    <xf numFmtId="38" fontId="9" fillId="0" borderId="46" xfId="3" applyFont="1" applyBorder="1" applyAlignment="1">
      <alignment horizontal="center" vertical="center" textRotation="255" shrinkToFit="1"/>
    </xf>
    <xf numFmtId="38" fontId="9" fillId="0" borderId="47" xfId="3" applyFont="1" applyBorder="1" applyAlignment="1">
      <alignment horizontal="center" vertical="center" textRotation="255" shrinkToFit="1"/>
    </xf>
    <xf numFmtId="38" fontId="9" fillId="0" borderId="48" xfId="3" applyFont="1" applyBorder="1" applyAlignment="1">
      <alignment horizontal="center" vertical="center" textRotation="255" shrinkToFit="1"/>
    </xf>
    <xf numFmtId="38" fontId="7" fillId="0" borderId="23" xfId="3" applyBorder="1" applyAlignment="1">
      <alignment horizontal="center" vertical="top" shrinkToFit="1"/>
    </xf>
    <xf numFmtId="38" fontId="7" fillId="0" borderId="23" xfId="3" applyFont="1" applyBorder="1" applyAlignment="1">
      <alignment horizontal="center" vertical="top" shrinkToFit="1"/>
    </xf>
    <xf numFmtId="38" fontId="0" fillId="0" borderId="7" xfId="3" applyFont="1" applyFill="1" applyBorder="1" applyAlignment="1">
      <alignment horizontal="center" vertical="top" wrapText="1" shrinkToFit="1"/>
    </xf>
    <xf numFmtId="38" fontId="0" fillId="0" borderId="23" xfId="3" applyFont="1" applyFill="1" applyBorder="1" applyAlignment="1">
      <alignment horizontal="center" vertical="top" shrinkToFit="1"/>
    </xf>
    <xf numFmtId="38" fontId="7" fillId="0" borderId="49" xfId="3" applyBorder="1" applyAlignment="1">
      <alignment horizontal="center" shrinkToFit="1"/>
    </xf>
    <xf numFmtId="38" fontId="7" fillId="0" borderId="50" xfId="3" applyBorder="1" applyAlignment="1">
      <alignment horizontal="center" shrinkToFit="1"/>
    </xf>
    <xf numFmtId="38" fontId="7" fillId="0" borderId="51" xfId="3" applyBorder="1" applyAlignment="1">
      <alignment horizontal="center" shrinkToFit="1"/>
    </xf>
    <xf numFmtId="38" fontId="10" fillId="0" borderId="0" xfId="3" applyFont="1" applyFill="1" applyBorder="1" applyAlignment="1">
      <alignment horizontal="center" shrinkToFit="1"/>
    </xf>
    <xf numFmtId="177" fontId="8" fillId="0" borderId="43" xfId="3" applyNumberFormat="1" applyFont="1" applyBorder="1" applyAlignment="1">
      <alignment horizontal="center" shrinkToFit="1"/>
    </xf>
    <xf numFmtId="38" fontId="8" fillId="0" borderId="31" xfId="3" applyFont="1" applyFill="1" applyBorder="1" applyAlignment="1">
      <alignment horizontal="right" wrapText="1" shrinkToFit="1"/>
    </xf>
    <xf numFmtId="38" fontId="8" fillId="0" borderId="24" xfId="3" applyFont="1" applyFill="1" applyBorder="1" applyAlignment="1">
      <alignment horizontal="right" wrapText="1" shrinkToFit="1"/>
    </xf>
    <xf numFmtId="38" fontId="10" fillId="0" borderId="0" xfId="2" applyFont="1" applyBorder="1" applyAlignment="1">
      <alignment horizontal="center" shrinkToFit="1"/>
    </xf>
    <xf numFmtId="38" fontId="8" fillId="4" borderId="20" xfId="3" applyFont="1" applyFill="1" applyBorder="1" applyAlignment="1">
      <alignment horizontal="center" vertical="center" wrapText="1" shrinkToFit="1"/>
    </xf>
    <xf numFmtId="38" fontId="8" fillId="4" borderId="44" xfId="3" applyFont="1" applyFill="1" applyBorder="1" applyAlignment="1">
      <alignment horizontal="center" vertical="center" wrapText="1" shrinkToFit="1"/>
    </xf>
    <xf numFmtId="38" fontId="8" fillId="4" borderId="21" xfId="3" applyFont="1" applyFill="1" applyBorder="1" applyAlignment="1">
      <alignment horizontal="left" vertical="center" wrapText="1" indent="2" shrinkToFit="1"/>
    </xf>
    <xf numFmtId="38" fontId="8" fillId="4" borderId="45" xfId="3" applyFont="1" applyFill="1" applyBorder="1" applyAlignment="1">
      <alignment horizontal="left" vertical="center" wrapText="1" indent="2" shrinkToFit="1"/>
    </xf>
    <xf numFmtId="38" fontId="6" fillId="8" borderId="20" xfId="3" applyFont="1" applyFill="1" applyBorder="1" applyAlignment="1">
      <alignment horizontal="center" vertical="center" wrapText="1" shrinkToFit="1"/>
    </xf>
    <xf numFmtId="38" fontId="6" fillId="8" borderId="18" xfId="3" applyFont="1" applyFill="1" applyBorder="1" applyAlignment="1">
      <alignment horizontal="center" vertical="center" wrapText="1" shrinkToFit="1"/>
    </xf>
    <xf numFmtId="38" fontId="6" fillId="8" borderId="44" xfId="3" applyFont="1" applyFill="1" applyBorder="1" applyAlignment="1">
      <alignment horizontal="center" vertical="center" wrapText="1" shrinkToFit="1"/>
    </xf>
    <xf numFmtId="38" fontId="8" fillId="0" borderId="6" xfId="3" applyFont="1" applyBorder="1" applyAlignment="1">
      <alignment horizontal="center" shrinkToFit="1"/>
    </xf>
    <xf numFmtId="38" fontId="8" fillId="0" borderId="5" xfId="3" applyFont="1" applyBorder="1" applyAlignment="1">
      <alignment horizontal="center" shrinkToFit="1"/>
    </xf>
    <xf numFmtId="38" fontId="8" fillId="0" borderId="31" xfId="3" applyNumberFormat="1" applyFont="1" applyFill="1" applyBorder="1" applyAlignment="1">
      <alignment horizontal="right" wrapText="1" shrinkToFit="1"/>
    </xf>
    <xf numFmtId="38" fontId="8" fillId="0" borderId="24" xfId="3" applyNumberFormat="1" applyFont="1" applyFill="1" applyBorder="1" applyAlignment="1">
      <alignment horizontal="right" wrapText="1" shrinkToFit="1"/>
    </xf>
    <xf numFmtId="38" fontId="8" fillId="4" borderId="22" xfId="3" applyFont="1" applyFill="1" applyBorder="1" applyAlignment="1">
      <alignment horizontal="center" vertical="center" wrapText="1" shrinkToFit="1"/>
    </xf>
    <xf numFmtId="38" fontId="8" fillId="4" borderId="52" xfId="3" applyFont="1" applyFill="1" applyBorder="1" applyAlignment="1">
      <alignment horizontal="center" vertical="center" wrapText="1" shrinkToFit="1"/>
    </xf>
    <xf numFmtId="38" fontId="7" fillId="5" borderId="12" xfId="3" applyFont="1" applyFill="1" applyBorder="1" applyAlignment="1">
      <alignment horizontal="center" vertical="center" wrapText="1" shrinkToFit="1"/>
    </xf>
    <xf numFmtId="38" fontId="0" fillId="0" borderId="7" xfId="2" applyFont="1" applyBorder="1" applyAlignment="1">
      <alignment horizontal="center" vertical="top" wrapText="1" shrinkToFit="1"/>
    </xf>
    <xf numFmtId="38" fontId="1" fillId="0" borderId="23" xfId="2" applyBorder="1" applyAlignment="1">
      <alignment horizontal="center" vertical="top" shrinkToFit="1"/>
    </xf>
    <xf numFmtId="38" fontId="1" fillId="0" borderId="23" xfId="2" applyFont="1" applyBorder="1" applyAlignment="1">
      <alignment horizontal="center" vertical="top" shrinkToFit="1"/>
    </xf>
    <xf numFmtId="38" fontId="0" fillId="0" borderId="28" xfId="2" applyFont="1" applyBorder="1" applyAlignment="1">
      <alignment horizontal="center" vertical="center" wrapText="1" shrinkToFit="1"/>
    </xf>
    <xf numFmtId="38" fontId="0" fillId="0" borderId="6" xfId="2" applyFont="1" applyBorder="1" applyAlignment="1">
      <alignment horizontal="center" vertical="center" wrapText="1" shrinkToFit="1"/>
    </xf>
    <xf numFmtId="38" fontId="0" fillId="0" borderId="29" xfId="2" applyFont="1" applyBorder="1" applyAlignment="1">
      <alignment horizontal="center" vertical="center" wrapText="1" shrinkToFit="1"/>
    </xf>
    <xf numFmtId="38" fontId="9" fillId="0" borderId="46" xfId="2" applyFont="1" applyFill="1" applyBorder="1" applyAlignment="1">
      <alignment horizontal="center" vertical="center" textRotation="255" shrinkToFit="1"/>
    </xf>
    <xf numFmtId="38" fontId="9" fillId="0" borderId="47" xfId="2" applyFont="1" applyFill="1" applyBorder="1" applyAlignment="1">
      <alignment horizontal="center" vertical="center" textRotation="255" shrinkToFit="1"/>
    </xf>
    <xf numFmtId="38" fontId="9" fillId="0" borderId="48" xfId="2" applyFont="1" applyFill="1" applyBorder="1" applyAlignment="1">
      <alignment horizontal="center" vertical="center" textRotation="255" shrinkToFit="1"/>
    </xf>
    <xf numFmtId="38" fontId="0" fillId="0" borderId="53" xfId="2" applyFont="1" applyBorder="1" applyAlignment="1">
      <alignment horizontal="left" vertical="top" wrapText="1" indent="1" shrinkToFit="1"/>
    </xf>
    <xf numFmtId="38" fontId="0" fillId="0" borderId="48" xfId="2" applyFont="1" applyBorder="1" applyAlignment="1">
      <alignment horizontal="left" vertical="top" wrapText="1" indent="1" shrinkToFit="1"/>
    </xf>
    <xf numFmtId="38" fontId="9" fillId="6" borderId="46" xfId="2" applyFont="1" applyFill="1" applyBorder="1" applyAlignment="1">
      <alignment horizontal="center" vertical="center" textRotation="255" shrinkToFit="1"/>
    </xf>
    <xf numFmtId="38" fontId="9" fillId="6" borderId="47" xfId="2" applyFont="1" applyFill="1" applyBorder="1" applyAlignment="1">
      <alignment horizontal="center" vertical="center" textRotation="255" shrinkToFit="1"/>
    </xf>
    <xf numFmtId="38" fontId="9" fillId="6" borderId="48" xfId="2" applyFont="1" applyFill="1" applyBorder="1" applyAlignment="1">
      <alignment horizontal="center" vertical="center" textRotation="255" shrinkToFit="1"/>
    </xf>
    <xf numFmtId="38" fontId="8" fillId="0" borderId="31" xfId="2" applyNumberFormat="1" applyFont="1" applyFill="1" applyBorder="1" applyAlignment="1">
      <alignment horizontal="right" wrapText="1" shrinkToFit="1"/>
    </xf>
    <xf numFmtId="38" fontId="8" fillId="0" borderId="24" xfId="2" applyNumberFormat="1" applyFont="1" applyFill="1" applyBorder="1" applyAlignment="1">
      <alignment horizontal="right" wrapText="1" shrinkToFit="1"/>
    </xf>
    <xf numFmtId="38" fontId="8" fillId="0" borderId="31" xfId="2" applyFont="1" applyFill="1" applyBorder="1" applyAlignment="1">
      <alignment horizontal="right" wrapText="1" shrinkToFit="1"/>
    </xf>
    <xf numFmtId="38" fontId="8" fillId="0" borderId="24" xfId="2" applyFont="1" applyFill="1" applyBorder="1" applyAlignment="1">
      <alignment horizontal="right" wrapText="1" shrinkToFit="1"/>
    </xf>
    <xf numFmtId="38" fontId="1" fillId="0" borderId="49" xfId="2" applyBorder="1" applyAlignment="1">
      <alignment horizontal="center" shrinkToFit="1"/>
    </xf>
    <xf numFmtId="38" fontId="1" fillId="0" borderId="50" xfId="2" applyBorder="1" applyAlignment="1">
      <alignment horizontal="center" shrinkToFit="1"/>
    </xf>
    <xf numFmtId="38" fontId="1" fillId="0" borderId="51" xfId="2" applyBorder="1" applyAlignment="1">
      <alignment horizontal="center" shrinkToFit="1"/>
    </xf>
    <xf numFmtId="38" fontId="6" fillId="8" borderId="20" xfId="2" applyFont="1" applyFill="1" applyBorder="1" applyAlignment="1">
      <alignment horizontal="center" vertical="center" wrapText="1" shrinkToFit="1"/>
    </xf>
    <xf numFmtId="38" fontId="6" fillId="8" borderId="18" xfId="2" applyFont="1" applyFill="1" applyBorder="1" applyAlignment="1">
      <alignment horizontal="center" vertical="center" wrapText="1" shrinkToFit="1"/>
    </xf>
    <xf numFmtId="38" fontId="6" fillId="8" borderId="44" xfId="2" applyFont="1" applyFill="1" applyBorder="1" applyAlignment="1">
      <alignment horizontal="center" vertical="center" wrapText="1" shrinkToFit="1"/>
    </xf>
    <xf numFmtId="38" fontId="6" fillId="9" borderId="18" xfId="2" applyFont="1" applyFill="1" applyBorder="1" applyAlignment="1">
      <alignment horizontal="center" vertical="center" wrapText="1" shrinkToFit="1"/>
    </xf>
    <xf numFmtId="38" fontId="6" fillId="9" borderId="44" xfId="2" applyFont="1" applyFill="1" applyBorder="1" applyAlignment="1">
      <alignment horizontal="center" vertical="center" wrapText="1" shrinkToFit="1"/>
    </xf>
    <xf numFmtId="38" fontId="6" fillId="9" borderId="5" xfId="2" applyFont="1" applyFill="1" applyBorder="1" applyAlignment="1">
      <alignment horizontal="center" vertical="center" wrapText="1" shrinkToFit="1"/>
    </xf>
    <xf numFmtId="38" fontId="6" fillId="9" borderId="45" xfId="2" applyFont="1" applyFill="1" applyBorder="1" applyAlignment="1">
      <alignment horizontal="center" vertical="center" wrapText="1" shrinkToFit="1"/>
    </xf>
    <xf numFmtId="38" fontId="6" fillId="8" borderId="21" xfId="2" applyFont="1" applyFill="1" applyBorder="1" applyAlignment="1">
      <alignment horizontal="center" vertical="center" wrapText="1" shrinkToFit="1"/>
    </xf>
    <xf numFmtId="38" fontId="6" fillId="8" borderId="5" xfId="2" applyFont="1" applyFill="1" applyBorder="1" applyAlignment="1">
      <alignment horizontal="center" vertical="center" wrapText="1" shrinkToFit="1"/>
    </xf>
    <xf numFmtId="38" fontId="6" fillId="8" borderId="45" xfId="2" applyFont="1" applyFill="1" applyBorder="1" applyAlignment="1">
      <alignment horizontal="center" vertical="center" wrapText="1" shrinkToFit="1"/>
    </xf>
    <xf numFmtId="38" fontId="0" fillId="0" borderId="23" xfId="2" applyFont="1" applyBorder="1" applyAlignment="1">
      <alignment horizontal="center" vertical="top" wrapText="1" shrinkToFit="1"/>
    </xf>
    <xf numFmtId="38" fontId="6" fillId="0" borderId="0" xfId="2" applyFont="1" applyBorder="1" applyAlignment="1">
      <alignment horizontal="left" shrinkToFit="1"/>
    </xf>
    <xf numFmtId="38" fontId="8" fillId="0" borderId="6" xfId="2" applyFont="1" applyBorder="1" applyAlignment="1">
      <alignment horizontal="center" shrinkToFit="1"/>
    </xf>
    <xf numFmtId="38" fontId="3" fillId="0" borderId="0" xfId="2" applyFont="1" applyBorder="1" applyAlignment="1">
      <alignment horizontal="left" vertical="center" shrinkToFit="1"/>
    </xf>
    <xf numFmtId="38" fontId="0" fillId="0" borderId="7" xfId="2" applyFont="1" applyFill="1" applyBorder="1" applyAlignment="1">
      <alignment horizontal="center" vertical="top" wrapText="1" shrinkToFit="1"/>
    </xf>
    <xf numFmtId="38" fontId="0" fillId="0" borderId="23" xfId="2" applyFont="1" applyFill="1" applyBorder="1" applyAlignment="1">
      <alignment horizontal="center" vertical="top" shrinkToFit="1"/>
    </xf>
    <xf numFmtId="38" fontId="7" fillId="5" borderId="7" xfId="2" applyFont="1" applyFill="1" applyBorder="1" applyAlignment="1">
      <alignment horizontal="center" vertical="top" wrapText="1" shrinkToFit="1"/>
    </xf>
    <xf numFmtId="38" fontId="1" fillId="5" borderId="23" xfId="2" applyFill="1" applyBorder="1" applyAlignment="1">
      <alignment horizontal="center" vertical="top" shrinkToFit="1"/>
    </xf>
    <xf numFmtId="38" fontId="8" fillId="0" borderId="5" xfId="2" applyFont="1" applyBorder="1" applyAlignment="1">
      <alignment horizontal="center" shrinkToFit="1"/>
    </xf>
    <xf numFmtId="38" fontId="6" fillId="0" borderId="31" xfId="2" applyFont="1" applyBorder="1" applyAlignment="1">
      <alignment horizontal="left" shrinkToFit="1"/>
    </xf>
    <xf numFmtId="177" fontId="8" fillId="0" borderId="43" xfId="2" applyNumberFormat="1" applyFont="1" applyBorder="1" applyAlignment="1">
      <alignment horizontal="center" shrinkToFit="1"/>
    </xf>
    <xf numFmtId="38" fontId="7" fillId="5" borderId="25" xfId="2" applyFont="1" applyFill="1" applyBorder="1" applyAlignment="1">
      <alignment horizontal="center" vertical="top" wrapText="1" shrinkToFit="1"/>
    </xf>
    <xf numFmtId="38" fontId="7" fillId="5" borderId="2" xfId="2" applyFont="1" applyFill="1" applyBorder="1" applyAlignment="1">
      <alignment horizontal="center" vertical="top" wrapText="1" shrinkToFit="1"/>
    </xf>
    <xf numFmtId="38" fontId="0" fillId="0" borderId="54" xfId="2" applyFont="1" applyFill="1" applyBorder="1" applyAlignment="1">
      <alignment horizontal="center" vertical="top" wrapText="1" shrinkToFit="1"/>
    </xf>
    <xf numFmtId="38" fontId="0" fillId="0" borderId="55" xfId="2" applyFont="1" applyFill="1" applyBorder="1" applyAlignment="1">
      <alignment horizontal="center" vertical="top" wrapText="1" shrinkToFit="1"/>
    </xf>
    <xf numFmtId="38" fontId="0" fillId="0" borderId="30" xfId="2" applyFont="1" applyFill="1" applyBorder="1" applyAlignment="1">
      <alignment horizontal="center" vertical="top" wrapText="1" shrinkToFit="1"/>
    </xf>
    <xf numFmtId="38" fontId="0" fillId="0" borderId="24" xfId="2" applyFont="1" applyFill="1" applyBorder="1" applyAlignment="1">
      <alignment horizontal="center" vertical="top" wrapText="1" shrinkToFit="1"/>
    </xf>
    <xf numFmtId="38" fontId="6" fillId="4" borderId="19" xfId="2" applyFont="1" applyFill="1" applyBorder="1" applyAlignment="1">
      <alignment horizontal="center" vertical="center" wrapText="1"/>
    </xf>
    <xf numFmtId="38" fontId="6" fillId="4" borderId="8" xfId="2" applyFont="1" applyFill="1" applyBorder="1" applyAlignment="1">
      <alignment horizontal="center" vertical="center" wrapText="1"/>
    </xf>
    <xf numFmtId="38" fontId="8" fillId="4" borderId="20" xfId="2" applyFont="1" applyFill="1" applyBorder="1" applyAlignment="1">
      <alignment horizontal="center" vertical="center" wrapText="1" shrinkToFit="1"/>
    </xf>
    <xf numFmtId="38" fontId="8" fillId="4" borderId="44" xfId="2" applyFont="1" applyFill="1" applyBorder="1" applyAlignment="1">
      <alignment horizontal="center" vertical="center" wrapText="1" shrinkToFit="1"/>
    </xf>
    <xf numFmtId="38" fontId="8" fillId="4" borderId="22" xfId="2" applyFont="1" applyFill="1" applyBorder="1" applyAlignment="1">
      <alignment horizontal="left" vertical="center" wrapText="1" indent="2" shrinkToFit="1"/>
    </xf>
    <xf numFmtId="38" fontId="8" fillId="4" borderId="52" xfId="2" applyFont="1" applyFill="1" applyBorder="1" applyAlignment="1">
      <alignment horizontal="left" vertical="center" wrapText="1" indent="2" shrinkToFit="1"/>
    </xf>
    <xf numFmtId="38" fontId="8" fillId="4" borderId="21" xfId="2" applyFont="1" applyFill="1" applyBorder="1" applyAlignment="1">
      <alignment horizontal="left" vertical="center" wrapText="1" indent="2" shrinkToFit="1"/>
    </xf>
    <xf numFmtId="38" fontId="8" fillId="4" borderId="45" xfId="2" applyFont="1" applyFill="1" applyBorder="1" applyAlignment="1">
      <alignment horizontal="left" vertical="center" wrapText="1" indent="2" shrinkToFit="1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intra2.city.hiroshima.jp/Users/3204773/Desktop/&#24195;&#23798;&#35069;&#29987;&#21697;/&#24066;&#36890;&#30693;/&#9675;&#36039;&#26448;&#35519;&#26619;&#21336;&#20385;&#12487;&#12540;&#12479;&#12467;&#12540;&#1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資材コード表"/>
      <sheetName val="購入先コード表"/>
      <sheetName val="製造会社コード表"/>
      <sheetName val="○工種、住所コード表"/>
      <sheetName val="Sheet2"/>
    </sheetNames>
    <sheetDataSet>
      <sheetData sheetId="0"/>
      <sheetData sheetId="1"/>
      <sheetData sheetId="2"/>
      <sheetData sheetId="3">
        <row r="2">
          <cell r="A2" t="str">
            <v>市内</v>
          </cell>
        </row>
        <row r="3">
          <cell r="A3" t="str">
            <v>県内</v>
          </cell>
        </row>
        <row r="4">
          <cell r="A4" t="str">
            <v>県外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01600" cmpd="dbl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B1:S57"/>
  <sheetViews>
    <sheetView showGridLines="0" zoomScale="60" zoomScaleNormal="60" zoomScalePageLayoutView="50" workbookViewId="0">
      <selection activeCell="C41" sqref="C41:D41"/>
    </sheetView>
  </sheetViews>
  <sheetFormatPr defaultRowHeight="13.5" x14ac:dyDescent="0.15"/>
  <cols>
    <col min="1" max="1" width="0.875" style="172" customWidth="1"/>
    <col min="2" max="2" width="4.75" style="172" customWidth="1"/>
    <col min="3" max="3" width="7.25" style="228" customWidth="1"/>
    <col min="4" max="4" width="16" style="228" customWidth="1"/>
    <col min="5" max="5" width="27.625" style="229" customWidth="1"/>
    <col min="6" max="6" width="16.5" style="172" customWidth="1"/>
    <col min="7" max="7" width="11.625" style="172" customWidth="1"/>
    <col min="8" max="9" width="11.625" style="228" customWidth="1"/>
    <col min="10" max="10" width="16.625" style="172" customWidth="1"/>
    <col min="11" max="15" width="21.5" style="172" customWidth="1"/>
    <col min="16" max="16" width="19.25" style="172" customWidth="1"/>
    <col min="17" max="17" width="1" style="236" customWidth="1"/>
    <col min="18" max="19" width="6.125" style="172" customWidth="1"/>
    <col min="20" max="16384" width="9" style="172"/>
  </cols>
  <sheetData>
    <row r="1" spans="2:19" ht="19.5" customHeight="1" x14ac:dyDescent="0.2">
      <c r="B1" s="165"/>
      <c r="C1" s="166"/>
      <c r="D1" s="166"/>
      <c r="E1" s="167"/>
      <c r="F1" s="168"/>
      <c r="G1" s="169"/>
      <c r="H1" s="169"/>
      <c r="I1" s="170"/>
      <c r="J1" s="171"/>
      <c r="K1" s="171"/>
      <c r="L1" s="246" t="s">
        <v>3</v>
      </c>
      <c r="M1" s="309"/>
      <c r="N1" s="309"/>
      <c r="O1" s="300" t="s">
        <v>110</v>
      </c>
      <c r="P1" s="300"/>
      <c r="Q1" s="243"/>
      <c r="R1" s="243"/>
      <c r="S1" s="171"/>
    </row>
    <row r="2" spans="2:19" ht="19.5" customHeight="1" x14ac:dyDescent="0.2">
      <c r="B2" s="165"/>
      <c r="C2" s="267"/>
      <c r="D2" s="267"/>
      <c r="E2" s="267"/>
      <c r="F2" s="169"/>
      <c r="G2" s="169"/>
      <c r="H2" s="169"/>
      <c r="I2" s="173"/>
      <c r="J2" s="171"/>
      <c r="K2" s="171"/>
      <c r="L2" s="247" t="s">
        <v>0</v>
      </c>
      <c r="M2" s="308"/>
      <c r="N2" s="308"/>
      <c r="O2" s="171"/>
      <c r="P2" s="165"/>
      <c r="Q2" s="171"/>
      <c r="R2" s="165"/>
      <c r="S2" s="165"/>
    </row>
    <row r="3" spans="2:19" ht="14.25" customHeight="1" x14ac:dyDescent="0.15">
      <c r="B3" s="165"/>
      <c r="C3" s="285" t="s">
        <v>111</v>
      </c>
      <c r="D3" s="285"/>
      <c r="E3" s="285"/>
      <c r="F3" s="285"/>
      <c r="G3" s="285"/>
      <c r="H3" s="285"/>
      <c r="I3" s="285"/>
      <c r="J3" s="171"/>
      <c r="K3" s="171"/>
      <c r="L3" s="248" t="s">
        <v>108</v>
      </c>
      <c r="M3" s="308"/>
      <c r="N3" s="308"/>
      <c r="O3" s="171"/>
      <c r="P3" s="165"/>
      <c r="Q3" s="171"/>
      <c r="R3" s="165"/>
      <c r="S3" s="165"/>
    </row>
    <row r="4" spans="2:19" ht="15" customHeight="1" x14ac:dyDescent="0.15">
      <c r="B4" s="165"/>
      <c r="C4" s="285"/>
      <c r="D4" s="285"/>
      <c r="E4" s="285"/>
      <c r="F4" s="285"/>
      <c r="G4" s="285"/>
      <c r="H4" s="285"/>
      <c r="I4" s="285"/>
      <c r="J4" s="165"/>
      <c r="K4" s="165"/>
      <c r="L4" s="252" t="s">
        <v>117</v>
      </c>
      <c r="M4" s="308"/>
      <c r="N4" s="308"/>
      <c r="O4" s="165"/>
      <c r="P4" s="165"/>
      <c r="Q4" s="165"/>
      <c r="R4" s="165"/>
      <c r="S4" s="165"/>
    </row>
    <row r="5" spans="2:19" ht="23.25" customHeight="1" thickBot="1" x14ac:dyDescent="0.25">
      <c r="B5" s="165"/>
      <c r="C5" s="284" t="s">
        <v>11</v>
      </c>
      <c r="D5" s="284"/>
      <c r="E5" s="284"/>
      <c r="F5" s="284"/>
      <c r="G5" s="284"/>
      <c r="H5" s="284"/>
      <c r="I5" s="173"/>
      <c r="J5" s="174"/>
      <c r="K5" s="174"/>
      <c r="L5" s="249" t="s">
        <v>1</v>
      </c>
      <c r="M5" s="297"/>
      <c r="N5" s="297"/>
      <c r="O5" s="175"/>
      <c r="P5" s="165"/>
      <c r="Q5" s="175"/>
      <c r="R5" s="165"/>
      <c r="S5" s="165"/>
    </row>
    <row r="6" spans="2:19" ht="24.75" customHeight="1" x14ac:dyDescent="0.2">
      <c r="B6" s="293"/>
      <c r="C6" s="305" t="s">
        <v>25</v>
      </c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7"/>
      <c r="O6" s="268" t="s">
        <v>26</v>
      </c>
      <c r="P6" s="269"/>
      <c r="Q6" s="176"/>
      <c r="R6" s="165"/>
      <c r="S6" s="165"/>
    </row>
    <row r="7" spans="2:19" ht="24.75" customHeight="1" x14ac:dyDescent="0.2">
      <c r="B7" s="294"/>
      <c r="C7" s="272" t="s">
        <v>103</v>
      </c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4"/>
      <c r="O7" s="270"/>
      <c r="P7" s="271"/>
      <c r="Q7" s="176"/>
      <c r="R7" s="165"/>
      <c r="S7" s="165"/>
    </row>
    <row r="8" spans="2:19" ht="48" customHeight="1" x14ac:dyDescent="0.15">
      <c r="B8" s="294"/>
      <c r="C8" s="275" t="s">
        <v>56</v>
      </c>
      <c r="D8" s="275" t="s">
        <v>57</v>
      </c>
      <c r="E8" s="291" t="s">
        <v>58</v>
      </c>
      <c r="F8" s="275" t="s">
        <v>59</v>
      </c>
      <c r="G8" s="275" t="s">
        <v>60</v>
      </c>
      <c r="H8" s="275" t="s">
        <v>61</v>
      </c>
      <c r="I8" s="275" t="s">
        <v>62</v>
      </c>
      <c r="J8" s="279" t="s">
        <v>63</v>
      </c>
      <c r="K8" s="281" t="s">
        <v>27</v>
      </c>
      <c r="L8" s="282"/>
      <c r="M8" s="283"/>
      <c r="N8" s="177" t="s">
        <v>67</v>
      </c>
      <c r="O8" s="258" t="s">
        <v>104</v>
      </c>
      <c r="P8" s="277" t="s">
        <v>69</v>
      </c>
      <c r="Q8" s="17"/>
      <c r="R8" s="165"/>
      <c r="S8" s="165"/>
    </row>
    <row r="9" spans="2:19" ht="48" customHeight="1" thickBot="1" x14ac:dyDescent="0.2">
      <c r="B9" s="295"/>
      <c r="C9" s="276"/>
      <c r="D9" s="276"/>
      <c r="E9" s="292"/>
      <c r="F9" s="289"/>
      <c r="G9" s="289"/>
      <c r="H9" s="290"/>
      <c r="I9" s="290"/>
      <c r="J9" s="280"/>
      <c r="K9" s="178" t="s">
        <v>64</v>
      </c>
      <c r="L9" s="179" t="s">
        <v>65</v>
      </c>
      <c r="M9" s="179" t="s">
        <v>66</v>
      </c>
      <c r="N9" s="180"/>
      <c r="O9" s="259"/>
      <c r="P9" s="278"/>
      <c r="Q9" s="17"/>
      <c r="R9" s="165"/>
      <c r="S9" s="165"/>
    </row>
    <row r="10" spans="2:19" ht="30" customHeight="1" x14ac:dyDescent="0.15">
      <c r="B10" s="286" t="s">
        <v>109</v>
      </c>
      <c r="C10" s="181"/>
      <c r="D10" s="182"/>
      <c r="E10" s="183"/>
      <c r="F10" s="184"/>
      <c r="G10" s="185"/>
      <c r="H10" s="186"/>
      <c r="I10" s="187"/>
      <c r="J10" s="237" t="str">
        <f>IF(G10="","",G10*I10)</f>
        <v/>
      </c>
      <c r="K10" s="74"/>
      <c r="L10" s="75"/>
      <c r="M10" s="75"/>
      <c r="N10" s="76"/>
      <c r="O10" s="188"/>
      <c r="P10" s="189" t="str">
        <f>IF(O10="○",J10,IF(O10="×",0,""))</f>
        <v/>
      </c>
      <c r="Q10" s="190"/>
      <c r="R10" s="165"/>
      <c r="S10" s="165"/>
    </row>
    <row r="11" spans="2:19" ht="30" customHeight="1" x14ac:dyDescent="0.15">
      <c r="B11" s="287"/>
      <c r="C11" s="72"/>
      <c r="D11" s="69"/>
      <c r="E11" s="191"/>
      <c r="F11" s="108"/>
      <c r="G11" s="109"/>
      <c r="H11" s="110"/>
      <c r="I11" s="111"/>
      <c r="J11" s="238" t="str">
        <f t="shared" ref="J11:J27" si="0">IF(G11="","",G11*I11)</f>
        <v/>
      </c>
      <c r="K11" s="74"/>
      <c r="L11" s="75"/>
      <c r="M11" s="75"/>
      <c r="N11" s="76"/>
      <c r="O11" s="188"/>
      <c r="P11" s="189" t="str">
        <f t="shared" ref="P11:P27" si="1">IF(O11="○",J11,IF(O11="×",0,""))</f>
        <v/>
      </c>
      <c r="Q11" s="190"/>
      <c r="R11" s="165"/>
      <c r="S11" s="165"/>
    </row>
    <row r="12" spans="2:19" ht="30" customHeight="1" x14ac:dyDescent="0.15">
      <c r="B12" s="287"/>
      <c r="C12" s="72"/>
      <c r="D12" s="69"/>
      <c r="E12" s="191"/>
      <c r="F12" s="113"/>
      <c r="G12" s="109"/>
      <c r="H12" s="110"/>
      <c r="I12" s="111"/>
      <c r="J12" s="238" t="str">
        <f t="shared" si="0"/>
        <v/>
      </c>
      <c r="K12" s="74"/>
      <c r="L12" s="75"/>
      <c r="M12" s="75"/>
      <c r="N12" s="76"/>
      <c r="O12" s="188"/>
      <c r="P12" s="189" t="str">
        <f t="shared" si="1"/>
        <v/>
      </c>
      <c r="Q12" s="190"/>
      <c r="R12" s="165"/>
      <c r="S12" s="165"/>
    </row>
    <row r="13" spans="2:19" ht="30" customHeight="1" x14ac:dyDescent="0.15">
      <c r="B13" s="287"/>
      <c r="C13" s="72"/>
      <c r="D13" s="69"/>
      <c r="E13" s="191"/>
      <c r="F13" s="192"/>
      <c r="G13" s="109"/>
      <c r="H13" s="110"/>
      <c r="I13" s="111"/>
      <c r="J13" s="238" t="str">
        <f t="shared" si="0"/>
        <v/>
      </c>
      <c r="K13" s="74"/>
      <c r="L13" s="75"/>
      <c r="M13" s="75"/>
      <c r="N13" s="76"/>
      <c r="O13" s="188"/>
      <c r="P13" s="189" t="str">
        <f t="shared" si="1"/>
        <v/>
      </c>
      <c r="Q13" s="190"/>
      <c r="R13" s="165"/>
      <c r="S13" s="165"/>
    </row>
    <row r="14" spans="2:19" ht="30" customHeight="1" x14ac:dyDescent="0.15">
      <c r="B14" s="287"/>
      <c r="C14" s="72"/>
      <c r="D14" s="69"/>
      <c r="E14" s="191"/>
      <c r="F14" s="113"/>
      <c r="G14" s="109"/>
      <c r="H14" s="110"/>
      <c r="I14" s="111"/>
      <c r="J14" s="238" t="str">
        <f t="shared" si="0"/>
        <v/>
      </c>
      <c r="K14" s="74"/>
      <c r="L14" s="75"/>
      <c r="M14" s="75"/>
      <c r="N14" s="76"/>
      <c r="O14" s="188"/>
      <c r="P14" s="189" t="str">
        <f t="shared" si="1"/>
        <v/>
      </c>
      <c r="Q14" s="190"/>
      <c r="R14" s="165"/>
      <c r="S14" s="165"/>
    </row>
    <row r="15" spans="2:19" ht="30" customHeight="1" x14ac:dyDescent="0.15">
      <c r="B15" s="287"/>
      <c r="C15" s="72"/>
      <c r="D15" s="69"/>
      <c r="E15" s="191"/>
      <c r="F15" s="113"/>
      <c r="G15" s="109"/>
      <c r="H15" s="110"/>
      <c r="I15" s="111"/>
      <c r="J15" s="238" t="str">
        <f t="shared" si="0"/>
        <v/>
      </c>
      <c r="K15" s="74"/>
      <c r="L15" s="75"/>
      <c r="M15" s="75"/>
      <c r="N15" s="76"/>
      <c r="O15" s="188"/>
      <c r="P15" s="189" t="str">
        <f t="shared" si="1"/>
        <v/>
      </c>
      <c r="Q15" s="190"/>
      <c r="R15" s="165"/>
      <c r="S15" s="165"/>
    </row>
    <row r="16" spans="2:19" ht="30" customHeight="1" x14ac:dyDescent="0.15">
      <c r="B16" s="287"/>
      <c r="C16" s="72"/>
      <c r="D16" s="69"/>
      <c r="E16" s="191"/>
      <c r="F16" s="113"/>
      <c r="G16" s="109"/>
      <c r="H16" s="110"/>
      <c r="I16" s="111"/>
      <c r="J16" s="238" t="str">
        <f t="shared" si="0"/>
        <v/>
      </c>
      <c r="K16" s="74"/>
      <c r="L16" s="75"/>
      <c r="M16" s="75"/>
      <c r="N16" s="76"/>
      <c r="O16" s="188"/>
      <c r="P16" s="189" t="str">
        <f t="shared" si="1"/>
        <v/>
      </c>
      <c r="Q16" s="190"/>
      <c r="R16" s="165"/>
      <c r="S16" s="165"/>
    </row>
    <row r="17" spans="2:19" ht="30" customHeight="1" x14ac:dyDescent="0.15">
      <c r="B17" s="287"/>
      <c r="C17" s="72"/>
      <c r="D17" s="69"/>
      <c r="E17" s="191"/>
      <c r="F17" s="113"/>
      <c r="G17" s="109"/>
      <c r="H17" s="110"/>
      <c r="I17" s="111"/>
      <c r="J17" s="238" t="str">
        <f t="shared" si="0"/>
        <v/>
      </c>
      <c r="K17" s="74"/>
      <c r="L17" s="75"/>
      <c r="M17" s="75"/>
      <c r="N17" s="76"/>
      <c r="O17" s="188"/>
      <c r="P17" s="189" t="str">
        <f t="shared" si="1"/>
        <v/>
      </c>
      <c r="Q17" s="190"/>
      <c r="R17" s="165"/>
      <c r="S17" s="165"/>
    </row>
    <row r="18" spans="2:19" ht="30" customHeight="1" x14ac:dyDescent="0.15">
      <c r="B18" s="287"/>
      <c r="C18" s="72"/>
      <c r="D18" s="69"/>
      <c r="E18" s="191"/>
      <c r="F18" s="113"/>
      <c r="G18" s="109"/>
      <c r="H18" s="110"/>
      <c r="I18" s="111"/>
      <c r="J18" s="238" t="str">
        <f t="shared" si="0"/>
        <v/>
      </c>
      <c r="K18" s="74"/>
      <c r="L18" s="75"/>
      <c r="M18" s="75"/>
      <c r="N18" s="76"/>
      <c r="O18" s="188"/>
      <c r="P18" s="189" t="str">
        <f t="shared" si="1"/>
        <v/>
      </c>
      <c r="Q18" s="190"/>
      <c r="R18" s="165"/>
      <c r="S18" s="165"/>
    </row>
    <row r="19" spans="2:19" ht="30" customHeight="1" x14ac:dyDescent="0.15">
      <c r="B19" s="287"/>
      <c r="C19" s="72"/>
      <c r="D19" s="69"/>
      <c r="E19" s="191"/>
      <c r="F19" s="113"/>
      <c r="G19" s="109"/>
      <c r="H19" s="110"/>
      <c r="I19" s="111"/>
      <c r="J19" s="238" t="str">
        <f t="shared" si="0"/>
        <v/>
      </c>
      <c r="K19" s="74"/>
      <c r="L19" s="75"/>
      <c r="M19" s="75"/>
      <c r="N19" s="76"/>
      <c r="O19" s="188"/>
      <c r="P19" s="189" t="str">
        <f t="shared" si="1"/>
        <v/>
      </c>
      <c r="Q19" s="190"/>
      <c r="R19" s="165"/>
      <c r="S19" s="165"/>
    </row>
    <row r="20" spans="2:19" ht="30" customHeight="1" x14ac:dyDescent="0.15">
      <c r="B20" s="287"/>
      <c r="C20" s="72"/>
      <c r="D20" s="69"/>
      <c r="E20" s="191"/>
      <c r="F20" s="113"/>
      <c r="G20" s="109"/>
      <c r="H20" s="110"/>
      <c r="I20" s="111"/>
      <c r="J20" s="238" t="str">
        <f t="shared" si="0"/>
        <v/>
      </c>
      <c r="K20" s="74"/>
      <c r="L20" s="75"/>
      <c r="M20" s="75"/>
      <c r="N20" s="76"/>
      <c r="O20" s="188"/>
      <c r="P20" s="189" t="str">
        <f t="shared" si="1"/>
        <v/>
      </c>
      <c r="Q20" s="190"/>
      <c r="R20" s="165"/>
      <c r="S20" s="165"/>
    </row>
    <row r="21" spans="2:19" ht="30" customHeight="1" x14ac:dyDescent="0.15">
      <c r="B21" s="287"/>
      <c r="C21" s="72"/>
      <c r="D21" s="69"/>
      <c r="E21" s="191"/>
      <c r="F21" s="113"/>
      <c r="G21" s="109"/>
      <c r="H21" s="110"/>
      <c r="I21" s="111"/>
      <c r="J21" s="238" t="str">
        <f t="shared" si="0"/>
        <v/>
      </c>
      <c r="K21" s="74"/>
      <c r="L21" s="75"/>
      <c r="M21" s="75"/>
      <c r="N21" s="76"/>
      <c r="O21" s="188"/>
      <c r="P21" s="189" t="str">
        <f t="shared" si="1"/>
        <v/>
      </c>
      <c r="Q21" s="190"/>
      <c r="R21" s="165"/>
      <c r="S21" s="165"/>
    </row>
    <row r="22" spans="2:19" ht="30" customHeight="1" x14ac:dyDescent="0.15">
      <c r="B22" s="287"/>
      <c r="C22" s="72"/>
      <c r="D22" s="69"/>
      <c r="E22" s="191"/>
      <c r="F22" s="113"/>
      <c r="G22" s="109"/>
      <c r="H22" s="110"/>
      <c r="I22" s="111"/>
      <c r="J22" s="238"/>
      <c r="K22" s="74"/>
      <c r="L22" s="75"/>
      <c r="M22" s="75"/>
      <c r="N22" s="76"/>
      <c r="O22" s="188"/>
      <c r="P22" s="189"/>
      <c r="Q22" s="190"/>
      <c r="R22" s="165"/>
      <c r="S22" s="165"/>
    </row>
    <row r="23" spans="2:19" ht="30" customHeight="1" x14ac:dyDescent="0.15">
      <c r="B23" s="287"/>
      <c r="C23" s="72"/>
      <c r="D23" s="69"/>
      <c r="E23" s="191"/>
      <c r="F23" s="113"/>
      <c r="G23" s="109"/>
      <c r="H23" s="110"/>
      <c r="I23" s="111"/>
      <c r="J23" s="238"/>
      <c r="K23" s="74"/>
      <c r="L23" s="75"/>
      <c r="M23" s="75"/>
      <c r="N23" s="76"/>
      <c r="O23" s="188"/>
      <c r="P23" s="189"/>
      <c r="Q23" s="190"/>
      <c r="R23" s="165"/>
      <c r="S23" s="165"/>
    </row>
    <row r="24" spans="2:19" ht="30" customHeight="1" x14ac:dyDescent="0.15">
      <c r="B24" s="287"/>
      <c r="C24" s="72"/>
      <c r="D24" s="69"/>
      <c r="E24" s="191"/>
      <c r="F24" s="113"/>
      <c r="G24" s="109"/>
      <c r="H24" s="110"/>
      <c r="I24" s="111"/>
      <c r="J24" s="238" t="str">
        <f t="shared" si="0"/>
        <v/>
      </c>
      <c r="K24" s="74"/>
      <c r="L24" s="75"/>
      <c r="M24" s="75"/>
      <c r="N24" s="76"/>
      <c r="O24" s="188"/>
      <c r="P24" s="189" t="str">
        <f t="shared" si="1"/>
        <v/>
      </c>
      <c r="Q24" s="190"/>
      <c r="R24" s="165"/>
      <c r="S24" s="165"/>
    </row>
    <row r="25" spans="2:19" ht="30" customHeight="1" x14ac:dyDescent="0.15">
      <c r="B25" s="287"/>
      <c r="C25" s="72"/>
      <c r="D25" s="69"/>
      <c r="E25" s="191"/>
      <c r="F25" s="113"/>
      <c r="G25" s="109"/>
      <c r="H25" s="110"/>
      <c r="I25" s="111"/>
      <c r="J25" s="238" t="str">
        <f t="shared" si="0"/>
        <v/>
      </c>
      <c r="K25" s="74"/>
      <c r="L25" s="75"/>
      <c r="M25" s="75"/>
      <c r="N25" s="76"/>
      <c r="O25" s="188"/>
      <c r="P25" s="189" t="str">
        <f t="shared" si="1"/>
        <v/>
      </c>
      <c r="Q25" s="190"/>
      <c r="R25" s="165"/>
      <c r="S25" s="165"/>
    </row>
    <row r="26" spans="2:19" ht="30" customHeight="1" x14ac:dyDescent="0.15">
      <c r="B26" s="287"/>
      <c r="C26" s="72"/>
      <c r="D26" s="69"/>
      <c r="E26" s="191"/>
      <c r="F26" s="113"/>
      <c r="G26" s="109"/>
      <c r="H26" s="110"/>
      <c r="I26" s="111"/>
      <c r="J26" s="238" t="str">
        <f t="shared" si="0"/>
        <v/>
      </c>
      <c r="K26" s="74"/>
      <c r="L26" s="75"/>
      <c r="M26" s="75"/>
      <c r="N26" s="76"/>
      <c r="O26" s="188"/>
      <c r="P26" s="189" t="str">
        <f t="shared" si="1"/>
        <v/>
      </c>
      <c r="Q26" s="190"/>
      <c r="R26" s="165"/>
      <c r="S26" s="165"/>
    </row>
    <row r="27" spans="2:19" ht="30" customHeight="1" thickBot="1" x14ac:dyDescent="0.2">
      <c r="B27" s="287"/>
      <c r="C27" s="193"/>
      <c r="D27" s="194"/>
      <c r="E27" s="195"/>
      <c r="F27" s="196"/>
      <c r="G27" s="197"/>
      <c r="H27" s="198"/>
      <c r="I27" s="199"/>
      <c r="J27" s="239" t="str">
        <f t="shared" si="0"/>
        <v/>
      </c>
      <c r="K27" s="200"/>
      <c r="L27" s="201"/>
      <c r="M27" s="201"/>
      <c r="N27" s="202"/>
      <c r="O27" s="203"/>
      <c r="P27" s="204" t="str">
        <f t="shared" si="1"/>
        <v/>
      </c>
      <c r="Q27" s="190"/>
      <c r="R27" s="165"/>
      <c r="S27" s="165"/>
    </row>
    <row r="28" spans="2:19" ht="30" customHeight="1" thickTop="1" thickBot="1" x14ac:dyDescent="0.2">
      <c r="B28" s="288"/>
      <c r="C28" s="205"/>
      <c r="D28" s="206"/>
      <c r="E28" s="207"/>
      <c r="F28" s="208"/>
      <c r="G28" s="209"/>
      <c r="H28" s="310" t="s">
        <v>34</v>
      </c>
      <c r="I28" s="311"/>
      <c r="J28" s="240" t="str">
        <f>IF(J10="","",SUM(J10:J27))</f>
        <v/>
      </c>
      <c r="K28" s="210"/>
      <c r="L28" s="211"/>
      <c r="M28" s="211"/>
      <c r="N28" s="298" t="s">
        <v>33</v>
      </c>
      <c r="O28" s="299"/>
      <c r="P28" s="189" t="str">
        <f>IF(P10="","",SUM(P10:P27))</f>
        <v/>
      </c>
      <c r="Q28" s="190"/>
      <c r="R28" s="165"/>
      <c r="S28" s="165"/>
    </row>
    <row r="29" spans="2:19" ht="20.25" customHeight="1" x14ac:dyDescent="0.15">
      <c r="B29" s="212"/>
      <c r="C29" s="80"/>
      <c r="D29" s="81" t="s">
        <v>43</v>
      </c>
      <c r="E29" s="82"/>
      <c r="F29" s="213"/>
      <c r="G29" s="213"/>
      <c r="H29" s="213"/>
      <c r="I29" s="213"/>
      <c r="J29" s="214"/>
      <c r="K29" s="215"/>
      <c r="L29" s="262" t="s">
        <v>85</v>
      </c>
      <c r="M29" s="260" t="s">
        <v>86</v>
      </c>
      <c r="N29" s="99" t="s">
        <v>55</v>
      </c>
      <c r="O29" s="301" t="s">
        <v>88</v>
      </c>
      <c r="P29" s="302"/>
      <c r="Q29" s="60"/>
      <c r="R29" s="216"/>
      <c r="S29" s="165"/>
    </row>
    <row r="30" spans="2:19" ht="20.25" customHeight="1" x14ac:dyDescent="0.15">
      <c r="B30" s="212"/>
      <c r="C30" s="314" t="s">
        <v>19</v>
      </c>
      <c r="D30" s="255" t="s">
        <v>20</v>
      </c>
      <c r="E30" s="255" t="s">
        <v>4</v>
      </c>
      <c r="F30" s="213"/>
      <c r="G30" s="213"/>
      <c r="H30" s="213"/>
      <c r="I30" s="213"/>
      <c r="J30" s="213"/>
      <c r="K30" s="217"/>
      <c r="L30" s="263"/>
      <c r="M30" s="261"/>
      <c r="N30" s="103"/>
      <c r="O30" s="265" t="s">
        <v>105</v>
      </c>
      <c r="P30" s="266"/>
      <c r="Q30" s="60"/>
      <c r="R30" s="216"/>
      <c r="S30" s="165"/>
    </row>
    <row r="31" spans="2:19" ht="20.25" customHeight="1" x14ac:dyDescent="0.15">
      <c r="B31" s="212"/>
      <c r="C31" s="314"/>
      <c r="D31" s="255"/>
      <c r="E31" s="255"/>
      <c r="F31" s="213"/>
      <c r="G31" s="213"/>
      <c r="H31" s="213"/>
      <c r="I31" s="213"/>
      <c r="J31" s="213"/>
      <c r="K31" s="217"/>
      <c r="L31" s="263"/>
      <c r="M31" s="261"/>
      <c r="N31" s="101" t="s">
        <v>35</v>
      </c>
      <c r="O31" s="303" t="s">
        <v>106</v>
      </c>
      <c r="P31" s="304"/>
      <c r="Q31" s="60"/>
      <c r="R31" s="218"/>
      <c r="S31" s="165"/>
    </row>
    <row r="32" spans="2:19" ht="20.25" customHeight="1" thickBot="1" x14ac:dyDescent="0.2">
      <c r="B32" s="212"/>
      <c r="C32" s="46">
        <v>10</v>
      </c>
      <c r="D32" s="47" t="s">
        <v>7</v>
      </c>
      <c r="E32" s="49" t="s">
        <v>12</v>
      </c>
      <c r="F32" s="213"/>
      <c r="G32" s="213"/>
      <c r="H32" s="213"/>
      <c r="I32" s="213"/>
      <c r="J32" s="213"/>
      <c r="K32" s="217"/>
      <c r="L32" s="263"/>
      <c r="M32" s="219"/>
      <c r="N32" s="155" t="str">
        <f>IF(J28="","",P28/J28)</f>
        <v/>
      </c>
      <c r="O32" s="220" t="s">
        <v>70</v>
      </c>
      <c r="P32" s="221" t="str">
        <f>IF(J28="","",IF(N32&lt;0.8,"評価しない","評価する"))</f>
        <v/>
      </c>
      <c r="Q32" s="63"/>
      <c r="R32" s="222"/>
      <c r="S32" s="165"/>
    </row>
    <row r="33" spans="2:19" ht="20.25" customHeight="1" x14ac:dyDescent="0.15">
      <c r="B33" s="212"/>
      <c r="C33" s="48"/>
      <c r="D33" s="48"/>
      <c r="E33" s="50" t="s">
        <v>13</v>
      </c>
      <c r="F33" s="213"/>
      <c r="G33" s="213"/>
      <c r="H33" s="213"/>
      <c r="I33" s="213"/>
      <c r="J33" s="213"/>
      <c r="K33" s="223"/>
      <c r="L33" s="263"/>
      <c r="M33" s="260" t="s">
        <v>87</v>
      </c>
      <c r="N33" s="100" t="s">
        <v>99</v>
      </c>
      <c r="O33" s="301" t="s">
        <v>89</v>
      </c>
      <c r="P33" s="302"/>
      <c r="Q33" s="65"/>
      <c r="R33" s="216"/>
      <c r="S33" s="165"/>
    </row>
    <row r="34" spans="2:19" ht="20.25" customHeight="1" x14ac:dyDescent="0.15">
      <c r="B34" s="212"/>
      <c r="C34" s="48"/>
      <c r="D34" s="48"/>
      <c r="E34" s="50" t="s">
        <v>14</v>
      </c>
      <c r="F34" s="213"/>
      <c r="G34" s="213"/>
      <c r="H34" s="213"/>
      <c r="I34" s="213"/>
      <c r="J34" s="213"/>
      <c r="K34" s="223"/>
      <c r="L34" s="263"/>
      <c r="M34" s="261"/>
      <c r="N34" s="104"/>
      <c r="O34" s="312" t="s">
        <v>100</v>
      </c>
      <c r="P34" s="313"/>
      <c r="Q34" s="65"/>
      <c r="R34" s="216"/>
      <c r="S34" s="165"/>
    </row>
    <row r="35" spans="2:19" ht="20.25" customHeight="1" x14ac:dyDescent="0.15">
      <c r="B35" s="212"/>
      <c r="C35" s="48"/>
      <c r="D35" s="48"/>
      <c r="E35" s="50" t="s">
        <v>15</v>
      </c>
      <c r="F35" s="213"/>
      <c r="G35" s="213"/>
      <c r="H35" s="213"/>
      <c r="I35" s="213"/>
      <c r="J35" s="213"/>
      <c r="K35" s="223"/>
      <c r="L35" s="263"/>
      <c r="M35" s="261"/>
      <c r="N35" s="102" t="s">
        <v>107</v>
      </c>
      <c r="O35" s="256" t="s">
        <v>101</v>
      </c>
      <c r="P35" s="257"/>
      <c r="Q35" s="65"/>
      <c r="R35" s="218"/>
      <c r="S35" s="165"/>
    </row>
    <row r="36" spans="2:19" ht="21" customHeight="1" thickBot="1" x14ac:dyDescent="0.2">
      <c r="B36" s="212"/>
      <c r="C36" s="48"/>
      <c r="D36" s="48"/>
      <c r="E36" s="51" t="s">
        <v>16</v>
      </c>
      <c r="F36" s="213"/>
      <c r="G36" s="213"/>
      <c r="H36" s="213"/>
      <c r="I36" s="213"/>
      <c r="J36" s="213"/>
      <c r="K36" s="223"/>
      <c r="L36" s="264"/>
      <c r="M36" s="219"/>
      <c r="N36" s="66" t="str">
        <f>IF(P28="","",IF(N32&lt;0.8,"－",P28/M4))</f>
        <v/>
      </c>
      <c r="O36" s="220" t="s">
        <v>73</v>
      </c>
      <c r="P36" s="224" t="str">
        <f>IF(J28="","",IF(N32&lt;0.8,"－",IF(N36&lt;0.03,2.5,5)))</f>
        <v/>
      </c>
      <c r="Q36" s="63"/>
      <c r="R36" s="222"/>
      <c r="S36" s="165"/>
    </row>
    <row r="37" spans="2:19" ht="21" customHeight="1" x14ac:dyDescent="0.15">
      <c r="B37" s="165"/>
      <c r="C37" s="48"/>
      <c r="D37" s="48"/>
      <c r="E37" s="52" t="s">
        <v>5</v>
      </c>
      <c r="F37" s="165"/>
      <c r="G37" s="165"/>
      <c r="H37" s="166"/>
      <c r="I37" s="166"/>
      <c r="J37" s="165"/>
      <c r="K37" s="165"/>
      <c r="L37" s="165"/>
      <c r="M37" s="165"/>
      <c r="N37" s="165"/>
      <c r="O37" s="165"/>
      <c r="P37" s="165"/>
      <c r="Q37" s="225"/>
      <c r="R37" s="165"/>
      <c r="S37" s="165"/>
    </row>
    <row r="38" spans="2:19" ht="21" customHeight="1" x14ac:dyDescent="0.15">
      <c r="B38" s="165"/>
      <c r="C38" s="48"/>
      <c r="D38" s="48"/>
      <c r="E38" s="84" t="s">
        <v>29</v>
      </c>
      <c r="F38" s="226"/>
      <c r="G38" s="166"/>
      <c r="H38" s="166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</row>
    <row r="39" spans="2:19" ht="21" customHeight="1" x14ac:dyDescent="0.15">
      <c r="B39" s="165"/>
      <c r="C39" s="83"/>
      <c r="D39" s="83"/>
      <c r="E39" s="227" t="s">
        <v>96</v>
      </c>
      <c r="F39" s="36"/>
      <c r="G39" s="166"/>
      <c r="H39" s="166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</row>
    <row r="40" spans="2:19" ht="7.5" customHeight="1" x14ac:dyDescent="0.15">
      <c r="B40" s="165"/>
      <c r="C40" s="230"/>
      <c r="D40" s="230"/>
      <c r="E40" s="245"/>
      <c r="F40" s="36"/>
      <c r="G40" s="166"/>
      <c r="H40" s="166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</row>
    <row r="41" spans="2:19" ht="18.75" customHeight="1" x14ac:dyDescent="0.2">
      <c r="B41" s="165"/>
      <c r="C41" s="296" t="s">
        <v>118</v>
      </c>
      <c r="D41" s="296"/>
      <c r="F41" s="36"/>
      <c r="G41" s="166"/>
      <c r="H41" s="166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</row>
    <row r="42" spans="2:19" ht="7.5" customHeight="1" x14ac:dyDescent="0.15">
      <c r="B42" s="165"/>
      <c r="F42" s="36"/>
      <c r="G42" s="166"/>
      <c r="H42" s="166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</row>
    <row r="43" spans="2:19" x14ac:dyDescent="0.15">
      <c r="B43" s="165"/>
      <c r="F43" s="36"/>
      <c r="G43" s="166"/>
      <c r="H43" s="165"/>
      <c r="I43" s="165"/>
      <c r="J43" s="165"/>
      <c r="K43" s="165"/>
      <c r="L43" s="165"/>
      <c r="M43" s="165"/>
      <c r="N43" s="165"/>
      <c r="O43" s="165"/>
      <c r="P43" s="225"/>
      <c r="Q43" s="165"/>
      <c r="R43" s="165"/>
      <c r="S43" s="165"/>
    </row>
    <row r="44" spans="2:19" x14ac:dyDescent="0.15">
      <c r="B44" s="165"/>
      <c r="F44" s="36"/>
      <c r="G44" s="166"/>
      <c r="H44" s="165"/>
      <c r="I44" s="165"/>
      <c r="J44" s="165"/>
      <c r="K44" s="165"/>
      <c r="L44" s="165"/>
      <c r="M44" s="165"/>
      <c r="N44" s="165"/>
      <c r="O44" s="165"/>
      <c r="P44" s="225"/>
      <c r="Q44" s="165"/>
      <c r="R44" s="165"/>
      <c r="S44" s="165"/>
    </row>
    <row r="45" spans="2:19" x14ac:dyDescent="0.15">
      <c r="B45" s="165"/>
      <c r="F45" s="36"/>
      <c r="G45" s="166"/>
      <c r="H45" s="165"/>
      <c r="I45" s="165"/>
      <c r="J45" s="165"/>
      <c r="K45" s="165"/>
      <c r="L45" s="165"/>
      <c r="M45" s="165"/>
      <c r="N45" s="165"/>
      <c r="O45" s="165"/>
      <c r="P45" s="225"/>
      <c r="Q45" s="165"/>
      <c r="R45" s="165"/>
      <c r="S45" s="165"/>
    </row>
    <row r="46" spans="2:19" ht="13.5" customHeight="1" x14ac:dyDescent="0.15">
      <c r="B46" s="165"/>
      <c r="F46" s="230"/>
      <c r="G46" s="231"/>
      <c r="H46" s="231"/>
      <c r="I46" s="231"/>
      <c r="J46" s="232"/>
      <c r="K46" s="233"/>
      <c r="L46" s="233"/>
      <c r="M46" s="233"/>
      <c r="N46" s="233"/>
      <c r="O46" s="233"/>
      <c r="P46" s="232"/>
      <c r="Q46" s="24"/>
      <c r="R46" s="234"/>
      <c r="S46" s="235"/>
    </row>
    <row r="47" spans="2:19" ht="27" customHeight="1" x14ac:dyDescent="0.15">
      <c r="B47" s="165"/>
      <c r="F47" s="230"/>
      <c r="G47" s="231"/>
      <c r="H47" s="231"/>
      <c r="I47" s="231"/>
      <c r="J47" s="232"/>
      <c r="K47" s="233"/>
      <c r="L47" s="233"/>
      <c r="M47" s="233"/>
      <c r="N47" s="233"/>
      <c r="O47" s="233"/>
      <c r="P47" s="232"/>
      <c r="Q47" s="24"/>
      <c r="R47" s="234"/>
      <c r="S47" s="235"/>
    </row>
    <row r="48" spans="2:19" x14ac:dyDescent="0.15">
      <c r="B48" s="165"/>
      <c r="G48" s="165"/>
      <c r="H48" s="166"/>
      <c r="I48" s="166"/>
      <c r="J48" s="165"/>
      <c r="K48" s="165"/>
      <c r="L48" s="165"/>
      <c r="M48" s="165"/>
      <c r="N48" s="165"/>
      <c r="O48" s="165"/>
      <c r="P48" s="165"/>
      <c r="Q48" s="225"/>
      <c r="R48" s="165"/>
    </row>
    <row r="49" spans="2:18" x14ac:dyDescent="0.15">
      <c r="B49" s="165"/>
      <c r="G49" s="165"/>
      <c r="H49" s="166"/>
      <c r="I49" s="166"/>
      <c r="J49" s="165"/>
      <c r="K49" s="165"/>
      <c r="L49" s="165"/>
      <c r="M49" s="165"/>
      <c r="N49" s="165"/>
      <c r="O49" s="165"/>
      <c r="P49" s="165"/>
      <c r="Q49" s="225"/>
      <c r="R49" s="165"/>
    </row>
    <row r="50" spans="2:18" x14ac:dyDescent="0.15">
      <c r="B50" s="165"/>
      <c r="G50" s="165"/>
      <c r="H50" s="166"/>
      <c r="I50" s="166"/>
      <c r="J50" s="165"/>
      <c r="K50" s="165"/>
      <c r="L50" s="165"/>
      <c r="M50" s="165"/>
      <c r="N50" s="165"/>
      <c r="O50" s="165"/>
      <c r="P50" s="165"/>
      <c r="Q50" s="225"/>
      <c r="R50" s="165"/>
    </row>
    <row r="51" spans="2:18" x14ac:dyDescent="0.15">
      <c r="B51" s="165"/>
      <c r="G51" s="165"/>
      <c r="H51" s="166"/>
      <c r="I51" s="166"/>
      <c r="J51" s="165"/>
      <c r="K51" s="165"/>
      <c r="L51" s="165"/>
      <c r="M51" s="165"/>
      <c r="N51" s="165"/>
      <c r="O51" s="165"/>
      <c r="P51" s="165"/>
      <c r="Q51" s="225"/>
      <c r="R51" s="165"/>
    </row>
    <row r="52" spans="2:18" x14ac:dyDescent="0.15">
      <c r="B52" s="165"/>
      <c r="G52" s="165"/>
      <c r="H52" s="166"/>
      <c r="I52" s="166"/>
      <c r="J52" s="165"/>
      <c r="K52" s="165"/>
      <c r="L52" s="165"/>
      <c r="M52" s="165"/>
      <c r="N52" s="165"/>
      <c r="O52" s="165"/>
      <c r="P52" s="165"/>
      <c r="Q52" s="225"/>
      <c r="R52" s="165"/>
    </row>
    <row r="53" spans="2:18" x14ac:dyDescent="0.15">
      <c r="B53" s="165"/>
      <c r="G53" s="165"/>
      <c r="H53" s="166"/>
      <c r="I53" s="166"/>
      <c r="J53" s="165"/>
      <c r="K53" s="165"/>
      <c r="L53" s="165"/>
      <c r="M53" s="165"/>
      <c r="N53" s="165"/>
      <c r="O53" s="165"/>
      <c r="P53" s="165"/>
      <c r="Q53" s="225"/>
      <c r="R53" s="165"/>
    </row>
    <row r="54" spans="2:18" x14ac:dyDescent="0.15">
      <c r="B54" s="165"/>
      <c r="G54" s="165"/>
      <c r="H54" s="166"/>
      <c r="I54" s="166"/>
      <c r="J54" s="165"/>
      <c r="K54" s="165"/>
      <c r="L54" s="165"/>
      <c r="M54" s="165"/>
      <c r="N54" s="165"/>
      <c r="O54" s="165"/>
      <c r="P54" s="165"/>
      <c r="Q54" s="225"/>
      <c r="R54" s="165"/>
    </row>
    <row r="55" spans="2:18" x14ac:dyDescent="0.15">
      <c r="B55" s="165"/>
      <c r="G55" s="165"/>
      <c r="H55" s="166"/>
      <c r="I55" s="166"/>
      <c r="J55" s="165"/>
      <c r="K55" s="165"/>
      <c r="L55" s="165"/>
      <c r="M55" s="165"/>
      <c r="N55" s="165"/>
      <c r="O55" s="165"/>
      <c r="P55" s="165"/>
      <c r="Q55" s="225"/>
      <c r="R55" s="165"/>
    </row>
    <row r="56" spans="2:18" x14ac:dyDescent="0.15">
      <c r="B56" s="165"/>
      <c r="G56" s="165"/>
      <c r="H56" s="166"/>
      <c r="I56" s="166"/>
      <c r="J56" s="165"/>
      <c r="K56" s="165"/>
      <c r="L56" s="165"/>
      <c r="M56" s="165"/>
      <c r="N56" s="165"/>
      <c r="O56" s="165"/>
      <c r="P56" s="165"/>
      <c r="Q56" s="225"/>
      <c r="R56" s="165"/>
    </row>
    <row r="57" spans="2:18" x14ac:dyDescent="0.15">
      <c r="B57" s="165"/>
      <c r="G57" s="165"/>
      <c r="H57" s="166"/>
      <c r="I57" s="166"/>
      <c r="J57" s="165"/>
      <c r="K57" s="165"/>
      <c r="L57" s="165"/>
      <c r="M57" s="165"/>
      <c r="N57" s="165"/>
      <c r="O57" s="165"/>
      <c r="P57" s="165"/>
      <c r="Q57" s="225"/>
      <c r="R57" s="165"/>
    </row>
  </sheetData>
  <mergeCells count="40">
    <mergeCell ref="C41:D41"/>
    <mergeCell ref="M5:N5"/>
    <mergeCell ref="N28:O28"/>
    <mergeCell ref="O1:P1"/>
    <mergeCell ref="O29:P29"/>
    <mergeCell ref="O31:P31"/>
    <mergeCell ref="O33:P33"/>
    <mergeCell ref="C6:N6"/>
    <mergeCell ref="M2:N2"/>
    <mergeCell ref="M1:N1"/>
    <mergeCell ref="M3:N3"/>
    <mergeCell ref="M4:N4"/>
    <mergeCell ref="H28:I28"/>
    <mergeCell ref="C8:C9"/>
    <mergeCell ref="O34:P34"/>
    <mergeCell ref="C30:C31"/>
    <mergeCell ref="B10:B28"/>
    <mergeCell ref="G8:G9"/>
    <mergeCell ref="H8:H9"/>
    <mergeCell ref="I8:I9"/>
    <mergeCell ref="E8:E9"/>
    <mergeCell ref="F8:F9"/>
    <mergeCell ref="B6:B9"/>
    <mergeCell ref="C2:E2"/>
    <mergeCell ref="O6:P7"/>
    <mergeCell ref="C7:N7"/>
    <mergeCell ref="D8:D9"/>
    <mergeCell ref="P8:P9"/>
    <mergeCell ref="J8:J9"/>
    <mergeCell ref="K8:M8"/>
    <mergeCell ref="C5:H5"/>
    <mergeCell ref="C3:I4"/>
    <mergeCell ref="D30:D31"/>
    <mergeCell ref="E30:E31"/>
    <mergeCell ref="O35:P35"/>
    <mergeCell ref="O8:O9"/>
    <mergeCell ref="M29:M31"/>
    <mergeCell ref="M33:M35"/>
    <mergeCell ref="L29:L36"/>
    <mergeCell ref="O30:P30"/>
  </mergeCells>
  <phoneticPr fontId="2"/>
  <dataValidations count="1">
    <dataValidation type="list" allowBlank="1" showInputMessage="1" showErrorMessage="1" sqref="O10:O27">
      <formula1>"○,×"</formula1>
    </dataValidation>
  </dataValidations>
  <printOptions horizontalCentered="1"/>
  <pageMargins left="0.39370078740157483" right="0.15748031496062992" top="0.43307086614173229" bottom="0.35433070866141736" header="0.31496062992125984" footer="0.19685039370078741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  <pageSetUpPr fitToPage="1"/>
  </sheetPr>
  <dimension ref="B1:S55"/>
  <sheetViews>
    <sheetView showGridLines="0" zoomScale="60" zoomScaleNormal="60" zoomScalePageLayoutView="60" workbookViewId="0">
      <selection activeCell="C40" sqref="C40:D40"/>
    </sheetView>
  </sheetViews>
  <sheetFormatPr defaultRowHeight="13.5" x14ac:dyDescent="0.15"/>
  <cols>
    <col min="1" max="1" width="1.25" style="2" customWidth="1"/>
    <col min="2" max="2" width="4.875" style="2" customWidth="1"/>
    <col min="3" max="3" width="7.25" style="1" customWidth="1"/>
    <col min="4" max="4" width="16" style="1" customWidth="1"/>
    <col min="5" max="5" width="27.625" style="4" customWidth="1"/>
    <col min="6" max="6" width="16.5" style="2" customWidth="1"/>
    <col min="7" max="7" width="11.625" style="2" customWidth="1"/>
    <col min="8" max="9" width="11.625" style="1" customWidth="1"/>
    <col min="10" max="10" width="16.625" style="2" customWidth="1"/>
    <col min="11" max="15" width="21.5" style="2" customWidth="1"/>
    <col min="16" max="16" width="19.25" style="2" customWidth="1"/>
    <col min="17" max="17" width="2" style="3" customWidth="1"/>
    <col min="18" max="18" width="18.125" style="2" customWidth="1"/>
    <col min="19" max="19" width="3" style="2" customWidth="1"/>
    <col min="20" max="16384" width="9" style="2"/>
  </cols>
  <sheetData>
    <row r="1" spans="2:19" ht="19.5" customHeight="1" x14ac:dyDescent="0.2">
      <c r="B1" s="7"/>
      <c r="C1" s="8"/>
      <c r="D1" s="8"/>
      <c r="E1" s="9"/>
      <c r="F1" s="32"/>
      <c r="G1" s="11"/>
      <c r="H1" s="11"/>
      <c r="I1" s="30"/>
      <c r="J1" s="27"/>
      <c r="K1" s="27"/>
      <c r="L1" s="250" t="s">
        <v>3</v>
      </c>
      <c r="M1" s="354"/>
      <c r="N1" s="354"/>
      <c r="O1" s="300" t="s">
        <v>91</v>
      </c>
      <c r="P1" s="300"/>
      <c r="Q1" s="244"/>
      <c r="R1" s="244"/>
      <c r="S1" s="27"/>
    </row>
    <row r="2" spans="2:19" ht="19.5" customHeight="1" x14ac:dyDescent="0.2">
      <c r="B2" s="7"/>
      <c r="C2" s="347"/>
      <c r="D2" s="347"/>
      <c r="E2" s="347"/>
      <c r="F2" s="11"/>
      <c r="G2" s="11"/>
      <c r="H2" s="11"/>
      <c r="I2" s="31"/>
      <c r="J2" s="27"/>
      <c r="K2" s="27"/>
      <c r="L2" s="248" t="s">
        <v>0</v>
      </c>
      <c r="M2" s="348"/>
      <c r="N2" s="348"/>
      <c r="O2" s="27"/>
      <c r="P2" s="7"/>
      <c r="Q2" s="27"/>
      <c r="R2" s="7"/>
      <c r="S2" s="7"/>
    </row>
    <row r="3" spans="2:19" ht="14.25" customHeight="1" x14ac:dyDescent="0.15">
      <c r="B3" s="7"/>
      <c r="C3" s="349" t="s">
        <v>112</v>
      </c>
      <c r="D3" s="349"/>
      <c r="E3" s="349"/>
      <c r="F3" s="349"/>
      <c r="G3" s="349"/>
      <c r="H3" s="349"/>
      <c r="I3" s="349"/>
      <c r="J3" s="27"/>
      <c r="K3" s="27"/>
      <c r="L3" s="248" t="s">
        <v>108</v>
      </c>
      <c r="M3" s="348"/>
      <c r="N3" s="348"/>
      <c r="O3" s="27"/>
      <c r="P3" s="7"/>
      <c r="Q3" s="27"/>
      <c r="R3" s="7"/>
      <c r="S3" s="7"/>
    </row>
    <row r="4" spans="2:19" ht="15" customHeight="1" x14ac:dyDescent="0.15">
      <c r="B4" s="7"/>
      <c r="C4" s="349"/>
      <c r="D4" s="349"/>
      <c r="E4" s="349"/>
      <c r="F4" s="349"/>
      <c r="G4" s="349"/>
      <c r="H4" s="349"/>
      <c r="I4" s="349"/>
      <c r="J4" s="7"/>
      <c r="K4" s="7"/>
      <c r="L4" s="253" t="s">
        <v>97</v>
      </c>
      <c r="M4" s="348"/>
      <c r="N4" s="348"/>
      <c r="O4" s="7"/>
      <c r="P4" s="7"/>
      <c r="Q4" s="7"/>
      <c r="R4" s="7"/>
      <c r="S4" s="7"/>
    </row>
    <row r="5" spans="2:19" ht="23.25" customHeight="1" thickBot="1" x14ac:dyDescent="0.25">
      <c r="B5" s="7"/>
      <c r="C5" s="355" t="s">
        <v>21</v>
      </c>
      <c r="D5" s="355"/>
      <c r="E5" s="355"/>
      <c r="F5" s="355"/>
      <c r="G5" s="355"/>
      <c r="H5" s="355"/>
      <c r="I5" s="31"/>
      <c r="J5" s="34"/>
      <c r="K5" s="34"/>
      <c r="L5" s="251" t="s">
        <v>1</v>
      </c>
      <c r="M5" s="356"/>
      <c r="N5" s="356"/>
      <c r="O5" s="28"/>
      <c r="P5" s="7"/>
      <c r="Q5" s="28"/>
      <c r="R5" s="7"/>
      <c r="S5" s="7"/>
    </row>
    <row r="6" spans="2:19" ht="24.75" customHeight="1" x14ac:dyDescent="0.2">
      <c r="B6" s="333"/>
      <c r="C6" s="336" t="s">
        <v>25</v>
      </c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8"/>
      <c r="O6" s="339" t="s">
        <v>26</v>
      </c>
      <c r="P6" s="340"/>
      <c r="Q6" s="16"/>
      <c r="R6" s="7"/>
      <c r="S6" s="7"/>
    </row>
    <row r="7" spans="2:19" ht="24.75" customHeight="1" x14ac:dyDescent="0.2">
      <c r="B7" s="334"/>
      <c r="C7" s="343" t="s">
        <v>31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5"/>
      <c r="O7" s="341"/>
      <c r="P7" s="342"/>
      <c r="Q7" s="16"/>
      <c r="R7" s="7"/>
      <c r="S7" s="7"/>
    </row>
    <row r="8" spans="2:19" ht="48" customHeight="1" x14ac:dyDescent="0.15">
      <c r="B8" s="334"/>
      <c r="C8" s="315" t="s">
        <v>56</v>
      </c>
      <c r="D8" s="315" t="s">
        <v>57</v>
      </c>
      <c r="E8" s="350" t="s">
        <v>58</v>
      </c>
      <c r="F8" s="315" t="s">
        <v>59</v>
      </c>
      <c r="G8" s="315" t="s">
        <v>60</v>
      </c>
      <c r="H8" s="315" t="s">
        <v>61</v>
      </c>
      <c r="I8" s="315" t="s">
        <v>62</v>
      </c>
      <c r="J8" s="352" t="s">
        <v>63</v>
      </c>
      <c r="K8" s="318" t="s">
        <v>27</v>
      </c>
      <c r="L8" s="319"/>
      <c r="M8" s="320"/>
      <c r="N8" s="107" t="s">
        <v>67</v>
      </c>
      <c r="O8" s="324" t="s">
        <v>68</v>
      </c>
      <c r="P8" s="357" t="s">
        <v>69</v>
      </c>
      <c r="Q8" s="17"/>
      <c r="R8" s="7"/>
      <c r="S8" s="7"/>
    </row>
    <row r="9" spans="2:19" ht="48" customHeight="1" thickBot="1" x14ac:dyDescent="0.2">
      <c r="B9" s="335"/>
      <c r="C9" s="346"/>
      <c r="D9" s="346"/>
      <c r="E9" s="351"/>
      <c r="F9" s="316"/>
      <c r="G9" s="316"/>
      <c r="H9" s="317"/>
      <c r="I9" s="317"/>
      <c r="J9" s="353"/>
      <c r="K9" s="105" t="s">
        <v>64</v>
      </c>
      <c r="L9" s="106" t="s">
        <v>65</v>
      </c>
      <c r="M9" s="106" t="s">
        <v>66</v>
      </c>
      <c r="N9" s="35"/>
      <c r="O9" s="325"/>
      <c r="P9" s="358"/>
      <c r="Q9" s="17"/>
      <c r="R9" s="7"/>
      <c r="S9" s="7"/>
    </row>
    <row r="10" spans="2:19" ht="30" customHeight="1" x14ac:dyDescent="0.15">
      <c r="B10" s="326" t="s">
        <v>98</v>
      </c>
      <c r="C10" s="5"/>
      <c r="D10" s="56"/>
      <c r="E10" s="29"/>
      <c r="F10" s="14"/>
      <c r="G10" s="39"/>
      <c r="H10" s="40"/>
      <c r="I10" s="41"/>
      <c r="J10" s="147" t="str">
        <f>IF(G10="","",G10*I10)</f>
        <v/>
      </c>
      <c r="K10" s="37"/>
      <c r="L10" s="13"/>
      <c r="M10" s="13"/>
      <c r="N10" s="38"/>
      <c r="O10" s="42"/>
      <c r="P10" s="151" t="str">
        <f>IF(O10="○",J10,IF(O10="×",0,""))</f>
        <v/>
      </c>
      <c r="Q10" s="15"/>
      <c r="R10" s="7"/>
      <c r="S10" s="7"/>
    </row>
    <row r="11" spans="2:19" ht="30" customHeight="1" x14ac:dyDescent="0.15">
      <c r="B11" s="327"/>
      <c r="C11" s="5"/>
      <c r="D11" s="6"/>
      <c r="E11" s="29"/>
      <c r="F11" s="14"/>
      <c r="G11" s="39"/>
      <c r="H11" s="40"/>
      <c r="I11" s="41"/>
      <c r="J11" s="148" t="str">
        <f t="shared" ref="J11:J28" si="0">IF(G11="","",G11*I11)</f>
        <v/>
      </c>
      <c r="K11" s="37"/>
      <c r="L11" s="13"/>
      <c r="M11" s="13"/>
      <c r="N11" s="38"/>
      <c r="O11" s="42"/>
      <c r="P11" s="151" t="str">
        <f t="shared" ref="P11:P28" si="1">IF(O11="○",J11,IF(O11="×",0,""))</f>
        <v/>
      </c>
      <c r="Q11" s="15"/>
      <c r="R11" s="7"/>
      <c r="S11" s="7"/>
    </row>
    <row r="12" spans="2:19" ht="30" customHeight="1" x14ac:dyDescent="0.15">
      <c r="B12" s="327"/>
      <c r="C12" s="5"/>
      <c r="D12" s="6"/>
      <c r="E12" s="29"/>
      <c r="F12" s="12"/>
      <c r="G12" s="39"/>
      <c r="H12" s="40"/>
      <c r="I12" s="41"/>
      <c r="J12" s="148" t="str">
        <f t="shared" si="0"/>
        <v/>
      </c>
      <c r="K12" s="37"/>
      <c r="L12" s="13"/>
      <c r="M12" s="13"/>
      <c r="N12" s="38"/>
      <c r="O12" s="42"/>
      <c r="P12" s="151" t="str">
        <f t="shared" si="1"/>
        <v/>
      </c>
      <c r="Q12" s="15"/>
      <c r="R12" s="7"/>
      <c r="S12" s="7"/>
    </row>
    <row r="13" spans="2:19" ht="30" customHeight="1" x14ac:dyDescent="0.15">
      <c r="B13" s="327"/>
      <c r="C13" s="5"/>
      <c r="D13" s="6"/>
      <c r="E13" s="29"/>
      <c r="F13" s="12"/>
      <c r="G13" s="39"/>
      <c r="H13" s="40"/>
      <c r="I13" s="41"/>
      <c r="J13" s="148" t="str">
        <f t="shared" si="0"/>
        <v/>
      </c>
      <c r="K13" s="37"/>
      <c r="L13" s="13"/>
      <c r="M13" s="13"/>
      <c r="N13" s="38"/>
      <c r="O13" s="42"/>
      <c r="P13" s="151" t="str">
        <f t="shared" si="1"/>
        <v/>
      </c>
      <c r="Q13" s="15"/>
      <c r="R13" s="7"/>
      <c r="S13" s="7"/>
    </row>
    <row r="14" spans="2:19" ht="30" customHeight="1" x14ac:dyDescent="0.15">
      <c r="B14" s="327"/>
      <c r="C14" s="5"/>
      <c r="D14" s="6"/>
      <c r="E14" s="29"/>
      <c r="F14" s="12"/>
      <c r="G14" s="39"/>
      <c r="H14" s="40"/>
      <c r="I14" s="41"/>
      <c r="J14" s="148" t="str">
        <f t="shared" si="0"/>
        <v/>
      </c>
      <c r="K14" s="37"/>
      <c r="L14" s="13"/>
      <c r="M14" s="13"/>
      <c r="N14" s="38"/>
      <c r="O14" s="42"/>
      <c r="P14" s="151" t="str">
        <f t="shared" si="1"/>
        <v/>
      </c>
      <c r="Q14" s="15"/>
      <c r="R14" s="7"/>
      <c r="S14" s="7"/>
    </row>
    <row r="15" spans="2:19" ht="30" customHeight="1" x14ac:dyDescent="0.15">
      <c r="B15" s="327"/>
      <c r="C15" s="5"/>
      <c r="D15" s="6"/>
      <c r="E15" s="29"/>
      <c r="F15" s="12"/>
      <c r="G15" s="39"/>
      <c r="H15" s="40"/>
      <c r="I15" s="41"/>
      <c r="J15" s="148" t="str">
        <f t="shared" si="0"/>
        <v/>
      </c>
      <c r="K15" s="37"/>
      <c r="L15" s="13"/>
      <c r="M15" s="13"/>
      <c r="N15" s="38"/>
      <c r="O15" s="42"/>
      <c r="P15" s="151" t="str">
        <f t="shared" si="1"/>
        <v/>
      </c>
      <c r="Q15" s="15"/>
      <c r="R15" s="7"/>
      <c r="S15" s="7"/>
    </row>
    <row r="16" spans="2:19" ht="30" customHeight="1" x14ac:dyDescent="0.15">
      <c r="B16" s="327"/>
      <c r="C16" s="5"/>
      <c r="D16" s="6"/>
      <c r="E16" s="29"/>
      <c r="F16" s="12"/>
      <c r="G16" s="39"/>
      <c r="H16" s="40"/>
      <c r="I16" s="41"/>
      <c r="J16" s="148" t="str">
        <f t="shared" si="0"/>
        <v/>
      </c>
      <c r="K16" s="37"/>
      <c r="L16" s="13"/>
      <c r="M16" s="13"/>
      <c r="N16" s="38"/>
      <c r="O16" s="42"/>
      <c r="P16" s="151" t="str">
        <f t="shared" si="1"/>
        <v/>
      </c>
      <c r="Q16" s="15"/>
      <c r="R16" s="7"/>
      <c r="S16" s="7"/>
    </row>
    <row r="17" spans="2:19" ht="30" customHeight="1" x14ac:dyDescent="0.15">
      <c r="B17" s="327"/>
      <c r="C17" s="5"/>
      <c r="D17" s="6"/>
      <c r="E17" s="29"/>
      <c r="F17" s="12"/>
      <c r="G17" s="39"/>
      <c r="H17" s="40"/>
      <c r="I17" s="41"/>
      <c r="J17" s="148" t="str">
        <f t="shared" si="0"/>
        <v/>
      </c>
      <c r="K17" s="37"/>
      <c r="L17" s="13"/>
      <c r="M17" s="13"/>
      <c r="N17" s="38"/>
      <c r="O17" s="42"/>
      <c r="P17" s="151" t="str">
        <f t="shared" si="1"/>
        <v/>
      </c>
      <c r="Q17" s="15"/>
      <c r="R17" s="7"/>
      <c r="S17" s="7"/>
    </row>
    <row r="18" spans="2:19" ht="30" customHeight="1" x14ac:dyDescent="0.15">
      <c r="B18" s="327"/>
      <c r="C18" s="5"/>
      <c r="D18" s="6"/>
      <c r="E18" s="29"/>
      <c r="F18" s="12"/>
      <c r="G18" s="39"/>
      <c r="H18" s="40"/>
      <c r="I18" s="41"/>
      <c r="J18" s="148" t="str">
        <f t="shared" si="0"/>
        <v/>
      </c>
      <c r="K18" s="37"/>
      <c r="L18" s="13"/>
      <c r="M18" s="13"/>
      <c r="N18" s="38"/>
      <c r="O18" s="42"/>
      <c r="P18" s="151" t="str">
        <f t="shared" si="1"/>
        <v/>
      </c>
      <c r="Q18" s="15"/>
      <c r="R18" s="7"/>
      <c r="S18" s="7"/>
    </row>
    <row r="19" spans="2:19" ht="30" customHeight="1" x14ac:dyDescent="0.15">
      <c r="B19" s="327"/>
      <c r="C19" s="5"/>
      <c r="D19" s="6"/>
      <c r="E19" s="29"/>
      <c r="F19" s="12"/>
      <c r="G19" s="39"/>
      <c r="H19" s="40"/>
      <c r="I19" s="41"/>
      <c r="J19" s="148" t="str">
        <f t="shared" si="0"/>
        <v/>
      </c>
      <c r="K19" s="37"/>
      <c r="L19" s="13"/>
      <c r="M19" s="13"/>
      <c r="N19" s="38"/>
      <c r="O19" s="42"/>
      <c r="P19" s="151" t="str">
        <f t="shared" si="1"/>
        <v/>
      </c>
      <c r="Q19" s="15"/>
      <c r="R19" s="7"/>
      <c r="S19" s="7"/>
    </row>
    <row r="20" spans="2:19" ht="30" customHeight="1" x14ac:dyDescent="0.15">
      <c r="B20" s="327"/>
      <c r="C20" s="5"/>
      <c r="D20" s="6"/>
      <c r="E20" s="29"/>
      <c r="F20" s="12"/>
      <c r="G20" s="39"/>
      <c r="H20" s="40"/>
      <c r="I20" s="41"/>
      <c r="J20" s="148" t="str">
        <f t="shared" si="0"/>
        <v/>
      </c>
      <c r="K20" s="37"/>
      <c r="L20" s="13"/>
      <c r="M20" s="13"/>
      <c r="N20" s="38"/>
      <c r="O20" s="42"/>
      <c r="P20" s="151" t="str">
        <f t="shared" si="1"/>
        <v/>
      </c>
      <c r="Q20" s="15"/>
      <c r="R20" s="7"/>
      <c r="S20" s="7"/>
    </row>
    <row r="21" spans="2:19" ht="30" customHeight="1" x14ac:dyDescent="0.15">
      <c r="B21" s="327"/>
      <c r="C21" s="5"/>
      <c r="D21" s="6"/>
      <c r="E21" s="29"/>
      <c r="F21" s="12"/>
      <c r="G21" s="39"/>
      <c r="H21" s="40"/>
      <c r="I21" s="41"/>
      <c r="J21" s="148" t="str">
        <f t="shared" si="0"/>
        <v/>
      </c>
      <c r="K21" s="37"/>
      <c r="L21" s="13"/>
      <c r="M21" s="13"/>
      <c r="N21" s="38"/>
      <c r="O21" s="42"/>
      <c r="P21" s="151" t="str">
        <f t="shared" si="1"/>
        <v/>
      </c>
      <c r="Q21" s="15"/>
      <c r="R21" s="7"/>
      <c r="S21" s="7"/>
    </row>
    <row r="22" spans="2:19" ht="30" customHeight="1" x14ac:dyDescent="0.15">
      <c r="B22" s="327"/>
      <c r="C22" s="5"/>
      <c r="D22" s="6"/>
      <c r="E22" s="29"/>
      <c r="F22" s="12"/>
      <c r="G22" s="39"/>
      <c r="H22" s="40"/>
      <c r="I22" s="41"/>
      <c r="J22" s="148"/>
      <c r="K22" s="37"/>
      <c r="L22" s="13"/>
      <c r="M22" s="13"/>
      <c r="N22" s="38"/>
      <c r="O22" s="42"/>
      <c r="P22" s="151"/>
      <c r="Q22" s="15"/>
      <c r="R22" s="7"/>
      <c r="S22" s="7"/>
    </row>
    <row r="23" spans="2:19" ht="30" customHeight="1" x14ac:dyDescent="0.15">
      <c r="B23" s="327"/>
      <c r="C23" s="5"/>
      <c r="D23" s="6"/>
      <c r="E23" s="29"/>
      <c r="F23" s="12"/>
      <c r="G23" s="39"/>
      <c r="H23" s="40"/>
      <c r="I23" s="41"/>
      <c r="J23" s="148"/>
      <c r="K23" s="37"/>
      <c r="L23" s="13"/>
      <c r="M23" s="13"/>
      <c r="N23" s="38"/>
      <c r="O23" s="42"/>
      <c r="P23" s="151"/>
      <c r="Q23" s="15"/>
      <c r="R23" s="7"/>
      <c r="S23" s="7"/>
    </row>
    <row r="24" spans="2:19" ht="30" customHeight="1" x14ac:dyDescent="0.15">
      <c r="B24" s="327"/>
      <c r="C24" s="5"/>
      <c r="D24" s="6"/>
      <c r="E24" s="29"/>
      <c r="F24" s="12"/>
      <c r="G24" s="39"/>
      <c r="H24" s="40"/>
      <c r="I24" s="41"/>
      <c r="J24" s="148" t="str">
        <f t="shared" si="0"/>
        <v/>
      </c>
      <c r="K24" s="37"/>
      <c r="L24" s="13"/>
      <c r="M24" s="13"/>
      <c r="N24" s="38"/>
      <c r="O24" s="42"/>
      <c r="P24" s="151" t="str">
        <f t="shared" si="1"/>
        <v/>
      </c>
      <c r="Q24" s="15"/>
      <c r="R24" s="7"/>
      <c r="S24" s="7"/>
    </row>
    <row r="25" spans="2:19" ht="30" customHeight="1" x14ac:dyDescent="0.15">
      <c r="B25" s="327"/>
      <c r="C25" s="5"/>
      <c r="D25" s="6"/>
      <c r="E25" s="29"/>
      <c r="F25" s="12"/>
      <c r="G25" s="39"/>
      <c r="H25" s="40"/>
      <c r="I25" s="41"/>
      <c r="J25" s="148" t="str">
        <f t="shared" si="0"/>
        <v/>
      </c>
      <c r="K25" s="37"/>
      <c r="L25" s="13"/>
      <c r="M25" s="13"/>
      <c r="N25" s="38"/>
      <c r="O25" s="42"/>
      <c r="P25" s="151" t="str">
        <f t="shared" si="1"/>
        <v/>
      </c>
      <c r="Q25" s="15"/>
      <c r="R25" s="7"/>
      <c r="S25" s="7"/>
    </row>
    <row r="26" spans="2:19" ht="30" customHeight="1" x14ac:dyDescent="0.15">
      <c r="B26" s="327"/>
      <c r="C26" s="5"/>
      <c r="D26" s="6"/>
      <c r="E26" s="29"/>
      <c r="F26" s="12"/>
      <c r="G26" s="39"/>
      <c r="H26" s="40"/>
      <c r="I26" s="41"/>
      <c r="J26" s="148" t="str">
        <f t="shared" si="0"/>
        <v/>
      </c>
      <c r="K26" s="37"/>
      <c r="L26" s="13"/>
      <c r="M26" s="13"/>
      <c r="N26" s="38"/>
      <c r="O26" s="42"/>
      <c r="P26" s="151" t="str">
        <f t="shared" si="1"/>
        <v/>
      </c>
      <c r="Q26" s="15"/>
      <c r="R26" s="7"/>
      <c r="S26" s="7"/>
    </row>
    <row r="27" spans="2:19" ht="30" customHeight="1" x14ac:dyDescent="0.15">
      <c r="B27" s="327"/>
      <c r="C27" s="5"/>
      <c r="D27" s="6"/>
      <c r="E27" s="29"/>
      <c r="F27" s="12"/>
      <c r="G27" s="39"/>
      <c r="H27" s="40"/>
      <c r="I27" s="41"/>
      <c r="J27" s="148" t="str">
        <f t="shared" si="0"/>
        <v/>
      </c>
      <c r="K27" s="37"/>
      <c r="L27" s="13"/>
      <c r="M27" s="13"/>
      <c r="N27" s="38"/>
      <c r="O27" s="42"/>
      <c r="P27" s="151" t="str">
        <f t="shared" si="1"/>
        <v/>
      </c>
      <c r="Q27" s="15"/>
      <c r="R27" s="7"/>
      <c r="S27" s="7"/>
    </row>
    <row r="28" spans="2:19" ht="30" customHeight="1" thickBot="1" x14ac:dyDescent="0.2">
      <c r="B28" s="327"/>
      <c r="C28" s="131"/>
      <c r="D28" s="132"/>
      <c r="E28" s="133"/>
      <c r="F28" s="134"/>
      <c r="G28" s="135"/>
      <c r="H28" s="136"/>
      <c r="I28" s="137"/>
      <c r="J28" s="149" t="str">
        <f t="shared" si="0"/>
        <v/>
      </c>
      <c r="K28" s="138"/>
      <c r="L28" s="139"/>
      <c r="M28" s="139"/>
      <c r="N28" s="140"/>
      <c r="O28" s="141"/>
      <c r="P28" s="152" t="str">
        <f t="shared" si="1"/>
        <v/>
      </c>
      <c r="Q28" s="15"/>
      <c r="R28" s="7"/>
      <c r="S28" s="7"/>
    </row>
    <row r="29" spans="2:19" ht="30" customHeight="1" thickTop="1" thickBot="1" x14ac:dyDescent="0.2">
      <c r="B29" s="328"/>
      <c r="C29" s="124"/>
      <c r="D29" s="125"/>
      <c r="E29" s="126"/>
      <c r="F29" s="127"/>
      <c r="G29" s="128"/>
      <c r="H29" s="329" t="s">
        <v>34</v>
      </c>
      <c r="I29" s="330"/>
      <c r="J29" s="150" t="str">
        <f>IF(J10="","",SUM(J10:J28))</f>
        <v/>
      </c>
      <c r="K29" s="129"/>
      <c r="L29" s="130"/>
      <c r="M29" s="130"/>
      <c r="N29" s="331" t="s">
        <v>33</v>
      </c>
      <c r="O29" s="332"/>
      <c r="P29" s="151" t="str">
        <f>IF(P10="","",SUM(P10:P28))</f>
        <v/>
      </c>
      <c r="Q29" s="15"/>
      <c r="R29" s="7"/>
      <c r="S29" s="7"/>
    </row>
    <row r="30" spans="2:19" ht="20.25" customHeight="1" x14ac:dyDescent="0.15">
      <c r="B30" s="93"/>
      <c r="C30" s="80"/>
      <c r="D30" s="81" t="s">
        <v>44</v>
      </c>
      <c r="E30" s="82"/>
      <c r="F30" s="94"/>
      <c r="G30" s="94"/>
      <c r="H30" s="94"/>
      <c r="I30" s="94"/>
      <c r="J30" s="95"/>
      <c r="K30" s="96"/>
      <c r="L30" s="321" t="s">
        <v>85</v>
      </c>
      <c r="M30" s="260" t="s">
        <v>86</v>
      </c>
      <c r="N30" s="99" t="s">
        <v>55</v>
      </c>
      <c r="O30" s="301" t="s">
        <v>88</v>
      </c>
      <c r="P30" s="302"/>
      <c r="Q30" s="60"/>
      <c r="R30" s="61"/>
      <c r="S30" s="7"/>
    </row>
    <row r="31" spans="2:19" ht="20.25" customHeight="1" x14ac:dyDescent="0.15">
      <c r="B31" s="93"/>
      <c r="C31" s="314" t="s">
        <v>19</v>
      </c>
      <c r="D31" s="255" t="s">
        <v>20</v>
      </c>
      <c r="E31" s="255" t="s">
        <v>4</v>
      </c>
      <c r="F31" s="94"/>
      <c r="G31" s="94"/>
      <c r="H31" s="94"/>
      <c r="I31" s="94"/>
      <c r="J31" s="94"/>
      <c r="K31" s="97"/>
      <c r="L31" s="322"/>
      <c r="M31" s="261"/>
      <c r="N31" s="103"/>
      <c r="O31" s="265" t="s">
        <v>71</v>
      </c>
      <c r="P31" s="266"/>
      <c r="Q31" s="60"/>
      <c r="R31" s="61"/>
      <c r="S31" s="7"/>
    </row>
    <row r="32" spans="2:19" ht="20.25" customHeight="1" x14ac:dyDescent="0.15">
      <c r="B32" s="93"/>
      <c r="C32" s="314"/>
      <c r="D32" s="255"/>
      <c r="E32" s="255"/>
      <c r="F32" s="94"/>
      <c r="G32" s="94"/>
      <c r="H32" s="94"/>
      <c r="I32" s="94"/>
      <c r="J32" s="94"/>
      <c r="K32" s="97"/>
      <c r="L32" s="322"/>
      <c r="M32" s="261"/>
      <c r="N32" s="101" t="s">
        <v>90</v>
      </c>
      <c r="O32" s="303" t="s">
        <v>72</v>
      </c>
      <c r="P32" s="304"/>
      <c r="Q32" s="60"/>
      <c r="R32" s="62"/>
      <c r="S32" s="7"/>
    </row>
    <row r="33" spans="2:19" ht="20.25" customHeight="1" thickBot="1" x14ac:dyDescent="0.2">
      <c r="B33" s="93"/>
      <c r="C33" s="46">
        <v>20</v>
      </c>
      <c r="D33" s="47" t="s">
        <v>9</v>
      </c>
      <c r="E33" s="49" t="s">
        <v>6</v>
      </c>
      <c r="F33" s="94"/>
      <c r="G33" s="94"/>
      <c r="H33" s="94"/>
      <c r="I33" s="94"/>
      <c r="J33" s="94"/>
      <c r="K33" s="97"/>
      <c r="L33" s="322"/>
      <c r="M33" s="241"/>
      <c r="N33" s="155" t="str">
        <f>IF(J29="","",P29/J29)</f>
        <v/>
      </c>
      <c r="O33" s="242" t="s">
        <v>70</v>
      </c>
      <c r="P33" s="153" t="str">
        <f>IF(J29="","",IF(N33&lt;0.5,"評価しない","評価する"))</f>
        <v/>
      </c>
      <c r="Q33" s="63"/>
      <c r="R33" s="64"/>
      <c r="S33" s="7"/>
    </row>
    <row r="34" spans="2:19" ht="20.25" customHeight="1" x14ac:dyDescent="0.15">
      <c r="B34" s="93"/>
      <c r="C34" s="46">
        <v>30</v>
      </c>
      <c r="D34" s="46" t="s">
        <v>30</v>
      </c>
      <c r="E34" s="50" t="s">
        <v>10</v>
      </c>
      <c r="F34" s="94"/>
      <c r="G34" s="94"/>
      <c r="H34" s="94"/>
      <c r="I34" s="94"/>
      <c r="J34" s="94"/>
      <c r="K34" s="98"/>
      <c r="L34" s="322"/>
      <c r="M34" s="260" t="s">
        <v>87</v>
      </c>
      <c r="N34" s="100" t="s">
        <v>99</v>
      </c>
      <c r="O34" s="301" t="s">
        <v>89</v>
      </c>
      <c r="P34" s="302"/>
      <c r="Q34" s="65"/>
      <c r="R34" s="61"/>
      <c r="S34" s="7"/>
    </row>
    <row r="35" spans="2:19" ht="20.25" customHeight="1" x14ac:dyDescent="0.15">
      <c r="B35" s="93"/>
      <c r="C35" s="55"/>
      <c r="D35" s="55"/>
      <c r="E35" s="92" t="s">
        <v>17</v>
      </c>
      <c r="F35" s="94"/>
      <c r="G35" s="94"/>
      <c r="H35" s="94"/>
      <c r="I35" s="94"/>
      <c r="J35" s="94"/>
      <c r="K35" s="98"/>
      <c r="L35" s="322"/>
      <c r="M35" s="261"/>
      <c r="N35" s="104"/>
      <c r="O35" s="312" t="s">
        <v>100</v>
      </c>
      <c r="P35" s="313"/>
      <c r="Q35" s="65"/>
      <c r="R35" s="61"/>
      <c r="S35" s="7"/>
    </row>
    <row r="36" spans="2:19" ht="20.25" customHeight="1" x14ac:dyDescent="0.15">
      <c r="B36" s="93"/>
      <c r="C36" s="55">
        <v>40</v>
      </c>
      <c r="D36" s="55" t="s">
        <v>8</v>
      </c>
      <c r="E36" s="51" t="s">
        <v>18</v>
      </c>
      <c r="F36" s="94"/>
      <c r="G36" s="94"/>
      <c r="H36" s="94"/>
      <c r="I36" s="94"/>
      <c r="J36" s="94"/>
      <c r="K36" s="98"/>
      <c r="L36" s="322"/>
      <c r="M36" s="261"/>
      <c r="N36" s="102" t="s">
        <v>107</v>
      </c>
      <c r="O36" s="256" t="s">
        <v>101</v>
      </c>
      <c r="P36" s="257"/>
      <c r="Q36" s="65"/>
      <c r="R36" s="62"/>
      <c r="S36" s="7"/>
    </row>
    <row r="37" spans="2:19" ht="21" customHeight="1" thickBot="1" x14ac:dyDescent="0.2">
      <c r="B37" s="93"/>
      <c r="C37" s="36"/>
      <c r="D37" s="36"/>
      <c r="E37" s="53"/>
      <c r="F37" s="94"/>
      <c r="G37" s="94"/>
      <c r="H37" s="94"/>
      <c r="I37" s="94"/>
      <c r="J37" s="94"/>
      <c r="K37" s="98"/>
      <c r="L37" s="323"/>
      <c r="M37" s="241"/>
      <c r="N37" s="66" t="str">
        <f>IF(P29="","",IF(N33&lt;0.5,"－",P29/M4))</f>
        <v/>
      </c>
      <c r="O37" s="242" t="s">
        <v>73</v>
      </c>
      <c r="P37" s="154" t="str">
        <f>IF(J29="","",IF(N33&lt;0.5,"－",IF(N37&lt;0.03,2.5,5)))</f>
        <v/>
      </c>
      <c r="Q37" s="63"/>
      <c r="R37" s="64"/>
      <c r="S37" s="7"/>
    </row>
    <row r="38" spans="2:19" ht="13.5" customHeight="1" x14ac:dyDescent="0.15">
      <c r="B38" s="7"/>
      <c r="C38" s="36"/>
      <c r="D38" s="36"/>
      <c r="E38" s="53"/>
      <c r="F38" s="36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2:19" x14ac:dyDescent="0.15">
      <c r="B39" s="7"/>
      <c r="C39" s="25"/>
      <c r="D39" s="25"/>
      <c r="E39" s="54"/>
      <c r="F39" s="36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2:19" ht="18.75" x14ac:dyDescent="0.2">
      <c r="B40" s="7"/>
      <c r="C40" s="296" t="s">
        <v>118</v>
      </c>
      <c r="D40" s="296"/>
      <c r="E40" s="25"/>
      <c r="F40" s="36"/>
      <c r="G40" s="8"/>
      <c r="H40" s="8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2:19" ht="7.5" customHeight="1" x14ac:dyDescent="0.15">
      <c r="B41" s="7"/>
      <c r="F41" s="36"/>
      <c r="G41" s="8"/>
      <c r="H41" s="7"/>
      <c r="I41" s="7"/>
      <c r="J41" s="7"/>
      <c r="K41" s="7"/>
      <c r="L41" s="7"/>
      <c r="M41" s="7"/>
      <c r="N41" s="7"/>
      <c r="O41" s="7"/>
      <c r="P41" s="10"/>
      <c r="Q41" s="7"/>
      <c r="R41" s="7"/>
      <c r="S41" s="7"/>
    </row>
    <row r="42" spans="2:19" x14ac:dyDescent="0.15">
      <c r="B42" s="7"/>
      <c r="F42" s="36"/>
      <c r="G42" s="8"/>
      <c r="H42" s="7"/>
      <c r="I42" s="7"/>
      <c r="J42" s="7"/>
      <c r="K42" s="7"/>
      <c r="L42" s="7"/>
      <c r="M42" s="7"/>
      <c r="N42" s="7"/>
      <c r="O42" s="7"/>
      <c r="P42" s="10"/>
      <c r="Q42" s="7"/>
      <c r="R42" s="7"/>
      <c r="S42" s="7"/>
    </row>
    <row r="43" spans="2:19" x14ac:dyDescent="0.15">
      <c r="B43" s="7"/>
      <c r="F43" s="36"/>
      <c r="G43" s="8"/>
      <c r="H43" s="7"/>
      <c r="I43" s="7"/>
      <c r="J43" s="7"/>
      <c r="K43" s="7"/>
      <c r="L43" s="7"/>
      <c r="M43" s="7"/>
      <c r="N43" s="7"/>
      <c r="O43" s="7"/>
      <c r="P43" s="10"/>
      <c r="Q43" s="7"/>
      <c r="R43" s="7"/>
      <c r="S43" s="7"/>
    </row>
    <row r="44" spans="2:19" ht="13.5" customHeight="1" x14ac:dyDescent="0.15">
      <c r="B44" s="7"/>
      <c r="F44" s="25"/>
      <c r="G44" s="26"/>
      <c r="H44" s="26"/>
      <c r="I44" s="26"/>
      <c r="J44" s="23"/>
      <c r="K44" s="22"/>
      <c r="L44" s="22"/>
      <c r="M44" s="22"/>
      <c r="N44" s="22"/>
      <c r="O44" s="22"/>
      <c r="P44" s="23"/>
      <c r="Q44" s="24"/>
      <c r="R44" s="21"/>
      <c r="S44" s="33"/>
    </row>
    <row r="45" spans="2:19" ht="27" customHeight="1" x14ac:dyDescent="0.15">
      <c r="B45" s="7"/>
      <c r="F45" s="25"/>
      <c r="G45" s="26"/>
      <c r="H45" s="26"/>
      <c r="I45" s="26"/>
      <c r="J45" s="23"/>
      <c r="K45" s="22"/>
      <c r="L45" s="22"/>
      <c r="M45" s="22"/>
      <c r="N45" s="22"/>
      <c r="O45" s="22"/>
      <c r="P45" s="23"/>
      <c r="Q45" s="24"/>
      <c r="R45" s="21"/>
      <c r="S45" s="33"/>
    </row>
    <row r="46" spans="2:19" x14ac:dyDescent="0.15">
      <c r="B46" s="7"/>
      <c r="G46" s="7"/>
      <c r="H46" s="8"/>
      <c r="I46" s="8"/>
      <c r="J46" s="7"/>
      <c r="K46" s="7"/>
      <c r="L46" s="7"/>
      <c r="M46" s="7"/>
      <c r="N46" s="7"/>
      <c r="O46" s="7"/>
      <c r="P46" s="7"/>
      <c r="Q46" s="10"/>
      <c r="R46" s="7"/>
    </row>
    <row r="47" spans="2:19" x14ac:dyDescent="0.15">
      <c r="B47" s="7"/>
      <c r="G47" s="7"/>
      <c r="H47" s="8"/>
      <c r="I47" s="8"/>
      <c r="J47" s="7"/>
      <c r="K47" s="7"/>
      <c r="L47" s="7"/>
      <c r="M47" s="7"/>
      <c r="N47" s="7"/>
      <c r="O47" s="7"/>
      <c r="P47" s="7"/>
      <c r="Q47" s="10"/>
      <c r="R47" s="7"/>
    </row>
    <row r="48" spans="2:19" x14ac:dyDescent="0.15">
      <c r="B48" s="7"/>
      <c r="G48" s="7"/>
      <c r="H48" s="8"/>
      <c r="I48" s="8"/>
      <c r="J48" s="7"/>
      <c r="K48" s="7"/>
      <c r="L48" s="7"/>
      <c r="M48" s="7"/>
      <c r="N48" s="7"/>
      <c r="O48" s="7"/>
      <c r="P48" s="7"/>
      <c r="Q48" s="10"/>
      <c r="R48" s="7"/>
    </row>
    <row r="49" spans="2:18" x14ac:dyDescent="0.15">
      <c r="B49" s="7"/>
      <c r="G49" s="7"/>
      <c r="H49" s="8"/>
      <c r="I49" s="8"/>
      <c r="J49" s="7"/>
      <c r="K49" s="7"/>
      <c r="L49" s="7"/>
      <c r="M49" s="7"/>
      <c r="N49" s="7"/>
      <c r="O49" s="7"/>
      <c r="P49" s="7"/>
      <c r="Q49" s="10"/>
      <c r="R49" s="7"/>
    </row>
    <row r="50" spans="2:18" x14ac:dyDescent="0.15">
      <c r="B50" s="7"/>
      <c r="G50" s="7"/>
      <c r="H50" s="8"/>
      <c r="I50" s="8"/>
      <c r="J50" s="7"/>
      <c r="K50" s="7"/>
      <c r="L50" s="7"/>
      <c r="M50" s="7"/>
      <c r="N50" s="7"/>
      <c r="O50" s="7"/>
      <c r="P50" s="7"/>
      <c r="Q50" s="10"/>
      <c r="R50" s="7"/>
    </row>
    <row r="51" spans="2:18" x14ac:dyDescent="0.15">
      <c r="B51" s="7"/>
      <c r="G51" s="7"/>
      <c r="H51" s="8"/>
      <c r="I51" s="8"/>
      <c r="J51" s="7"/>
      <c r="K51" s="7"/>
      <c r="L51" s="7"/>
      <c r="M51" s="7"/>
      <c r="N51" s="7"/>
      <c r="O51" s="7"/>
      <c r="P51" s="7"/>
      <c r="Q51" s="10"/>
      <c r="R51" s="7"/>
    </row>
    <row r="52" spans="2:18" x14ac:dyDescent="0.15">
      <c r="B52" s="7"/>
      <c r="G52" s="7"/>
      <c r="H52" s="8"/>
      <c r="I52" s="8"/>
      <c r="J52" s="7"/>
      <c r="K52" s="7"/>
      <c r="L52" s="7"/>
      <c r="M52" s="7"/>
      <c r="N52" s="7"/>
      <c r="O52" s="7"/>
      <c r="P52" s="7"/>
      <c r="Q52" s="10"/>
      <c r="R52" s="7"/>
    </row>
    <row r="53" spans="2:18" x14ac:dyDescent="0.15">
      <c r="B53" s="7"/>
      <c r="G53" s="7"/>
      <c r="H53" s="8"/>
      <c r="I53" s="8"/>
      <c r="J53" s="7"/>
      <c r="K53" s="7"/>
      <c r="L53" s="7"/>
      <c r="M53" s="7"/>
      <c r="N53" s="7"/>
      <c r="O53" s="7"/>
      <c r="P53" s="7"/>
      <c r="Q53" s="10"/>
      <c r="R53" s="7"/>
    </row>
    <row r="54" spans="2:18" x14ac:dyDescent="0.15">
      <c r="B54" s="7"/>
      <c r="G54" s="7"/>
      <c r="H54" s="8"/>
      <c r="I54" s="8"/>
      <c r="J54" s="7"/>
      <c r="K54" s="7"/>
      <c r="L54" s="7"/>
      <c r="M54" s="7"/>
      <c r="N54" s="7"/>
      <c r="O54" s="7"/>
      <c r="P54" s="7"/>
      <c r="Q54" s="10"/>
      <c r="R54" s="7"/>
    </row>
    <row r="55" spans="2:18" x14ac:dyDescent="0.15">
      <c r="B55" s="7"/>
      <c r="G55" s="7"/>
      <c r="H55" s="8"/>
      <c r="I55" s="8"/>
      <c r="J55" s="7"/>
      <c r="K55" s="7"/>
      <c r="L55" s="7"/>
      <c r="M55" s="7"/>
      <c r="N55" s="7"/>
      <c r="O55" s="7"/>
      <c r="P55" s="7"/>
      <c r="Q55" s="10"/>
      <c r="R55" s="7"/>
    </row>
  </sheetData>
  <mergeCells count="40">
    <mergeCell ref="C40:D40"/>
    <mergeCell ref="O1:P1"/>
    <mergeCell ref="C2:E2"/>
    <mergeCell ref="M2:N2"/>
    <mergeCell ref="M3:N3"/>
    <mergeCell ref="M4:N4"/>
    <mergeCell ref="C3:I4"/>
    <mergeCell ref="E8:E9"/>
    <mergeCell ref="F8:F9"/>
    <mergeCell ref="I8:I9"/>
    <mergeCell ref="J8:J9"/>
    <mergeCell ref="M1:N1"/>
    <mergeCell ref="C5:H5"/>
    <mergeCell ref="M5:N5"/>
    <mergeCell ref="P8:P9"/>
    <mergeCell ref="O35:P35"/>
    <mergeCell ref="B10:B29"/>
    <mergeCell ref="H29:I29"/>
    <mergeCell ref="N29:O29"/>
    <mergeCell ref="B6:B9"/>
    <mergeCell ref="C6:N6"/>
    <mergeCell ref="O6:P7"/>
    <mergeCell ref="C7:N7"/>
    <mergeCell ref="C8:C9"/>
    <mergeCell ref="D8:D9"/>
    <mergeCell ref="O36:P36"/>
    <mergeCell ref="G8:G9"/>
    <mergeCell ref="H8:H9"/>
    <mergeCell ref="K8:M8"/>
    <mergeCell ref="L30:L37"/>
    <mergeCell ref="M30:M32"/>
    <mergeCell ref="O8:O9"/>
    <mergeCell ref="M34:M36"/>
    <mergeCell ref="O34:P34"/>
    <mergeCell ref="C31:C32"/>
    <mergeCell ref="D31:D32"/>
    <mergeCell ref="E31:E32"/>
    <mergeCell ref="O30:P30"/>
    <mergeCell ref="O31:P31"/>
    <mergeCell ref="O32:P32"/>
  </mergeCells>
  <phoneticPr fontId="2"/>
  <dataValidations disablePrompts="1" count="1">
    <dataValidation type="list" allowBlank="1" showInputMessage="1" showErrorMessage="1" sqref="O10:O28">
      <formula1>"○,×"</formula1>
    </dataValidation>
  </dataValidations>
  <printOptions horizontalCentered="1"/>
  <pageMargins left="0.39370078740157483" right="0.15748031496062992" top="0.59055118110236227" bottom="0.19685039370078741" header="0.39370078740157483" footer="0.1574803149606299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  <pageSetUpPr fitToPage="1"/>
  </sheetPr>
  <dimension ref="B1:S55"/>
  <sheetViews>
    <sheetView showGridLines="0" zoomScale="60" zoomScaleNormal="60" zoomScalePageLayoutView="60" workbookViewId="0">
      <selection activeCell="L4" sqref="L4"/>
    </sheetView>
  </sheetViews>
  <sheetFormatPr defaultRowHeight="13.5" x14ac:dyDescent="0.15"/>
  <cols>
    <col min="1" max="1" width="0.875" style="2" customWidth="1"/>
    <col min="2" max="2" width="4.875" style="2" customWidth="1"/>
    <col min="3" max="3" width="7.25" style="1" customWidth="1"/>
    <col min="4" max="4" width="16" style="1" customWidth="1"/>
    <col min="5" max="5" width="27.625" style="4" customWidth="1"/>
    <col min="6" max="6" width="16.5" style="2" customWidth="1"/>
    <col min="7" max="7" width="11.625" style="2" customWidth="1"/>
    <col min="8" max="9" width="11.625" style="1" customWidth="1"/>
    <col min="10" max="10" width="16.625" style="2" customWidth="1"/>
    <col min="11" max="15" width="21.5" style="2" customWidth="1"/>
    <col min="16" max="16" width="19.25" style="2" customWidth="1"/>
    <col min="17" max="17" width="1.5" style="3" customWidth="1"/>
    <col min="18" max="18" width="18.125" style="2" customWidth="1"/>
    <col min="19" max="19" width="3" style="2" customWidth="1"/>
    <col min="20" max="16384" width="9" style="2"/>
  </cols>
  <sheetData>
    <row r="1" spans="2:19" ht="19.5" customHeight="1" x14ac:dyDescent="0.2">
      <c r="B1" s="7"/>
      <c r="C1" s="8"/>
      <c r="D1" s="8"/>
      <c r="E1" s="9"/>
      <c r="F1" s="32"/>
      <c r="G1" s="11"/>
      <c r="H1" s="11"/>
      <c r="I1" s="30"/>
      <c r="J1" s="27"/>
      <c r="K1" s="27"/>
      <c r="L1" s="43" t="s">
        <v>3</v>
      </c>
      <c r="M1" s="309"/>
      <c r="N1" s="309"/>
      <c r="O1" s="300" t="s">
        <v>92</v>
      </c>
      <c r="P1" s="300"/>
      <c r="Q1" s="244"/>
      <c r="R1" s="244"/>
      <c r="S1" s="27"/>
    </row>
    <row r="2" spans="2:19" ht="19.5" customHeight="1" x14ac:dyDescent="0.2">
      <c r="B2" s="7"/>
      <c r="C2" s="347"/>
      <c r="D2" s="347"/>
      <c r="E2" s="347"/>
      <c r="F2" s="11"/>
      <c r="G2" s="11"/>
      <c r="H2" s="11"/>
      <c r="I2" s="31"/>
      <c r="J2" s="27"/>
      <c r="K2" s="27"/>
      <c r="L2" s="44" t="s">
        <v>0</v>
      </c>
      <c r="M2" s="308"/>
      <c r="N2" s="308"/>
      <c r="O2" s="27"/>
      <c r="P2" s="7"/>
      <c r="Q2" s="27"/>
      <c r="R2" s="7"/>
      <c r="S2" s="7"/>
    </row>
    <row r="3" spans="2:19" ht="14.25" customHeight="1" x14ac:dyDescent="0.15">
      <c r="B3" s="7"/>
      <c r="C3" s="349" t="s">
        <v>113</v>
      </c>
      <c r="D3" s="349"/>
      <c r="E3" s="349"/>
      <c r="F3" s="349"/>
      <c r="G3" s="349"/>
      <c r="H3" s="349"/>
      <c r="I3" s="349"/>
      <c r="J3" s="27"/>
      <c r="K3" s="27"/>
      <c r="L3" s="44" t="s">
        <v>108</v>
      </c>
      <c r="M3" s="308"/>
      <c r="N3" s="308"/>
      <c r="O3" s="27"/>
      <c r="P3" s="7"/>
      <c r="Q3" s="27"/>
      <c r="R3" s="7"/>
      <c r="S3" s="7"/>
    </row>
    <row r="4" spans="2:19" ht="15" customHeight="1" x14ac:dyDescent="0.15">
      <c r="B4" s="7"/>
      <c r="C4" s="349"/>
      <c r="D4" s="349"/>
      <c r="E4" s="349"/>
      <c r="F4" s="349"/>
      <c r="G4" s="349"/>
      <c r="H4" s="349"/>
      <c r="I4" s="349"/>
      <c r="J4" s="7"/>
      <c r="K4" s="7"/>
      <c r="L4" s="254" t="s">
        <v>97</v>
      </c>
      <c r="M4" s="308"/>
      <c r="N4" s="308"/>
      <c r="O4" s="7"/>
      <c r="P4" s="7"/>
      <c r="Q4" s="7"/>
      <c r="R4" s="7"/>
      <c r="S4" s="7"/>
    </row>
    <row r="5" spans="2:19" ht="23.25" customHeight="1" thickBot="1" x14ac:dyDescent="0.25">
      <c r="B5" s="7"/>
      <c r="C5" s="347" t="s">
        <v>52</v>
      </c>
      <c r="D5" s="347"/>
      <c r="E5" s="347"/>
      <c r="F5" s="347"/>
      <c r="G5" s="347"/>
      <c r="H5" s="347"/>
      <c r="I5" s="31"/>
      <c r="J5" s="34"/>
      <c r="K5" s="34"/>
      <c r="L5" s="45" t="s">
        <v>1</v>
      </c>
      <c r="M5" s="356"/>
      <c r="N5" s="356"/>
      <c r="O5" s="28"/>
      <c r="P5" s="7"/>
      <c r="Q5" s="28"/>
      <c r="R5" s="7"/>
      <c r="S5" s="7"/>
    </row>
    <row r="6" spans="2:19" ht="24.75" customHeight="1" x14ac:dyDescent="0.2">
      <c r="B6" s="333"/>
      <c r="C6" s="336" t="s">
        <v>25</v>
      </c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8"/>
      <c r="O6" s="339" t="s">
        <v>26</v>
      </c>
      <c r="P6" s="340"/>
      <c r="Q6" s="16"/>
      <c r="R6" s="7"/>
      <c r="S6" s="7"/>
    </row>
    <row r="7" spans="2:19" ht="24.75" customHeight="1" x14ac:dyDescent="0.2">
      <c r="B7" s="334"/>
      <c r="C7" s="343" t="s">
        <v>28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5"/>
      <c r="O7" s="341"/>
      <c r="P7" s="342"/>
      <c r="Q7" s="16"/>
      <c r="R7" s="7"/>
      <c r="S7" s="7"/>
    </row>
    <row r="8" spans="2:19" ht="48" customHeight="1" x14ac:dyDescent="0.15">
      <c r="B8" s="334"/>
      <c r="C8" s="315" t="s">
        <v>56</v>
      </c>
      <c r="D8" s="315" t="s">
        <v>57</v>
      </c>
      <c r="E8" s="359" t="s">
        <v>74</v>
      </c>
      <c r="F8" s="360"/>
      <c r="G8" s="315" t="s">
        <v>76</v>
      </c>
      <c r="H8" s="315" t="s">
        <v>75</v>
      </c>
      <c r="I8" s="315" t="s">
        <v>77</v>
      </c>
      <c r="J8" s="352" t="s">
        <v>78</v>
      </c>
      <c r="K8" s="318" t="s">
        <v>27</v>
      </c>
      <c r="L8" s="319"/>
      <c r="M8" s="320"/>
      <c r="N8" s="107" t="s">
        <v>82</v>
      </c>
      <c r="O8" s="324" t="s">
        <v>83</v>
      </c>
      <c r="P8" s="357" t="s">
        <v>84</v>
      </c>
      <c r="Q8" s="17"/>
      <c r="R8" s="7"/>
      <c r="S8" s="7"/>
    </row>
    <row r="9" spans="2:19" ht="48" customHeight="1" thickBot="1" x14ac:dyDescent="0.2">
      <c r="B9" s="335"/>
      <c r="C9" s="346"/>
      <c r="D9" s="346"/>
      <c r="E9" s="361"/>
      <c r="F9" s="362"/>
      <c r="G9" s="316"/>
      <c r="H9" s="317"/>
      <c r="I9" s="317"/>
      <c r="J9" s="353"/>
      <c r="K9" s="105" t="s">
        <v>79</v>
      </c>
      <c r="L9" s="106" t="s">
        <v>80</v>
      </c>
      <c r="M9" s="106" t="s">
        <v>81</v>
      </c>
      <c r="N9" s="35"/>
      <c r="O9" s="325"/>
      <c r="P9" s="358"/>
      <c r="Q9" s="17"/>
      <c r="R9" s="7"/>
      <c r="S9" s="7"/>
    </row>
    <row r="10" spans="2:19" ht="30" customHeight="1" x14ac:dyDescent="0.15">
      <c r="B10" s="326" t="s">
        <v>98</v>
      </c>
      <c r="C10" s="72"/>
      <c r="D10" s="69"/>
      <c r="E10" s="118"/>
      <c r="F10" s="119"/>
      <c r="G10" s="115"/>
      <c r="H10" s="110"/>
      <c r="I10" s="111"/>
      <c r="J10" s="147" t="str">
        <f>IF(G10="","",G10*I10)</f>
        <v/>
      </c>
      <c r="K10" s="74"/>
      <c r="L10" s="75"/>
      <c r="M10" s="75"/>
      <c r="N10" s="76"/>
      <c r="O10" s="42"/>
      <c r="P10" s="151" t="str">
        <f>IF(O10="○",J10,IF(O10="×",0,""))</f>
        <v/>
      </c>
      <c r="Q10" s="15"/>
      <c r="R10" s="7"/>
      <c r="S10" s="7"/>
    </row>
    <row r="11" spans="2:19" ht="30" customHeight="1" x14ac:dyDescent="0.15">
      <c r="B11" s="327"/>
      <c r="C11" s="72"/>
      <c r="D11" s="69"/>
      <c r="E11" s="120"/>
      <c r="F11" s="121"/>
      <c r="G11" s="114"/>
      <c r="H11" s="110"/>
      <c r="I11" s="111"/>
      <c r="J11" s="148" t="str">
        <f t="shared" ref="J11:J28" si="0">IF(G11="","",G11*I11)</f>
        <v/>
      </c>
      <c r="K11" s="74"/>
      <c r="L11" s="75"/>
      <c r="M11" s="75"/>
      <c r="N11" s="76"/>
      <c r="O11" s="42"/>
      <c r="P11" s="151" t="str">
        <f t="shared" ref="P11:P28" si="1">IF(O11="○",J11,IF(O11="×",0,""))</f>
        <v/>
      </c>
      <c r="Q11" s="15"/>
      <c r="R11" s="7"/>
      <c r="S11" s="7"/>
    </row>
    <row r="12" spans="2:19" ht="30" customHeight="1" x14ac:dyDescent="0.15">
      <c r="B12" s="327"/>
      <c r="C12" s="5"/>
      <c r="D12" s="6"/>
      <c r="E12" s="120"/>
      <c r="F12" s="121"/>
      <c r="G12" s="39"/>
      <c r="H12" s="40"/>
      <c r="I12" s="41"/>
      <c r="J12" s="148" t="str">
        <f t="shared" si="0"/>
        <v/>
      </c>
      <c r="K12" s="37"/>
      <c r="L12" s="13"/>
      <c r="M12" s="13"/>
      <c r="N12" s="38"/>
      <c r="O12" s="42"/>
      <c r="P12" s="151" t="str">
        <f t="shared" si="1"/>
        <v/>
      </c>
      <c r="Q12" s="15"/>
      <c r="R12" s="7"/>
      <c r="S12" s="7"/>
    </row>
    <row r="13" spans="2:19" ht="30" customHeight="1" x14ac:dyDescent="0.15">
      <c r="B13" s="327"/>
      <c r="C13" s="5"/>
      <c r="D13" s="6"/>
      <c r="E13" s="120"/>
      <c r="F13" s="121"/>
      <c r="G13" s="39"/>
      <c r="H13" s="40"/>
      <c r="I13" s="41"/>
      <c r="J13" s="148" t="str">
        <f t="shared" si="0"/>
        <v/>
      </c>
      <c r="K13" s="37"/>
      <c r="L13" s="13"/>
      <c r="M13" s="13"/>
      <c r="N13" s="38"/>
      <c r="O13" s="42"/>
      <c r="P13" s="151" t="str">
        <f t="shared" si="1"/>
        <v/>
      </c>
      <c r="Q13" s="15"/>
      <c r="R13" s="7"/>
      <c r="S13" s="7"/>
    </row>
    <row r="14" spans="2:19" ht="30" customHeight="1" x14ac:dyDescent="0.15">
      <c r="B14" s="327"/>
      <c r="C14" s="5"/>
      <c r="D14" s="6"/>
      <c r="E14" s="120"/>
      <c r="F14" s="121"/>
      <c r="G14" s="39"/>
      <c r="H14" s="40"/>
      <c r="I14" s="41"/>
      <c r="J14" s="148" t="str">
        <f t="shared" si="0"/>
        <v/>
      </c>
      <c r="K14" s="37"/>
      <c r="L14" s="13"/>
      <c r="M14" s="13"/>
      <c r="N14" s="38"/>
      <c r="O14" s="42"/>
      <c r="P14" s="151" t="str">
        <f t="shared" si="1"/>
        <v/>
      </c>
      <c r="Q14" s="15"/>
      <c r="R14" s="7"/>
      <c r="S14" s="7"/>
    </row>
    <row r="15" spans="2:19" ht="30" customHeight="1" x14ac:dyDescent="0.15">
      <c r="B15" s="327"/>
      <c r="C15" s="5"/>
      <c r="D15" s="6"/>
      <c r="E15" s="120"/>
      <c r="F15" s="121"/>
      <c r="G15" s="39"/>
      <c r="H15" s="40"/>
      <c r="I15" s="41"/>
      <c r="J15" s="148" t="str">
        <f t="shared" si="0"/>
        <v/>
      </c>
      <c r="K15" s="37"/>
      <c r="L15" s="13"/>
      <c r="M15" s="13"/>
      <c r="N15" s="38"/>
      <c r="O15" s="42"/>
      <c r="P15" s="151" t="str">
        <f t="shared" si="1"/>
        <v/>
      </c>
      <c r="Q15" s="15"/>
      <c r="R15" s="7"/>
      <c r="S15" s="7"/>
    </row>
    <row r="16" spans="2:19" ht="30" customHeight="1" x14ac:dyDescent="0.15">
      <c r="B16" s="327"/>
      <c r="C16" s="5"/>
      <c r="D16" s="6"/>
      <c r="E16" s="120"/>
      <c r="F16" s="121"/>
      <c r="G16" s="39"/>
      <c r="H16" s="40"/>
      <c r="I16" s="41"/>
      <c r="J16" s="148" t="str">
        <f t="shared" si="0"/>
        <v/>
      </c>
      <c r="K16" s="37"/>
      <c r="L16" s="13"/>
      <c r="M16" s="13"/>
      <c r="N16" s="38"/>
      <c r="O16" s="42"/>
      <c r="P16" s="151" t="str">
        <f t="shared" si="1"/>
        <v/>
      </c>
      <c r="Q16" s="15"/>
      <c r="R16" s="7"/>
      <c r="S16" s="7"/>
    </row>
    <row r="17" spans="2:19" ht="30" customHeight="1" x14ac:dyDescent="0.15">
      <c r="B17" s="327"/>
      <c r="C17" s="5"/>
      <c r="D17" s="6"/>
      <c r="E17" s="120"/>
      <c r="F17" s="121"/>
      <c r="G17" s="39"/>
      <c r="H17" s="40"/>
      <c r="I17" s="41"/>
      <c r="J17" s="148" t="str">
        <f t="shared" si="0"/>
        <v/>
      </c>
      <c r="K17" s="37"/>
      <c r="L17" s="13"/>
      <c r="M17" s="13"/>
      <c r="N17" s="38"/>
      <c r="O17" s="42"/>
      <c r="P17" s="151" t="str">
        <f t="shared" si="1"/>
        <v/>
      </c>
      <c r="Q17" s="15"/>
      <c r="R17" s="7"/>
      <c r="S17" s="7"/>
    </row>
    <row r="18" spans="2:19" ht="30" customHeight="1" x14ac:dyDescent="0.15">
      <c r="B18" s="327"/>
      <c r="C18" s="5"/>
      <c r="D18" s="6"/>
      <c r="E18" s="120"/>
      <c r="F18" s="121"/>
      <c r="G18" s="39"/>
      <c r="H18" s="40"/>
      <c r="I18" s="41"/>
      <c r="J18" s="148" t="str">
        <f t="shared" si="0"/>
        <v/>
      </c>
      <c r="K18" s="37"/>
      <c r="L18" s="13"/>
      <c r="M18" s="13"/>
      <c r="N18" s="38"/>
      <c r="O18" s="42"/>
      <c r="P18" s="151" t="str">
        <f t="shared" si="1"/>
        <v/>
      </c>
      <c r="Q18" s="15"/>
      <c r="R18" s="7"/>
      <c r="S18" s="7"/>
    </row>
    <row r="19" spans="2:19" ht="30" customHeight="1" x14ac:dyDescent="0.15">
      <c r="B19" s="327"/>
      <c r="C19" s="5"/>
      <c r="D19" s="6"/>
      <c r="E19" s="120"/>
      <c r="F19" s="121"/>
      <c r="G19" s="39"/>
      <c r="H19" s="40"/>
      <c r="I19" s="41"/>
      <c r="J19" s="148" t="str">
        <f t="shared" si="0"/>
        <v/>
      </c>
      <c r="K19" s="37"/>
      <c r="L19" s="13"/>
      <c r="M19" s="13"/>
      <c r="N19" s="38"/>
      <c r="O19" s="42"/>
      <c r="P19" s="151" t="str">
        <f t="shared" si="1"/>
        <v/>
      </c>
      <c r="Q19" s="15"/>
      <c r="R19" s="7"/>
      <c r="S19" s="7"/>
    </row>
    <row r="20" spans="2:19" ht="30" customHeight="1" x14ac:dyDescent="0.15">
      <c r="B20" s="327"/>
      <c r="C20" s="5"/>
      <c r="D20" s="6"/>
      <c r="E20" s="120"/>
      <c r="F20" s="121"/>
      <c r="G20" s="39"/>
      <c r="H20" s="40"/>
      <c r="I20" s="41"/>
      <c r="J20" s="148" t="str">
        <f t="shared" si="0"/>
        <v/>
      </c>
      <c r="K20" s="37"/>
      <c r="L20" s="13"/>
      <c r="M20" s="13"/>
      <c r="N20" s="38"/>
      <c r="O20" s="42"/>
      <c r="P20" s="151" t="str">
        <f t="shared" si="1"/>
        <v/>
      </c>
      <c r="Q20" s="15"/>
      <c r="R20" s="7"/>
      <c r="S20" s="7"/>
    </row>
    <row r="21" spans="2:19" ht="30" customHeight="1" x14ac:dyDescent="0.15">
      <c r="B21" s="327"/>
      <c r="C21" s="5"/>
      <c r="D21" s="6"/>
      <c r="E21" s="120"/>
      <c r="F21" s="121"/>
      <c r="G21" s="39"/>
      <c r="H21" s="40"/>
      <c r="I21" s="41"/>
      <c r="J21" s="148" t="str">
        <f t="shared" si="0"/>
        <v/>
      </c>
      <c r="K21" s="37"/>
      <c r="L21" s="13"/>
      <c r="M21" s="13"/>
      <c r="N21" s="38"/>
      <c r="O21" s="42"/>
      <c r="P21" s="151" t="str">
        <f t="shared" si="1"/>
        <v/>
      </c>
      <c r="Q21" s="15"/>
      <c r="R21" s="7"/>
      <c r="S21" s="7"/>
    </row>
    <row r="22" spans="2:19" ht="30" customHeight="1" x14ac:dyDescent="0.15">
      <c r="B22" s="327"/>
      <c r="C22" s="5"/>
      <c r="D22" s="6"/>
      <c r="E22" s="120"/>
      <c r="F22" s="121"/>
      <c r="G22" s="39"/>
      <c r="H22" s="40"/>
      <c r="I22" s="41"/>
      <c r="J22" s="148" t="str">
        <f t="shared" si="0"/>
        <v/>
      </c>
      <c r="K22" s="37"/>
      <c r="L22" s="13"/>
      <c r="M22" s="13"/>
      <c r="N22" s="38"/>
      <c r="O22" s="42"/>
      <c r="P22" s="151" t="str">
        <f t="shared" si="1"/>
        <v/>
      </c>
      <c r="Q22" s="15"/>
      <c r="R22" s="7"/>
      <c r="S22" s="7"/>
    </row>
    <row r="23" spans="2:19" ht="30" customHeight="1" x14ac:dyDescent="0.15">
      <c r="B23" s="327"/>
      <c r="C23" s="5"/>
      <c r="D23" s="6"/>
      <c r="E23" s="120"/>
      <c r="F23" s="121"/>
      <c r="G23" s="39"/>
      <c r="H23" s="40"/>
      <c r="I23" s="41"/>
      <c r="J23" s="148"/>
      <c r="K23" s="37"/>
      <c r="L23" s="13"/>
      <c r="M23" s="13"/>
      <c r="N23" s="38"/>
      <c r="O23" s="42"/>
      <c r="P23" s="151"/>
      <c r="Q23" s="15"/>
      <c r="R23" s="7"/>
      <c r="S23" s="7"/>
    </row>
    <row r="24" spans="2:19" ht="30" customHeight="1" x14ac:dyDescent="0.15">
      <c r="B24" s="327"/>
      <c r="C24" s="5"/>
      <c r="D24" s="6"/>
      <c r="E24" s="120"/>
      <c r="F24" s="121"/>
      <c r="G24" s="39"/>
      <c r="H24" s="40"/>
      <c r="I24" s="41"/>
      <c r="J24" s="148"/>
      <c r="K24" s="37"/>
      <c r="L24" s="13"/>
      <c r="M24" s="13"/>
      <c r="N24" s="38"/>
      <c r="O24" s="42"/>
      <c r="P24" s="151"/>
      <c r="Q24" s="15"/>
      <c r="R24" s="7"/>
      <c r="S24" s="7"/>
    </row>
    <row r="25" spans="2:19" ht="30" customHeight="1" x14ac:dyDescent="0.15">
      <c r="B25" s="327"/>
      <c r="C25" s="5"/>
      <c r="D25" s="6"/>
      <c r="E25" s="120"/>
      <c r="F25" s="121"/>
      <c r="G25" s="39"/>
      <c r="H25" s="40"/>
      <c r="I25" s="41"/>
      <c r="J25" s="148" t="str">
        <f t="shared" si="0"/>
        <v/>
      </c>
      <c r="K25" s="37"/>
      <c r="L25" s="13"/>
      <c r="M25" s="13"/>
      <c r="N25" s="38"/>
      <c r="O25" s="42"/>
      <c r="P25" s="151" t="str">
        <f t="shared" si="1"/>
        <v/>
      </c>
      <c r="Q25" s="15"/>
      <c r="R25" s="7"/>
      <c r="S25" s="7"/>
    </row>
    <row r="26" spans="2:19" ht="30" customHeight="1" x14ac:dyDescent="0.15">
      <c r="B26" s="327"/>
      <c r="C26" s="5"/>
      <c r="D26" s="6"/>
      <c r="E26" s="120"/>
      <c r="F26" s="121"/>
      <c r="G26" s="39"/>
      <c r="H26" s="40"/>
      <c r="I26" s="41"/>
      <c r="J26" s="148" t="str">
        <f t="shared" si="0"/>
        <v/>
      </c>
      <c r="K26" s="37"/>
      <c r="L26" s="13"/>
      <c r="M26" s="13"/>
      <c r="N26" s="38"/>
      <c r="O26" s="42"/>
      <c r="P26" s="151" t="str">
        <f t="shared" si="1"/>
        <v/>
      </c>
      <c r="Q26" s="15"/>
      <c r="R26" s="7"/>
      <c r="S26" s="7"/>
    </row>
    <row r="27" spans="2:19" ht="30" customHeight="1" x14ac:dyDescent="0.15">
      <c r="B27" s="327"/>
      <c r="C27" s="5"/>
      <c r="D27" s="6"/>
      <c r="E27" s="120"/>
      <c r="F27" s="121"/>
      <c r="G27" s="39"/>
      <c r="H27" s="40"/>
      <c r="I27" s="41"/>
      <c r="J27" s="148" t="str">
        <f t="shared" si="0"/>
        <v/>
      </c>
      <c r="K27" s="37"/>
      <c r="L27" s="13"/>
      <c r="M27" s="13"/>
      <c r="N27" s="38"/>
      <c r="O27" s="42"/>
      <c r="P27" s="151" t="str">
        <f t="shared" si="1"/>
        <v/>
      </c>
      <c r="Q27" s="15"/>
      <c r="R27" s="7"/>
      <c r="S27" s="7"/>
    </row>
    <row r="28" spans="2:19" ht="30" customHeight="1" thickBot="1" x14ac:dyDescent="0.2">
      <c r="B28" s="327"/>
      <c r="C28" s="131"/>
      <c r="D28" s="132"/>
      <c r="E28" s="145"/>
      <c r="F28" s="146"/>
      <c r="G28" s="135"/>
      <c r="H28" s="136"/>
      <c r="I28" s="137"/>
      <c r="J28" s="149" t="str">
        <f t="shared" si="0"/>
        <v/>
      </c>
      <c r="K28" s="138"/>
      <c r="L28" s="139"/>
      <c r="M28" s="139"/>
      <c r="N28" s="140"/>
      <c r="O28" s="141"/>
      <c r="P28" s="152" t="str">
        <f t="shared" si="1"/>
        <v/>
      </c>
      <c r="Q28" s="15"/>
      <c r="R28" s="7"/>
      <c r="S28" s="7"/>
    </row>
    <row r="29" spans="2:19" ht="30" customHeight="1" thickTop="1" thickBot="1" x14ac:dyDescent="0.2">
      <c r="B29" s="328"/>
      <c r="C29" s="124"/>
      <c r="D29" s="125"/>
      <c r="E29" s="126"/>
      <c r="F29" s="127"/>
      <c r="G29" s="128"/>
      <c r="H29" s="329" t="s">
        <v>34</v>
      </c>
      <c r="I29" s="330"/>
      <c r="J29" s="150" t="str">
        <f>IF(J10="","",SUM(J10:J28))</f>
        <v/>
      </c>
      <c r="K29" s="129"/>
      <c r="L29" s="130"/>
      <c r="M29" s="130"/>
      <c r="N29" s="331" t="s">
        <v>33</v>
      </c>
      <c r="O29" s="332"/>
      <c r="P29" s="151" t="str">
        <f>IF(P10="","",SUM(P10:P28))</f>
        <v/>
      </c>
      <c r="Q29" s="15"/>
      <c r="R29" s="7"/>
      <c r="S29" s="7"/>
    </row>
    <row r="30" spans="2:19" ht="20.25" customHeight="1" x14ac:dyDescent="0.15">
      <c r="B30" s="93"/>
      <c r="C30" s="80"/>
      <c r="D30" s="81" t="s">
        <v>42</v>
      </c>
      <c r="E30" s="82"/>
      <c r="F30" s="94"/>
      <c r="G30" s="94"/>
      <c r="H30" s="94"/>
      <c r="I30" s="94"/>
      <c r="J30" s="95"/>
      <c r="K30" s="96"/>
      <c r="L30" s="321" t="s">
        <v>85</v>
      </c>
      <c r="M30" s="260" t="s">
        <v>86</v>
      </c>
      <c r="N30" s="99" t="s">
        <v>55</v>
      </c>
      <c r="O30" s="301" t="s">
        <v>88</v>
      </c>
      <c r="P30" s="302"/>
      <c r="Q30" s="60"/>
      <c r="R30" s="61"/>
      <c r="S30" s="7"/>
    </row>
    <row r="31" spans="2:19" ht="20.25" customHeight="1" x14ac:dyDescent="0.15">
      <c r="B31" s="93"/>
      <c r="C31" s="314" t="s">
        <v>19</v>
      </c>
      <c r="D31" s="255" t="s">
        <v>20</v>
      </c>
      <c r="E31" s="255" t="s">
        <v>4</v>
      </c>
      <c r="F31" s="94"/>
      <c r="G31" s="94"/>
      <c r="H31" s="94"/>
      <c r="I31" s="94"/>
      <c r="J31" s="94"/>
      <c r="K31" s="97"/>
      <c r="L31" s="322"/>
      <c r="M31" s="261"/>
      <c r="N31" s="103"/>
      <c r="O31" s="265" t="s">
        <v>53</v>
      </c>
      <c r="P31" s="266"/>
      <c r="Q31" s="60"/>
      <c r="R31" s="61"/>
      <c r="S31" s="7"/>
    </row>
    <row r="32" spans="2:19" ht="20.25" customHeight="1" x14ac:dyDescent="0.15">
      <c r="B32" s="93"/>
      <c r="C32" s="314"/>
      <c r="D32" s="255"/>
      <c r="E32" s="255"/>
      <c r="F32" s="94"/>
      <c r="G32" s="94"/>
      <c r="H32" s="94"/>
      <c r="I32" s="94"/>
      <c r="J32" s="94"/>
      <c r="K32" s="97"/>
      <c r="L32" s="322"/>
      <c r="M32" s="261"/>
      <c r="N32" s="101" t="s">
        <v>90</v>
      </c>
      <c r="O32" s="303" t="s">
        <v>54</v>
      </c>
      <c r="P32" s="304"/>
      <c r="Q32" s="60"/>
      <c r="R32" s="62"/>
      <c r="S32" s="7"/>
    </row>
    <row r="33" spans="2:19" ht="20.25" customHeight="1" thickBot="1" x14ac:dyDescent="0.2">
      <c r="B33" s="93"/>
      <c r="C33" s="46">
        <v>110</v>
      </c>
      <c r="D33" s="47" t="s">
        <v>7</v>
      </c>
      <c r="E33" s="157" t="s">
        <v>12</v>
      </c>
      <c r="F33" s="94"/>
      <c r="G33" s="94"/>
      <c r="H33" s="94"/>
      <c r="I33" s="94"/>
      <c r="J33" s="94"/>
      <c r="K33" s="97"/>
      <c r="L33" s="322"/>
      <c r="M33" s="241"/>
      <c r="N33" s="155" t="str">
        <f>IF(J29="","",P29/J29)</f>
        <v/>
      </c>
      <c r="O33" s="242" t="s">
        <v>70</v>
      </c>
      <c r="P33" s="153" t="str">
        <f>IF(J29="","",IF(N33&lt;0.8,"評価しない","評価する"))</f>
        <v/>
      </c>
      <c r="Q33" s="63"/>
      <c r="R33" s="64"/>
      <c r="S33" s="7"/>
    </row>
    <row r="34" spans="2:19" ht="20.25" customHeight="1" x14ac:dyDescent="0.15">
      <c r="B34" s="93"/>
      <c r="C34" s="48"/>
      <c r="D34" s="160"/>
      <c r="E34" s="158" t="s">
        <v>13</v>
      </c>
      <c r="F34" s="94"/>
      <c r="G34" s="94"/>
      <c r="H34" s="94"/>
      <c r="I34" s="94"/>
      <c r="J34" s="94"/>
      <c r="K34" s="98"/>
      <c r="L34" s="322"/>
      <c r="M34" s="260" t="s">
        <v>87</v>
      </c>
      <c r="N34" s="100" t="s">
        <v>99</v>
      </c>
      <c r="O34" s="301" t="s">
        <v>89</v>
      </c>
      <c r="P34" s="302"/>
      <c r="Q34" s="65"/>
      <c r="R34" s="61"/>
      <c r="S34" s="7"/>
    </row>
    <row r="35" spans="2:19" ht="20.25" customHeight="1" x14ac:dyDescent="0.15">
      <c r="B35" s="93"/>
      <c r="C35" s="48"/>
      <c r="D35" s="160"/>
      <c r="E35" s="162" t="s">
        <v>51</v>
      </c>
      <c r="F35" s="94"/>
      <c r="G35" s="94"/>
      <c r="H35" s="94"/>
      <c r="I35" s="94"/>
      <c r="J35" s="94"/>
      <c r="K35" s="98"/>
      <c r="L35" s="322"/>
      <c r="M35" s="261"/>
      <c r="N35" s="104"/>
      <c r="O35" s="312" t="s">
        <v>100</v>
      </c>
      <c r="P35" s="313"/>
      <c r="Q35" s="65"/>
      <c r="R35" s="61"/>
      <c r="S35" s="7"/>
    </row>
    <row r="36" spans="2:19" ht="20.25" customHeight="1" x14ac:dyDescent="0.15">
      <c r="B36" s="93"/>
      <c r="C36" s="156"/>
      <c r="D36" s="156"/>
      <c r="E36" s="163" t="s">
        <v>14</v>
      </c>
      <c r="F36" s="94"/>
      <c r="G36" s="94"/>
      <c r="K36" s="98"/>
      <c r="L36" s="322"/>
      <c r="M36" s="261"/>
      <c r="N36" s="102" t="s">
        <v>107</v>
      </c>
      <c r="O36" s="256" t="s">
        <v>101</v>
      </c>
      <c r="P36" s="257"/>
      <c r="Q36" s="65"/>
      <c r="R36" s="62"/>
      <c r="S36" s="7"/>
    </row>
    <row r="37" spans="2:19" ht="21" customHeight="1" thickBot="1" x14ac:dyDescent="0.2">
      <c r="B37" s="93"/>
      <c r="C37" s="55"/>
      <c r="D37" s="161"/>
      <c r="E37" s="164" t="s">
        <v>96</v>
      </c>
      <c r="F37" s="94"/>
      <c r="G37" s="94"/>
      <c r="K37" s="98"/>
      <c r="L37" s="323"/>
      <c r="M37" s="241"/>
      <c r="N37" s="66" t="str">
        <f>IF(P29="","",IF(N33&lt;0.8,"－",P29/M4))</f>
        <v/>
      </c>
      <c r="O37" s="242" t="s">
        <v>73</v>
      </c>
      <c r="P37" s="154" t="str">
        <f>IF(J29="","",IF(N33&lt;0.8,"－",IF(N37&lt;0.03,2.5,5)))</f>
        <v/>
      </c>
      <c r="Q37" s="63"/>
      <c r="R37" s="64"/>
      <c r="S37" s="7"/>
    </row>
    <row r="38" spans="2:19" ht="13.5" customHeight="1" x14ac:dyDescent="0.15">
      <c r="B38" s="7"/>
      <c r="C38" s="55">
        <v>120</v>
      </c>
      <c r="D38" s="159" t="s">
        <v>32</v>
      </c>
      <c r="E38" s="57" t="s">
        <v>40</v>
      </c>
      <c r="F38" s="36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2:19" x14ac:dyDescent="0.15">
      <c r="B39" s="7"/>
      <c r="C39" s="36"/>
      <c r="D39" s="36"/>
      <c r="E39" s="53"/>
      <c r="F39" s="36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2:19" ht="18.75" x14ac:dyDescent="0.2">
      <c r="B40" s="7"/>
      <c r="C40" s="296" t="s">
        <v>118</v>
      </c>
      <c r="D40" s="296"/>
      <c r="E40" s="53"/>
      <c r="F40" s="36"/>
      <c r="G40" s="8"/>
      <c r="H40" s="8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2:19" ht="6" customHeight="1" x14ac:dyDescent="0.15">
      <c r="B41" s="7"/>
      <c r="C41" s="36"/>
      <c r="D41" s="36"/>
      <c r="E41" s="53"/>
      <c r="F41" s="36"/>
      <c r="G41" s="8"/>
      <c r="H41" s="7"/>
      <c r="I41" s="7"/>
      <c r="J41" s="7"/>
      <c r="K41" s="7"/>
      <c r="L41" s="7"/>
      <c r="M41" s="7"/>
      <c r="N41" s="7"/>
      <c r="O41" s="7"/>
      <c r="P41" s="10"/>
      <c r="Q41" s="7"/>
      <c r="R41" s="7"/>
      <c r="S41" s="7"/>
    </row>
    <row r="42" spans="2:19" x14ac:dyDescent="0.15">
      <c r="B42" s="7"/>
      <c r="C42" s="36"/>
      <c r="D42" s="36"/>
      <c r="E42" s="36"/>
      <c r="F42" s="36"/>
      <c r="G42" s="8"/>
      <c r="H42" s="7"/>
      <c r="I42" s="7"/>
      <c r="J42" s="7"/>
      <c r="K42" s="7"/>
      <c r="L42" s="7"/>
      <c r="M42" s="7"/>
      <c r="N42" s="7"/>
      <c r="O42" s="7"/>
      <c r="P42" s="10"/>
      <c r="Q42" s="7"/>
      <c r="R42" s="7"/>
      <c r="S42" s="7"/>
    </row>
    <row r="43" spans="2:19" x14ac:dyDescent="0.15">
      <c r="B43" s="7"/>
      <c r="C43" s="25"/>
      <c r="D43" s="25"/>
      <c r="E43" s="25"/>
      <c r="F43" s="36"/>
      <c r="G43" s="8"/>
      <c r="H43" s="7"/>
      <c r="I43" s="7"/>
      <c r="J43" s="7"/>
      <c r="K43" s="7"/>
      <c r="L43" s="7"/>
      <c r="M43" s="7"/>
      <c r="N43" s="7"/>
      <c r="O43" s="7"/>
      <c r="P43" s="10"/>
      <c r="Q43" s="7"/>
      <c r="R43" s="7"/>
      <c r="S43" s="7"/>
    </row>
    <row r="44" spans="2:19" ht="13.5" customHeight="1" x14ac:dyDescent="0.15">
      <c r="B44" s="7"/>
      <c r="F44" s="25"/>
      <c r="G44" s="26"/>
      <c r="H44" s="26"/>
      <c r="I44" s="26"/>
      <c r="J44" s="23"/>
      <c r="K44" s="22"/>
      <c r="L44" s="22"/>
      <c r="M44" s="22"/>
      <c r="N44" s="22"/>
      <c r="O44" s="22"/>
      <c r="P44" s="23"/>
      <c r="Q44" s="24"/>
      <c r="R44" s="21"/>
      <c r="S44" s="33"/>
    </row>
    <row r="45" spans="2:19" ht="27" customHeight="1" x14ac:dyDescent="0.15">
      <c r="B45" s="7"/>
      <c r="F45" s="25"/>
      <c r="G45" s="26"/>
      <c r="H45" s="26"/>
      <c r="I45" s="26"/>
      <c r="J45" s="23"/>
      <c r="K45" s="22"/>
      <c r="L45" s="22"/>
      <c r="M45" s="22"/>
      <c r="N45" s="22"/>
      <c r="O45" s="22"/>
      <c r="P45" s="23"/>
      <c r="Q45" s="24"/>
      <c r="R45" s="21"/>
      <c r="S45" s="33"/>
    </row>
    <row r="46" spans="2:19" x14ac:dyDescent="0.15">
      <c r="B46" s="7"/>
      <c r="G46" s="7"/>
      <c r="H46" s="8"/>
      <c r="I46" s="8"/>
      <c r="J46" s="7"/>
      <c r="K46" s="7"/>
      <c r="L46" s="7"/>
      <c r="M46" s="7"/>
      <c r="N46" s="7"/>
      <c r="O46" s="7"/>
      <c r="P46" s="7"/>
      <c r="Q46" s="10"/>
      <c r="R46" s="7"/>
    </row>
    <row r="47" spans="2:19" x14ac:dyDescent="0.15">
      <c r="B47" s="7"/>
      <c r="G47" s="7"/>
      <c r="H47" s="8"/>
      <c r="I47" s="8"/>
      <c r="J47" s="7"/>
      <c r="K47" s="7"/>
      <c r="L47" s="7"/>
      <c r="M47" s="7"/>
      <c r="N47" s="7"/>
      <c r="O47" s="7"/>
      <c r="P47" s="7"/>
      <c r="Q47" s="10"/>
      <c r="R47" s="7"/>
    </row>
    <row r="48" spans="2:19" x14ac:dyDescent="0.15">
      <c r="B48" s="7"/>
      <c r="G48" s="7"/>
      <c r="H48" s="8"/>
      <c r="I48" s="8"/>
      <c r="J48" s="7"/>
      <c r="K48" s="7"/>
      <c r="L48" s="7"/>
      <c r="M48" s="7"/>
      <c r="N48" s="7"/>
      <c r="O48" s="7"/>
      <c r="P48" s="7"/>
      <c r="Q48" s="10"/>
      <c r="R48" s="7"/>
    </row>
    <row r="49" spans="2:18" x14ac:dyDescent="0.15">
      <c r="B49" s="7"/>
      <c r="G49" s="7"/>
      <c r="H49" s="8"/>
      <c r="I49" s="8"/>
      <c r="J49" s="7"/>
      <c r="K49" s="7"/>
      <c r="L49" s="7"/>
      <c r="M49" s="7"/>
      <c r="N49" s="7"/>
      <c r="O49" s="7"/>
      <c r="P49" s="7"/>
      <c r="Q49" s="10"/>
      <c r="R49" s="7"/>
    </row>
    <row r="50" spans="2:18" x14ac:dyDescent="0.15">
      <c r="B50" s="7"/>
      <c r="G50" s="7"/>
      <c r="H50" s="8"/>
      <c r="I50" s="8"/>
      <c r="J50" s="7"/>
      <c r="K50" s="7"/>
      <c r="L50" s="7"/>
      <c r="M50" s="7"/>
      <c r="N50" s="7"/>
      <c r="O50" s="7"/>
      <c r="P50" s="7"/>
      <c r="Q50" s="10"/>
      <c r="R50" s="7"/>
    </row>
    <row r="51" spans="2:18" x14ac:dyDescent="0.15">
      <c r="B51" s="7"/>
      <c r="G51" s="7"/>
      <c r="H51" s="8"/>
      <c r="I51" s="8"/>
      <c r="J51" s="7"/>
      <c r="K51" s="7"/>
      <c r="L51" s="7"/>
      <c r="M51" s="7"/>
      <c r="N51" s="7"/>
      <c r="O51" s="7"/>
      <c r="P51" s="7"/>
      <c r="Q51" s="10"/>
      <c r="R51" s="7"/>
    </row>
    <row r="52" spans="2:18" x14ac:dyDescent="0.15">
      <c r="B52" s="7"/>
      <c r="G52" s="7"/>
      <c r="H52" s="8"/>
      <c r="I52" s="8"/>
      <c r="J52" s="7"/>
      <c r="K52" s="7"/>
      <c r="L52" s="7"/>
      <c r="M52" s="7"/>
      <c r="N52" s="7"/>
      <c r="O52" s="7"/>
      <c r="P52" s="7"/>
      <c r="Q52" s="10"/>
      <c r="R52" s="7"/>
    </row>
    <row r="53" spans="2:18" x14ac:dyDescent="0.15">
      <c r="B53" s="7"/>
      <c r="G53" s="7"/>
      <c r="H53" s="8"/>
      <c r="I53" s="8"/>
      <c r="J53" s="7"/>
      <c r="K53" s="7"/>
      <c r="L53" s="7"/>
      <c r="M53" s="7"/>
      <c r="N53" s="7"/>
      <c r="O53" s="7"/>
      <c r="P53" s="7"/>
      <c r="Q53" s="10"/>
      <c r="R53" s="7"/>
    </row>
    <row r="54" spans="2:18" x14ac:dyDescent="0.15">
      <c r="B54" s="7"/>
      <c r="G54" s="7"/>
      <c r="H54" s="8"/>
      <c r="I54" s="8"/>
      <c r="J54" s="7"/>
      <c r="K54" s="7"/>
      <c r="L54" s="7"/>
      <c r="M54" s="7"/>
      <c r="N54" s="7"/>
      <c r="O54" s="7"/>
      <c r="P54" s="7"/>
      <c r="Q54" s="10"/>
      <c r="R54" s="7"/>
    </row>
    <row r="55" spans="2:18" x14ac:dyDescent="0.15">
      <c r="B55" s="7"/>
      <c r="G55" s="7"/>
      <c r="H55" s="8"/>
      <c r="I55" s="8"/>
      <c r="J55" s="7"/>
      <c r="K55" s="7"/>
      <c r="L55" s="7"/>
      <c r="M55" s="7"/>
      <c r="N55" s="7"/>
      <c r="O55" s="7"/>
      <c r="P55" s="7"/>
      <c r="Q55" s="10"/>
      <c r="R55" s="7"/>
    </row>
  </sheetData>
  <mergeCells count="39">
    <mergeCell ref="M1:N1"/>
    <mergeCell ref="O1:P1"/>
    <mergeCell ref="P8:P9"/>
    <mergeCell ref="M5:N5"/>
    <mergeCell ref="O35:P35"/>
    <mergeCell ref="O8:O9"/>
    <mergeCell ref="O34:P34"/>
    <mergeCell ref="O30:P30"/>
    <mergeCell ref="O31:P31"/>
    <mergeCell ref="O32:P32"/>
    <mergeCell ref="C40:D40"/>
    <mergeCell ref="C2:E2"/>
    <mergeCell ref="M2:N2"/>
    <mergeCell ref="M3:N3"/>
    <mergeCell ref="M4:N4"/>
    <mergeCell ref="C3:I4"/>
    <mergeCell ref="J8:J9"/>
    <mergeCell ref="E8:F9"/>
    <mergeCell ref="C5:H5"/>
    <mergeCell ref="M34:M36"/>
    <mergeCell ref="C31:C32"/>
    <mergeCell ref="D31:D32"/>
    <mergeCell ref="E31:E32"/>
    <mergeCell ref="L30:L37"/>
    <mergeCell ref="M30:M32"/>
    <mergeCell ref="O36:P36"/>
    <mergeCell ref="B10:B29"/>
    <mergeCell ref="H29:I29"/>
    <mergeCell ref="N29:O29"/>
    <mergeCell ref="B6:B9"/>
    <mergeCell ref="C6:N6"/>
    <mergeCell ref="O6:P7"/>
    <mergeCell ref="C7:N7"/>
    <mergeCell ref="C8:C9"/>
    <mergeCell ref="D8:D9"/>
    <mergeCell ref="I8:I9"/>
    <mergeCell ref="G8:G9"/>
    <mergeCell ref="H8:H9"/>
    <mergeCell ref="K8:M8"/>
  </mergeCells>
  <phoneticPr fontId="2"/>
  <dataValidations disablePrompts="1" count="1">
    <dataValidation type="list" allowBlank="1" showInputMessage="1" showErrorMessage="1" sqref="O10:O28">
      <formula1>"○,×"</formula1>
    </dataValidation>
  </dataValidations>
  <printOptions horizontalCentered="1"/>
  <pageMargins left="0.39370078740157483" right="0.15748031496062992" top="0.59055118110236227" bottom="0.19685039370078741" header="0.39370078740157483" footer="0.15748031496062992"/>
  <pageSetup paperSize="9"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  <pageSetUpPr fitToPage="1"/>
  </sheetPr>
  <dimension ref="B1:S55"/>
  <sheetViews>
    <sheetView showGridLines="0" zoomScale="60" zoomScaleNormal="60" zoomScalePageLayoutView="60" workbookViewId="0">
      <selection activeCell="B1" sqref="B1"/>
    </sheetView>
  </sheetViews>
  <sheetFormatPr defaultRowHeight="13.5" x14ac:dyDescent="0.15"/>
  <cols>
    <col min="1" max="1" width="0.875" style="2" customWidth="1"/>
    <col min="2" max="2" width="4.875" style="2" customWidth="1"/>
    <col min="3" max="3" width="7.25" style="1" customWidth="1"/>
    <col min="4" max="4" width="16" style="1" customWidth="1"/>
    <col min="5" max="5" width="27.625" style="4" customWidth="1"/>
    <col min="6" max="6" width="16.5" style="2" customWidth="1"/>
    <col min="7" max="7" width="11.625" style="2" customWidth="1"/>
    <col min="8" max="9" width="11.625" style="1" customWidth="1"/>
    <col min="10" max="10" width="16.625" style="2" customWidth="1"/>
    <col min="11" max="15" width="21.5" style="2" customWidth="1"/>
    <col min="16" max="16" width="19.25" style="2" customWidth="1"/>
    <col min="17" max="17" width="1.5" style="3" customWidth="1"/>
    <col min="18" max="18" width="18.125" style="2" customWidth="1"/>
    <col min="19" max="19" width="3" style="2" customWidth="1"/>
    <col min="20" max="16384" width="9" style="2"/>
  </cols>
  <sheetData>
    <row r="1" spans="2:19" ht="19.5" customHeight="1" x14ac:dyDescent="0.2">
      <c r="B1" s="7"/>
      <c r="C1" s="8"/>
      <c r="D1" s="8"/>
      <c r="E1" s="9"/>
      <c r="F1" s="32"/>
      <c r="G1" s="11"/>
      <c r="H1" s="11"/>
      <c r="I1" s="30"/>
      <c r="J1" s="27"/>
      <c r="K1" s="27"/>
      <c r="L1" s="43" t="s">
        <v>3</v>
      </c>
      <c r="M1" s="309"/>
      <c r="N1" s="309"/>
      <c r="O1" s="300" t="s">
        <v>93</v>
      </c>
      <c r="P1" s="300"/>
      <c r="Q1" s="244"/>
      <c r="R1" s="244"/>
      <c r="S1" s="27"/>
    </row>
    <row r="2" spans="2:19" ht="19.5" customHeight="1" x14ac:dyDescent="0.2">
      <c r="B2" s="7"/>
      <c r="C2" s="347"/>
      <c r="D2" s="347"/>
      <c r="E2" s="347"/>
      <c r="F2" s="11"/>
      <c r="G2" s="11"/>
      <c r="H2" s="11"/>
      <c r="I2" s="31"/>
      <c r="J2" s="27"/>
      <c r="K2" s="27"/>
      <c r="L2" s="44" t="s">
        <v>0</v>
      </c>
      <c r="M2" s="308"/>
      <c r="N2" s="308"/>
      <c r="O2" s="27"/>
      <c r="P2" s="7"/>
      <c r="Q2" s="27"/>
      <c r="R2" s="7"/>
      <c r="S2" s="7"/>
    </row>
    <row r="3" spans="2:19" ht="14.25" customHeight="1" x14ac:dyDescent="0.15">
      <c r="B3" s="7"/>
      <c r="C3" s="349" t="s">
        <v>114</v>
      </c>
      <c r="D3" s="349"/>
      <c r="E3" s="349"/>
      <c r="F3" s="349"/>
      <c r="G3" s="349"/>
      <c r="H3" s="349"/>
      <c r="I3" s="349"/>
      <c r="J3" s="27"/>
      <c r="K3" s="27"/>
      <c r="L3" s="44" t="s">
        <v>108</v>
      </c>
      <c r="M3" s="308"/>
      <c r="N3" s="308"/>
      <c r="O3" s="27"/>
      <c r="P3" s="7"/>
      <c r="Q3" s="27"/>
      <c r="R3" s="7"/>
      <c r="S3" s="7"/>
    </row>
    <row r="4" spans="2:19" ht="15" customHeight="1" x14ac:dyDescent="0.15">
      <c r="B4" s="7"/>
      <c r="C4" s="349"/>
      <c r="D4" s="349"/>
      <c r="E4" s="349"/>
      <c r="F4" s="349"/>
      <c r="G4" s="349"/>
      <c r="H4" s="349"/>
      <c r="I4" s="349"/>
      <c r="J4" s="7"/>
      <c r="K4" s="7"/>
      <c r="L4" s="254" t="s">
        <v>97</v>
      </c>
      <c r="M4" s="308"/>
      <c r="N4" s="308"/>
      <c r="O4" s="7"/>
      <c r="P4" s="7"/>
      <c r="Q4" s="7"/>
      <c r="R4" s="7"/>
      <c r="S4" s="7"/>
    </row>
    <row r="5" spans="2:19" ht="23.25" customHeight="1" thickBot="1" x14ac:dyDescent="0.25">
      <c r="B5" s="7"/>
      <c r="C5" s="355" t="s">
        <v>22</v>
      </c>
      <c r="D5" s="355"/>
      <c r="E5" s="355"/>
      <c r="F5" s="355"/>
      <c r="G5" s="355"/>
      <c r="H5" s="355"/>
      <c r="I5" s="31"/>
      <c r="J5" s="34"/>
      <c r="K5" s="34"/>
      <c r="L5" s="45" t="s">
        <v>1</v>
      </c>
      <c r="M5" s="356"/>
      <c r="N5" s="356"/>
      <c r="O5" s="28"/>
      <c r="P5" s="7"/>
      <c r="Q5" s="28"/>
      <c r="R5" s="7"/>
      <c r="S5" s="7"/>
    </row>
    <row r="6" spans="2:19" ht="24.75" customHeight="1" x14ac:dyDescent="0.2">
      <c r="B6" s="333"/>
      <c r="C6" s="336" t="s">
        <v>25</v>
      </c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8"/>
      <c r="O6" s="339" t="s">
        <v>26</v>
      </c>
      <c r="P6" s="340"/>
      <c r="Q6" s="16"/>
      <c r="R6" s="7"/>
      <c r="S6" s="7"/>
    </row>
    <row r="7" spans="2:19" ht="24.75" customHeight="1" x14ac:dyDescent="0.2">
      <c r="B7" s="334"/>
      <c r="C7" s="343" t="s">
        <v>31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5"/>
      <c r="O7" s="341"/>
      <c r="P7" s="342"/>
      <c r="Q7" s="16"/>
      <c r="R7" s="7"/>
      <c r="S7" s="7"/>
    </row>
    <row r="8" spans="2:19" ht="48" customHeight="1" x14ac:dyDescent="0.15">
      <c r="B8" s="334"/>
      <c r="C8" s="315" t="s">
        <v>56</v>
      </c>
      <c r="D8" s="315" t="s">
        <v>57</v>
      </c>
      <c r="E8" s="359" t="s">
        <v>74</v>
      </c>
      <c r="F8" s="360"/>
      <c r="G8" s="315" t="s">
        <v>76</v>
      </c>
      <c r="H8" s="315" t="s">
        <v>75</v>
      </c>
      <c r="I8" s="315" t="s">
        <v>77</v>
      </c>
      <c r="J8" s="352" t="s">
        <v>78</v>
      </c>
      <c r="K8" s="318" t="s">
        <v>27</v>
      </c>
      <c r="L8" s="319"/>
      <c r="M8" s="320"/>
      <c r="N8" s="107" t="s">
        <v>82</v>
      </c>
      <c r="O8" s="324" t="s">
        <v>83</v>
      </c>
      <c r="P8" s="357" t="s">
        <v>84</v>
      </c>
      <c r="Q8" s="17"/>
      <c r="R8" s="7"/>
      <c r="S8" s="7"/>
    </row>
    <row r="9" spans="2:19" ht="48" customHeight="1" thickBot="1" x14ac:dyDescent="0.2">
      <c r="B9" s="335"/>
      <c r="C9" s="346"/>
      <c r="D9" s="346"/>
      <c r="E9" s="361"/>
      <c r="F9" s="362"/>
      <c r="G9" s="316"/>
      <c r="H9" s="317"/>
      <c r="I9" s="317"/>
      <c r="J9" s="353"/>
      <c r="K9" s="105" t="s">
        <v>79</v>
      </c>
      <c r="L9" s="106" t="s">
        <v>80</v>
      </c>
      <c r="M9" s="106" t="s">
        <v>81</v>
      </c>
      <c r="N9" s="35"/>
      <c r="O9" s="325"/>
      <c r="P9" s="358"/>
      <c r="Q9" s="17"/>
      <c r="R9" s="7"/>
      <c r="S9" s="7"/>
    </row>
    <row r="10" spans="2:19" ht="30" customHeight="1" x14ac:dyDescent="0.15">
      <c r="B10" s="326" t="s">
        <v>98</v>
      </c>
      <c r="C10" s="68"/>
      <c r="D10" s="69"/>
      <c r="E10" s="116"/>
      <c r="F10" s="117"/>
      <c r="G10" s="71"/>
      <c r="H10" s="72"/>
      <c r="I10" s="73"/>
      <c r="J10" s="147" t="str">
        <f>IF(G10="","",G10*I10)</f>
        <v/>
      </c>
      <c r="K10" s="74"/>
      <c r="L10" s="75"/>
      <c r="M10" s="75"/>
      <c r="N10" s="76"/>
      <c r="O10" s="42"/>
      <c r="P10" s="151" t="str">
        <f>IF(O10="○",J10,IF(O10="×",0,""))</f>
        <v/>
      </c>
      <c r="Q10" s="15"/>
      <c r="R10" s="7"/>
      <c r="S10" s="7"/>
    </row>
    <row r="11" spans="2:19" ht="30" customHeight="1" x14ac:dyDescent="0.15">
      <c r="B11" s="327"/>
      <c r="C11" s="77"/>
      <c r="D11" s="69"/>
      <c r="E11" s="116"/>
      <c r="F11" s="70"/>
      <c r="G11" s="71"/>
      <c r="H11" s="72"/>
      <c r="I11" s="73"/>
      <c r="J11" s="148" t="str">
        <f t="shared" ref="J11:J28" si="0">IF(G11="","",G11*I11)</f>
        <v/>
      </c>
      <c r="K11" s="74"/>
      <c r="L11" s="75"/>
      <c r="M11" s="75"/>
      <c r="N11" s="76"/>
      <c r="O11" s="42"/>
      <c r="P11" s="151" t="str">
        <f t="shared" ref="P11:P28" si="1">IF(O11="○",J11,IF(O11="×",0,""))</f>
        <v/>
      </c>
      <c r="Q11" s="15"/>
      <c r="R11" s="7"/>
      <c r="S11" s="7"/>
    </row>
    <row r="12" spans="2:19" ht="30" customHeight="1" x14ac:dyDescent="0.15">
      <c r="B12" s="327"/>
      <c r="C12" s="77"/>
      <c r="D12" s="69"/>
      <c r="E12" s="116"/>
      <c r="F12" s="70"/>
      <c r="G12" s="71"/>
      <c r="H12" s="72"/>
      <c r="I12" s="73"/>
      <c r="J12" s="148" t="str">
        <f t="shared" si="0"/>
        <v/>
      </c>
      <c r="K12" s="74"/>
      <c r="L12" s="75"/>
      <c r="M12" s="75"/>
      <c r="N12" s="76"/>
      <c r="O12" s="42"/>
      <c r="P12" s="151" t="str">
        <f t="shared" si="1"/>
        <v/>
      </c>
      <c r="Q12" s="15"/>
      <c r="R12" s="7"/>
      <c r="S12" s="7"/>
    </row>
    <row r="13" spans="2:19" ht="30" customHeight="1" x14ac:dyDescent="0.15">
      <c r="B13" s="327"/>
      <c r="C13" s="77"/>
      <c r="D13" s="69"/>
      <c r="E13" s="116"/>
      <c r="F13" s="70"/>
      <c r="G13" s="71"/>
      <c r="H13" s="72"/>
      <c r="I13" s="73"/>
      <c r="J13" s="148" t="str">
        <f t="shared" si="0"/>
        <v/>
      </c>
      <c r="K13" s="74"/>
      <c r="L13" s="75"/>
      <c r="M13" s="75"/>
      <c r="N13" s="76"/>
      <c r="O13" s="42"/>
      <c r="P13" s="151" t="str">
        <f t="shared" si="1"/>
        <v/>
      </c>
      <c r="Q13" s="15"/>
      <c r="R13" s="7"/>
      <c r="S13" s="7"/>
    </row>
    <row r="14" spans="2:19" ht="30" customHeight="1" x14ac:dyDescent="0.15">
      <c r="B14" s="327"/>
      <c r="C14" s="77"/>
      <c r="D14" s="69"/>
      <c r="E14" s="116"/>
      <c r="F14" s="70"/>
      <c r="G14" s="71"/>
      <c r="H14" s="72"/>
      <c r="I14" s="73"/>
      <c r="J14" s="148" t="str">
        <f t="shared" si="0"/>
        <v/>
      </c>
      <c r="K14" s="74"/>
      <c r="L14" s="75"/>
      <c r="M14" s="75"/>
      <c r="N14" s="76"/>
      <c r="O14" s="42"/>
      <c r="P14" s="151" t="str">
        <f t="shared" si="1"/>
        <v/>
      </c>
      <c r="Q14" s="15"/>
      <c r="R14" s="7"/>
      <c r="S14" s="7"/>
    </row>
    <row r="15" spans="2:19" ht="30" customHeight="1" x14ac:dyDescent="0.15">
      <c r="B15" s="327"/>
      <c r="C15" s="77"/>
      <c r="D15" s="69"/>
      <c r="E15" s="116"/>
      <c r="F15" s="70"/>
      <c r="G15" s="71"/>
      <c r="H15" s="72"/>
      <c r="I15" s="73"/>
      <c r="J15" s="148" t="str">
        <f t="shared" si="0"/>
        <v/>
      </c>
      <c r="K15" s="74"/>
      <c r="L15" s="75"/>
      <c r="M15" s="75"/>
      <c r="N15" s="76"/>
      <c r="O15" s="42"/>
      <c r="P15" s="151" t="str">
        <f t="shared" si="1"/>
        <v/>
      </c>
      <c r="Q15" s="15"/>
      <c r="R15" s="7"/>
      <c r="S15" s="7"/>
    </row>
    <row r="16" spans="2:19" ht="30" customHeight="1" x14ac:dyDescent="0.15">
      <c r="B16" s="327"/>
      <c r="C16" s="5"/>
      <c r="D16" s="6"/>
      <c r="E16" s="142"/>
      <c r="F16" s="123"/>
      <c r="G16" s="39"/>
      <c r="H16" s="40"/>
      <c r="I16" s="41"/>
      <c r="J16" s="148" t="str">
        <f t="shared" si="0"/>
        <v/>
      </c>
      <c r="K16" s="37"/>
      <c r="L16" s="13"/>
      <c r="M16" s="13"/>
      <c r="N16" s="38"/>
      <c r="O16" s="42"/>
      <c r="P16" s="151" t="str">
        <f t="shared" si="1"/>
        <v/>
      </c>
      <c r="Q16" s="15"/>
      <c r="R16" s="7"/>
      <c r="S16" s="7"/>
    </row>
    <row r="17" spans="2:19" ht="30" customHeight="1" x14ac:dyDescent="0.15">
      <c r="B17" s="327"/>
      <c r="C17" s="5"/>
      <c r="D17" s="6"/>
      <c r="E17" s="143"/>
      <c r="F17" s="12"/>
      <c r="G17" s="39"/>
      <c r="H17" s="40"/>
      <c r="I17" s="41"/>
      <c r="J17" s="148" t="str">
        <f t="shared" si="0"/>
        <v/>
      </c>
      <c r="K17" s="37"/>
      <c r="L17" s="13"/>
      <c r="M17" s="13"/>
      <c r="N17" s="38"/>
      <c r="O17" s="42"/>
      <c r="P17" s="151" t="str">
        <f t="shared" si="1"/>
        <v/>
      </c>
      <c r="Q17" s="15"/>
      <c r="R17" s="7"/>
      <c r="S17" s="7"/>
    </row>
    <row r="18" spans="2:19" ht="30" customHeight="1" x14ac:dyDescent="0.15">
      <c r="B18" s="327"/>
      <c r="C18" s="5"/>
      <c r="D18" s="6"/>
      <c r="E18" s="143"/>
      <c r="F18" s="12"/>
      <c r="G18" s="39"/>
      <c r="H18" s="40"/>
      <c r="I18" s="41"/>
      <c r="J18" s="148" t="str">
        <f t="shared" si="0"/>
        <v/>
      </c>
      <c r="K18" s="37"/>
      <c r="L18" s="13"/>
      <c r="M18" s="13"/>
      <c r="N18" s="38"/>
      <c r="O18" s="42"/>
      <c r="P18" s="151" t="str">
        <f t="shared" si="1"/>
        <v/>
      </c>
      <c r="Q18" s="15"/>
      <c r="R18" s="7"/>
      <c r="S18" s="7"/>
    </row>
    <row r="19" spans="2:19" ht="30" customHeight="1" x14ac:dyDescent="0.15">
      <c r="B19" s="327"/>
      <c r="C19" s="5"/>
      <c r="D19" s="6"/>
      <c r="E19" s="143"/>
      <c r="F19" s="12"/>
      <c r="G19" s="39"/>
      <c r="H19" s="40"/>
      <c r="I19" s="41"/>
      <c r="J19" s="148" t="str">
        <f t="shared" si="0"/>
        <v/>
      </c>
      <c r="K19" s="37"/>
      <c r="L19" s="13"/>
      <c r="M19" s="13"/>
      <c r="N19" s="38"/>
      <c r="O19" s="42"/>
      <c r="P19" s="151" t="str">
        <f t="shared" si="1"/>
        <v/>
      </c>
      <c r="Q19" s="15"/>
      <c r="R19" s="7"/>
      <c r="S19" s="7"/>
    </row>
    <row r="20" spans="2:19" ht="30" customHeight="1" x14ac:dyDescent="0.15">
      <c r="B20" s="327"/>
      <c r="C20" s="5"/>
      <c r="D20" s="6"/>
      <c r="E20" s="143"/>
      <c r="F20" s="12"/>
      <c r="G20" s="39"/>
      <c r="H20" s="40"/>
      <c r="I20" s="41"/>
      <c r="J20" s="148" t="str">
        <f t="shared" si="0"/>
        <v/>
      </c>
      <c r="K20" s="37"/>
      <c r="L20" s="13"/>
      <c r="M20" s="13"/>
      <c r="N20" s="38"/>
      <c r="O20" s="42"/>
      <c r="P20" s="151" t="str">
        <f t="shared" si="1"/>
        <v/>
      </c>
      <c r="Q20" s="15"/>
      <c r="R20" s="7"/>
      <c r="S20" s="7"/>
    </row>
    <row r="21" spans="2:19" ht="30" customHeight="1" x14ac:dyDescent="0.15">
      <c r="B21" s="327"/>
      <c r="C21" s="5"/>
      <c r="D21" s="6"/>
      <c r="E21" s="143"/>
      <c r="F21" s="12"/>
      <c r="G21" s="39"/>
      <c r="H21" s="40"/>
      <c r="I21" s="41"/>
      <c r="J21" s="148" t="str">
        <f t="shared" si="0"/>
        <v/>
      </c>
      <c r="K21" s="37"/>
      <c r="L21" s="13"/>
      <c r="M21" s="13"/>
      <c r="N21" s="38"/>
      <c r="O21" s="42"/>
      <c r="P21" s="151" t="str">
        <f t="shared" si="1"/>
        <v/>
      </c>
      <c r="Q21" s="15"/>
      <c r="R21" s="7"/>
      <c r="S21" s="7"/>
    </row>
    <row r="22" spans="2:19" ht="30" customHeight="1" x14ac:dyDescent="0.15">
      <c r="B22" s="327"/>
      <c r="C22" s="5"/>
      <c r="D22" s="6"/>
      <c r="E22" s="143"/>
      <c r="F22" s="12"/>
      <c r="G22" s="39"/>
      <c r="H22" s="40"/>
      <c r="I22" s="41"/>
      <c r="J22" s="148" t="str">
        <f t="shared" si="0"/>
        <v/>
      </c>
      <c r="K22" s="37"/>
      <c r="L22" s="13"/>
      <c r="M22" s="13"/>
      <c r="N22" s="38"/>
      <c r="O22" s="42"/>
      <c r="P22" s="151" t="str">
        <f t="shared" si="1"/>
        <v/>
      </c>
      <c r="Q22" s="15"/>
      <c r="R22" s="7"/>
      <c r="S22" s="7"/>
    </row>
    <row r="23" spans="2:19" ht="30" customHeight="1" x14ac:dyDescent="0.15">
      <c r="B23" s="327"/>
      <c r="C23" s="5"/>
      <c r="D23" s="6"/>
      <c r="E23" s="143"/>
      <c r="F23" s="12"/>
      <c r="G23" s="39"/>
      <c r="H23" s="40"/>
      <c r="I23" s="41"/>
      <c r="J23" s="148"/>
      <c r="K23" s="37"/>
      <c r="L23" s="13"/>
      <c r="M23" s="13"/>
      <c r="N23" s="38"/>
      <c r="O23" s="42"/>
      <c r="P23" s="151"/>
      <c r="Q23" s="15"/>
      <c r="R23" s="7"/>
      <c r="S23" s="7"/>
    </row>
    <row r="24" spans="2:19" ht="30" customHeight="1" x14ac:dyDescent="0.15">
      <c r="B24" s="327"/>
      <c r="C24" s="5"/>
      <c r="D24" s="6"/>
      <c r="E24" s="143"/>
      <c r="F24" s="12"/>
      <c r="G24" s="39"/>
      <c r="H24" s="40"/>
      <c r="I24" s="41"/>
      <c r="J24" s="148"/>
      <c r="K24" s="37"/>
      <c r="L24" s="13"/>
      <c r="M24" s="13"/>
      <c r="N24" s="38"/>
      <c r="O24" s="42"/>
      <c r="P24" s="151"/>
      <c r="Q24" s="15"/>
      <c r="R24" s="7"/>
      <c r="S24" s="7"/>
    </row>
    <row r="25" spans="2:19" ht="30" customHeight="1" x14ac:dyDescent="0.15">
      <c r="B25" s="327"/>
      <c r="C25" s="5"/>
      <c r="D25" s="6"/>
      <c r="E25" s="143"/>
      <c r="F25" s="12"/>
      <c r="G25" s="39"/>
      <c r="H25" s="40"/>
      <c r="I25" s="41"/>
      <c r="J25" s="148" t="str">
        <f t="shared" si="0"/>
        <v/>
      </c>
      <c r="K25" s="37"/>
      <c r="L25" s="13"/>
      <c r="M25" s="13"/>
      <c r="N25" s="38"/>
      <c r="O25" s="42"/>
      <c r="P25" s="151" t="str">
        <f t="shared" si="1"/>
        <v/>
      </c>
      <c r="Q25" s="15"/>
      <c r="R25" s="7"/>
      <c r="S25" s="7"/>
    </row>
    <row r="26" spans="2:19" ht="30" customHeight="1" x14ac:dyDescent="0.15">
      <c r="B26" s="327"/>
      <c r="C26" s="5"/>
      <c r="D26" s="6"/>
      <c r="E26" s="143"/>
      <c r="F26" s="12"/>
      <c r="G26" s="39"/>
      <c r="H26" s="40"/>
      <c r="I26" s="41"/>
      <c r="J26" s="148" t="str">
        <f t="shared" si="0"/>
        <v/>
      </c>
      <c r="K26" s="37"/>
      <c r="L26" s="13"/>
      <c r="M26" s="13"/>
      <c r="N26" s="38"/>
      <c r="O26" s="42"/>
      <c r="P26" s="151" t="str">
        <f t="shared" si="1"/>
        <v/>
      </c>
      <c r="Q26" s="15"/>
      <c r="R26" s="7"/>
      <c r="S26" s="7"/>
    </row>
    <row r="27" spans="2:19" ht="30" customHeight="1" x14ac:dyDescent="0.15">
      <c r="B27" s="327"/>
      <c r="C27" s="5"/>
      <c r="D27" s="6"/>
      <c r="E27" s="143"/>
      <c r="F27" s="12"/>
      <c r="G27" s="39"/>
      <c r="H27" s="40"/>
      <c r="I27" s="41"/>
      <c r="J27" s="148" t="str">
        <f t="shared" si="0"/>
        <v/>
      </c>
      <c r="K27" s="37"/>
      <c r="L27" s="13"/>
      <c r="M27" s="13"/>
      <c r="N27" s="38"/>
      <c r="O27" s="42"/>
      <c r="P27" s="151" t="str">
        <f t="shared" si="1"/>
        <v/>
      </c>
      <c r="Q27" s="15"/>
      <c r="R27" s="7"/>
      <c r="S27" s="7"/>
    </row>
    <row r="28" spans="2:19" ht="30" customHeight="1" thickBot="1" x14ac:dyDescent="0.2">
      <c r="B28" s="327"/>
      <c r="C28" s="131"/>
      <c r="D28" s="132"/>
      <c r="E28" s="144"/>
      <c r="F28" s="134"/>
      <c r="G28" s="135"/>
      <c r="H28" s="136"/>
      <c r="I28" s="137"/>
      <c r="J28" s="149" t="str">
        <f t="shared" si="0"/>
        <v/>
      </c>
      <c r="K28" s="138"/>
      <c r="L28" s="139"/>
      <c r="M28" s="139"/>
      <c r="N28" s="140"/>
      <c r="O28" s="141"/>
      <c r="P28" s="152" t="str">
        <f t="shared" si="1"/>
        <v/>
      </c>
      <c r="Q28" s="15"/>
      <c r="R28" s="7"/>
      <c r="S28" s="7"/>
    </row>
    <row r="29" spans="2:19" ht="30" customHeight="1" thickTop="1" thickBot="1" x14ac:dyDescent="0.2">
      <c r="B29" s="328"/>
      <c r="C29" s="124"/>
      <c r="D29" s="125"/>
      <c r="E29" s="126"/>
      <c r="F29" s="127"/>
      <c r="G29" s="128"/>
      <c r="H29" s="329" t="s">
        <v>34</v>
      </c>
      <c r="I29" s="330"/>
      <c r="J29" s="150" t="str">
        <f>IF(J10="","",SUM(J10:J28))</f>
        <v/>
      </c>
      <c r="K29" s="129"/>
      <c r="L29" s="130"/>
      <c r="M29" s="130"/>
      <c r="N29" s="331" t="s">
        <v>33</v>
      </c>
      <c r="O29" s="332"/>
      <c r="P29" s="151" t="str">
        <f>IF(P10="","",SUM(P10:P28))</f>
        <v/>
      </c>
      <c r="Q29" s="15"/>
      <c r="R29" s="7"/>
      <c r="S29" s="7"/>
    </row>
    <row r="30" spans="2:19" ht="20.25" customHeight="1" x14ac:dyDescent="0.15">
      <c r="B30" s="93"/>
      <c r="C30" s="19"/>
      <c r="D30" s="20" t="s">
        <v>41</v>
      </c>
      <c r="E30" s="18"/>
      <c r="F30" s="94"/>
      <c r="G30" s="94"/>
      <c r="H30" s="94"/>
      <c r="I30" s="94"/>
      <c r="J30" s="95"/>
      <c r="K30" s="96"/>
      <c r="L30" s="321" t="s">
        <v>85</v>
      </c>
      <c r="M30" s="363" t="s">
        <v>86</v>
      </c>
      <c r="N30" s="99" t="s">
        <v>55</v>
      </c>
      <c r="O30" s="365" t="s">
        <v>88</v>
      </c>
      <c r="P30" s="366"/>
      <c r="Q30" s="60"/>
      <c r="R30" s="61"/>
      <c r="S30" s="7"/>
    </row>
    <row r="31" spans="2:19" ht="20.25" customHeight="1" x14ac:dyDescent="0.15">
      <c r="B31" s="93"/>
      <c r="C31" s="314" t="s">
        <v>19</v>
      </c>
      <c r="D31" s="255" t="s">
        <v>20</v>
      </c>
      <c r="E31" s="255" t="s">
        <v>4</v>
      </c>
      <c r="F31" s="94"/>
      <c r="G31" s="94"/>
      <c r="H31" s="94"/>
      <c r="I31" s="94"/>
      <c r="J31" s="94"/>
      <c r="K31" s="97"/>
      <c r="L31" s="322"/>
      <c r="M31" s="364"/>
      <c r="N31" s="103"/>
      <c r="O31" s="367" t="s">
        <v>71</v>
      </c>
      <c r="P31" s="368"/>
      <c r="Q31" s="60"/>
      <c r="R31" s="61"/>
      <c r="S31" s="7"/>
    </row>
    <row r="32" spans="2:19" ht="20.25" customHeight="1" x14ac:dyDescent="0.15">
      <c r="B32" s="93"/>
      <c r="C32" s="314"/>
      <c r="D32" s="255"/>
      <c r="E32" s="255"/>
      <c r="F32" s="94"/>
      <c r="G32" s="94"/>
      <c r="H32" s="94"/>
      <c r="I32" s="94"/>
      <c r="J32" s="94"/>
      <c r="K32" s="97"/>
      <c r="L32" s="322"/>
      <c r="M32" s="364"/>
      <c r="N32" s="101" t="s">
        <v>35</v>
      </c>
      <c r="O32" s="369" t="s">
        <v>72</v>
      </c>
      <c r="P32" s="370"/>
      <c r="Q32" s="60"/>
      <c r="R32" s="62"/>
      <c r="S32" s="7"/>
    </row>
    <row r="33" spans="2:19" ht="20.25" customHeight="1" thickBot="1" x14ac:dyDescent="0.2">
      <c r="B33" s="93"/>
      <c r="C33" s="86">
        <v>130</v>
      </c>
      <c r="D33" s="87" t="s">
        <v>23</v>
      </c>
      <c r="E33" s="87" t="s">
        <v>23</v>
      </c>
      <c r="F33" s="94"/>
      <c r="G33" s="94"/>
      <c r="H33" s="94"/>
      <c r="I33" s="94"/>
      <c r="J33" s="94"/>
      <c r="K33" s="97"/>
      <c r="L33" s="322"/>
      <c r="M33" s="241"/>
      <c r="N33" s="155" t="str">
        <f>IF(J29="","",P29/J29)</f>
        <v/>
      </c>
      <c r="O33" s="242" t="s">
        <v>70</v>
      </c>
      <c r="P33" s="153" t="str">
        <f>IF(J29="","",IF(N33&lt;0.5,"評価しない","評価する"))</f>
        <v/>
      </c>
      <c r="Q33" s="63"/>
      <c r="R33" s="64"/>
      <c r="S33" s="7"/>
    </row>
    <row r="34" spans="2:19" ht="20.25" customHeight="1" x14ac:dyDescent="0.15">
      <c r="B34" s="93"/>
      <c r="C34" s="36"/>
      <c r="D34" s="36"/>
      <c r="E34" s="85"/>
      <c r="F34" s="94"/>
      <c r="G34" s="94"/>
      <c r="H34" s="94"/>
      <c r="I34" s="94"/>
      <c r="J34" s="94"/>
      <c r="K34" s="98"/>
      <c r="L34" s="322"/>
      <c r="M34" s="260" t="s">
        <v>87</v>
      </c>
      <c r="N34" s="100" t="s">
        <v>99</v>
      </c>
      <c r="O34" s="301" t="s">
        <v>89</v>
      </c>
      <c r="P34" s="302"/>
      <c r="Q34" s="65"/>
      <c r="R34" s="61"/>
      <c r="S34" s="7"/>
    </row>
    <row r="35" spans="2:19" ht="20.25" customHeight="1" x14ac:dyDescent="0.15">
      <c r="B35" s="93"/>
      <c r="C35" s="36"/>
      <c r="D35" s="36"/>
      <c r="E35" s="36"/>
      <c r="F35" s="94"/>
      <c r="G35" s="94"/>
      <c r="H35" s="94"/>
      <c r="I35" s="94"/>
      <c r="J35" s="94"/>
      <c r="K35" s="98"/>
      <c r="L35" s="322"/>
      <c r="M35" s="261"/>
      <c r="N35" s="104"/>
      <c r="O35" s="312" t="s">
        <v>100</v>
      </c>
      <c r="P35" s="313"/>
      <c r="Q35" s="65"/>
      <c r="R35" s="61"/>
      <c r="S35" s="7"/>
    </row>
    <row r="36" spans="2:19" ht="20.25" customHeight="1" x14ac:dyDescent="0.15">
      <c r="B36" s="93"/>
      <c r="C36" s="36"/>
      <c r="D36" s="36"/>
      <c r="E36" s="36"/>
      <c r="F36" s="94"/>
      <c r="G36" s="94"/>
      <c r="H36" s="94"/>
      <c r="I36" s="94"/>
      <c r="J36" s="94"/>
      <c r="K36" s="98"/>
      <c r="L36" s="322"/>
      <c r="M36" s="261"/>
      <c r="N36" s="102" t="s">
        <v>107</v>
      </c>
      <c r="O36" s="256" t="s">
        <v>101</v>
      </c>
      <c r="P36" s="257"/>
      <c r="Q36" s="65"/>
      <c r="R36" s="62"/>
      <c r="S36" s="7"/>
    </row>
    <row r="37" spans="2:19" ht="21" customHeight="1" thickBot="1" x14ac:dyDescent="0.2">
      <c r="B37" s="93"/>
      <c r="C37" s="36"/>
      <c r="D37" s="36"/>
      <c r="E37" s="36"/>
      <c r="F37" s="94"/>
      <c r="G37" s="94"/>
      <c r="H37" s="94"/>
      <c r="I37" s="94"/>
      <c r="J37" s="94"/>
      <c r="K37" s="98"/>
      <c r="L37" s="323"/>
      <c r="M37" s="241"/>
      <c r="N37" s="66" t="str">
        <f>IF(P29="","",IF(N33&lt;0.5,"－",P29/M4))</f>
        <v/>
      </c>
      <c r="O37" s="242" t="s">
        <v>73</v>
      </c>
      <c r="P37" s="154" t="str">
        <f>IF(J29="","",IF(N33&lt;0.5,"－",IF(N37&lt;0.03,2.5,5)))</f>
        <v/>
      </c>
      <c r="Q37" s="63"/>
      <c r="R37" s="64"/>
      <c r="S37" s="7"/>
    </row>
    <row r="38" spans="2:19" ht="13.5" customHeight="1" x14ac:dyDescent="0.15">
      <c r="B38" s="7"/>
      <c r="C38" s="36"/>
      <c r="D38" s="36"/>
      <c r="E38" s="36"/>
      <c r="F38" s="36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2:19" x14ac:dyDescent="0.15">
      <c r="B39" s="7"/>
      <c r="C39" s="25"/>
      <c r="D39" s="25"/>
      <c r="E39" s="25"/>
      <c r="F39" s="36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2:19" ht="18.75" x14ac:dyDescent="0.2">
      <c r="B40" s="7"/>
      <c r="C40" s="296" t="s">
        <v>118</v>
      </c>
      <c r="D40" s="296"/>
      <c r="E40" s="25"/>
      <c r="F40" s="36"/>
      <c r="G40" s="8"/>
      <c r="H40" s="8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2:19" ht="6" customHeight="1" x14ac:dyDescent="0.15">
      <c r="B41" s="7"/>
      <c r="C41" s="36"/>
      <c r="D41" s="36"/>
      <c r="E41" s="36"/>
      <c r="F41" s="36"/>
      <c r="G41" s="8"/>
      <c r="H41" s="7"/>
      <c r="I41" s="7"/>
      <c r="J41" s="7"/>
      <c r="K41" s="7"/>
      <c r="L41" s="7"/>
      <c r="M41" s="7"/>
      <c r="N41" s="7"/>
      <c r="O41" s="7"/>
      <c r="P41" s="10"/>
      <c r="Q41" s="7"/>
      <c r="R41" s="7"/>
      <c r="S41" s="7"/>
    </row>
    <row r="42" spans="2:19" x14ac:dyDescent="0.15">
      <c r="B42" s="7"/>
      <c r="C42" s="25"/>
      <c r="D42" s="25"/>
      <c r="E42" s="25"/>
      <c r="F42" s="36"/>
      <c r="G42" s="8"/>
      <c r="H42" s="7"/>
      <c r="I42" s="7"/>
      <c r="J42" s="7"/>
      <c r="K42" s="7"/>
      <c r="L42" s="7"/>
      <c r="M42" s="7"/>
      <c r="N42" s="7"/>
      <c r="O42" s="7"/>
      <c r="P42" s="10"/>
      <c r="Q42" s="7"/>
      <c r="R42" s="7"/>
      <c r="S42" s="7"/>
    </row>
    <row r="43" spans="2:19" x14ac:dyDescent="0.15">
      <c r="B43" s="7"/>
      <c r="F43" s="36"/>
      <c r="G43" s="8"/>
      <c r="H43" s="7"/>
      <c r="I43" s="7"/>
      <c r="J43" s="7"/>
      <c r="K43" s="7"/>
      <c r="L43" s="7"/>
      <c r="M43" s="7"/>
      <c r="N43" s="7"/>
      <c r="O43" s="7"/>
      <c r="P43" s="10"/>
      <c r="Q43" s="7"/>
      <c r="R43" s="7"/>
      <c r="S43" s="7"/>
    </row>
    <row r="44" spans="2:19" ht="13.5" customHeight="1" x14ac:dyDescent="0.15">
      <c r="B44" s="7"/>
      <c r="F44" s="25"/>
      <c r="G44" s="26"/>
      <c r="H44" s="26"/>
      <c r="I44" s="26"/>
      <c r="J44" s="23"/>
      <c r="M44" s="22"/>
      <c r="N44" s="22"/>
      <c r="O44" s="22"/>
      <c r="P44" s="23"/>
      <c r="Q44" s="24"/>
      <c r="R44" s="21"/>
      <c r="S44" s="33"/>
    </row>
    <row r="45" spans="2:19" ht="27" customHeight="1" x14ac:dyDescent="0.15">
      <c r="B45" s="7"/>
      <c r="F45" s="25"/>
      <c r="G45" s="26"/>
      <c r="H45" s="26"/>
      <c r="I45" s="26"/>
      <c r="J45" s="23"/>
      <c r="K45" s="22"/>
      <c r="L45" s="22"/>
      <c r="M45" s="22"/>
      <c r="N45" s="22"/>
      <c r="O45" s="22"/>
      <c r="P45" s="23"/>
      <c r="Q45" s="24"/>
      <c r="R45" s="21"/>
      <c r="S45" s="33"/>
    </row>
    <row r="46" spans="2:19" x14ac:dyDescent="0.15">
      <c r="B46" s="7"/>
      <c r="G46" s="7"/>
      <c r="H46" s="8"/>
      <c r="I46" s="8"/>
      <c r="J46" s="7"/>
      <c r="K46" s="7"/>
      <c r="L46" s="7"/>
      <c r="M46" s="7"/>
      <c r="N46" s="7"/>
      <c r="O46" s="7"/>
      <c r="P46" s="7"/>
      <c r="Q46" s="10"/>
      <c r="R46" s="7"/>
    </row>
    <row r="47" spans="2:19" x14ac:dyDescent="0.15">
      <c r="B47" s="7"/>
      <c r="G47" s="7"/>
      <c r="H47" s="8"/>
      <c r="I47" s="8"/>
      <c r="J47" s="7"/>
      <c r="K47" s="7"/>
      <c r="L47" s="7"/>
      <c r="M47" s="7"/>
      <c r="N47" s="7"/>
      <c r="O47" s="7"/>
      <c r="P47" s="7"/>
      <c r="Q47" s="10"/>
      <c r="R47" s="7"/>
    </row>
    <row r="48" spans="2:19" x14ac:dyDescent="0.15">
      <c r="B48" s="7"/>
      <c r="G48" s="7"/>
      <c r="H48" s="8"/>
      <c r="I48" s="8"/>
      <c r="J48" s="7"/>
      <c r="K48" s="7"/>
      <c r="L48" s="7"/>
      <c r="M48" s="7"/>
      <c r="N48" s="7"/>
      <c r="O48" s="7"/>
      <c r="P48" s="7"/>
      <c r="Q48" s="10"/>
      <c r="R48" s="7"/>
    </row>
    <row r="49" spans="2:18" x14ac:dyDescent="0.15">
      <c r="B49" s="7"/>
      <c r="G49" s="7"/>
      <c r="H49" s="8"/>
      <c r="I49" s="8"/>
      <c r="J49" s="7"/>
      <c r="K49" s="7"/>
      <c r="L49" s="7"/>
      <c r="M49" s="7"/>
      <c r="N49" s="7"/>
      <c r="O49" s="7"/>
      <c r="P49" s="7"/>
      <c r="Q49" s="10"/>
      <c r="R49" s="7"/>
    </row>
    <row r="50" spans="2:18" x14ac:dyDescent="0.15">
      <c r="B50" s="7"/>
      <c r="G50" s="7"/>
      <c r="H50" s="8"/>
      <c r="I50" s="8"/>
      <c r="J50" s="7"/>
      <c r="K50" s="7"/>
      <c r="L50" s="7"/>
      <c r="M50" s="7"/>
      <c r="N50" s="7"/>
      <c r="O50" s="7"/>
      <c r="P50" s="7"/>
      <c r="Q50" s="10"/>
      <c r="R50" s="7"/>
    </row>
    <row r="51" spans="2:18" x14ac:dyDescent="0.15">
      <c r="B51" s="7"/>
      <c r="G51" s="7"/>
      <c r="H51" s="8"/>
      <c r="I51" s="8"/>
      <c r="J51" s="7"/>
      <c r="K51" s="7"/>
      <c r="L51" s="7"/>
      <c r="M51" s="7"/>
      <c r="N51" s="7"/>
      <c r="O51" s="7"/>
      <c r="P51" s="7"/>
      <c r="Q51" s="10"/>
      <c r="R51" s="7"/>
    </row>
    <row r="52" spans="2:18" x14ac:dyDescent="0.15">
      <c r="B52" s="7"/>
      <c r="G52" s="7"/>
      <c r="H52" s="8"/>
      <c r="I52" s="8"/>
      <c r="J52" s="7"/>
      <c r="K52" s="7"/>
      <c r="L52" s="7"/>
      <c r="M52" s="7"/>
      <c r="N52" s="7"/>
      <c r="O52" s="7"/>
      <c r="P52" s="7"/>
      <c r="Q52" s="10"/>
      <c r="R52" s="7"/>
    </row>
    <row r="53" spans="2:18" x14ac:dyDescent="0.15">
      <c r="B53" s="7"/>
      <c r="G53" s="7"/>
      <c r="H53" s="8"/>
      <c r="I53" s="8"/>
      <c r="J53" s="7"/>
      <c r="K53" s="7"/>
      <c r="L53" s="7"/>
      <c r="M53" s="7"/>
      <c r="N53" s="7"/>
      <c r="O53" s="7"/>
      <c r="P53" s="7"/>
      <c r="Q53" s="10"/>
      <c r="R53" s="7"/>
    </row>
    <row r="54" spans="2:18" x14ac:dyDescent="0.15">
      <c r="B54" s="7"/>
      <c r="G54" s="7"/>
      <c r="H54" s="8"/>
      <c r="I54" s="8"/>
      <c r="J54" s="7"/>
      <c r="K54" s="7"/>
      <c r="L54" s="7"/>
      <c r="M54" s="7"/>
      <c r="N54" s="7"/>
      <c r="O54" s="7"/>
      <c r="P54" s="7"/>
      <c r="Q54" s="10"/>
      <c r="R54" s="7"/>
    </row>
    <row r="55" spans="2:18" x14ac:dyDescent="0.15">
      <c r="B55" s="7"/>
      <c r="G55" s="7"/>
      <c r="H55" s="8"/>
      <c r="I55" s="8"/>
      <c r="J55" s="7"/>
      <c r="K55" s="7"/>
      <c r="L55" s="7"/>
      <c r="M55" s="7"/>
      <c r="N55" s="7"/>
      <c r="O55" s="7"/>
      <c r="P55" s="7"/>
      <c r="Q55" s="10"/>
      <c r="R55" s="7"/>
    </row>
  </sheetData>
  <mergeCells count="39">
    <mergeCell ref="M1:N1"/>
    <mergeCell ref="O1:P1"/>
    <mergeCell ref="P8:P9"/>
    <mergeCell ref="M5:N5"/>
    <mergeCell ref="O35:P35"/>
    <mergeCell ref="O8:O9"/>
    <mergeCell ref="O34:P34"/>
    <mergeCell ref="O30:P30"/>
    <mergeCell ref="O31:P31"/>
    <mergeCell ref="O32:P32"/>
    <mergeCell ref="C40:D40"/>
    <mergeCell ref="C2:E2"/>
    <mergeCell ref="M2:N2"/>
    <mergeCell ref="M3:N3"/>
    <mergeCell ref="M4:N4"/>
    <mergeCell ref="C3:I4"/>
    <mergeCell ref="J8:J9"/>
    <mergeCell ref="E8:F9"/>
    <mergeCell ref="C5:H5"/>
    <mergeCell ref="M34:M36"/>
    <mergeCell ref="C31:C32"/>
    <mergeCell ref="D31:D32"/>
    <mergeCell ref="E31:E32"/>
    <mergeCell ref="L30:L37"/>
    <mergeCell ref="M30:M32"/>
    <mergeCell ref="O36:P36"/>
    <mergeCell ref="B10:B29"/>
    <mergeCell ref="H29:I29"/>
    <mergeCell ref="N29:O29"/>
    <mergeCell ref="B6:B9"/>
    <mergeCell ref="C6:N6"/>
    <mergeCell ref="O6:P7"/>
    <mergeCell ref="C7:N7"/>
    <mergeCell ref="C8:C9"/>
    <mergeCell ref="D8:D9"/>
    <mergeCell ref="I8:I9"/>
    <mergeCell ref="G8:G9"/>
    <mergeCell ref="H8:H9"/>
    <mergeCell ref="K8:M8"/>
  </mergeCells>
  <phoneticPr fontId="2"/>
  <dataValidations disablePrompts="1" count="1">
    <dataValidation type="list" allowBlank="1" showInputMessage="1" showErrorMessage="1" sqref="O10:O28">
      <formula1>"○,×"</formula1>
    </dataValidation>
  </dataValidations>
  <printOptions horizontalCentered="1"/>
  <pageMargins left="0.39370078740157483" right="0.15748031496062992" top="0.59055118110236227" bottom="0.15748031496062992" header="0.39370078740157483" footer="0.15748031496062992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7030A0"/>
    <pageSetUpPr fitToPage="1"/>
  </sheetPr>
  <dimension ref="B1:S55"/>
  <sheetViews>
    <sheetView showGridLines="0" zoomScale="60" zoomScaleNormal="60" zoomScalePageLayoutView="60" workbookViewId="0">
      <selection activeCell="B1" sqref="B1"/>
    </sheetView>
  </sheetViews>
  <sheetFormatPr defaultRowHeight="13.5" x14ac:dyDescent="0.15"/>
  <cols>
    <col min="1" max="1" width="0.875" style="2" customWidth="1"/>
    <col min="2" max="2" width="4.875" style="2" customWidth="1"/>
    <col min="3" max="3" width="7.25" style="1" customWidth="1"/>
    <col min="4" max="4" width="16" style="1" customWidth="1"/>
    <col min="5" max="5" width="27.625" style="4" customWidth="1"/>
    <col min="6" max="6" width="16.5" style="2" customWidth="1"/>
    <col min="7" max="7" width="11.625" style="2" customWidth="1"/>
    <col min="8" max="9" width="11.625" style="1" customWidth="1"/>
    <col min="10" max="10" width="16.625" style="2" customWidth="1"/>
    <col min="11" max="15" width="21.5" style="2" customWidth="1"/>
    <col min="16" max="16" width="19.25" style="2" customWidth="1"/>
    <col min="17" max="17" width="1.25" style="3" customWidth="1"/>
    <col min="18" max="18" width="18.125" style="2" customWidth="1"/>
    <col min="19" max="19" width="3" style="2" customWidth="1"/>
    <col min="20" max="16384" width="9" style="2"/>
  </cols>
  <sheetData>
    <row r="1" spans="2:19" ht="19.5" customHeight="1" x14ac:dyDescent="0.2">
      <c r="B1" s="7"/>
      <c r="C1" s="8"/>
      <c r="D1" s="8"/>
      <c r="E1" s="9"/>
      <c r="F1" s="32"/>
      <c r="G1" s="11"/>
      <c r="H1" s="11"/>
      <c r="I1" s="30"/>
      <c r="J1" s="27"/>
      <c r="K1" s="27"/>
      <c r="L1" s="43" t="s">
        <v>3</v>
      </c>
      <c r="M1" s="309"/>
      <c r="N1" s="309"/>
      <c r="O1" s="300" t="s">
        <v>94</v>
      </c>
      <c r="P1" s="300"/>
      <c r="Q1" s="244"/>
      <c r="R1" s="244"/>
      <c r="S1" s="27"/>
    </row>
    <row r="2" spans="2:19" ht="19.5" customHeight="1" x14ac:dyDescent="0.2">
      <c r="B2" s="7"/>
      <c r="C2" s="347"/>
      <c r="D2" s="347"/>
      <c r="E2" s="347"/>
      <c r="F2" s="11"/>
      <c r="G2" s="11"/>
      <c r="H2" s="11"/>
      <c r="I2" s="31"/>
      <c r="J2" s="27"/>
      <c r="K2" s="27"/>
      <c r="L2" s="44" t="s">
        <v>0</v>
      </c>
      <c r="M2" s="308"/>
      <c r="N2" s="308"/>
      <c r="O2" s="27"/>
      <c r="P2" s="7"/>
      <c r="Q2" s="27"/>
      <c r="R2" s="7"/>
      <c r="S2" s="7"/>
    </row>
    <row r="3" spans="2:19" ht="14.25" customHeight="1" x14ac:dyDescent="0.15">
      <c r="B3" s="7"/>
      <c r="C3" s="349" t="s">
        <v>115</v>
      </c>
      <c r="D3" s="349"/>
      <c r="E3" s="349"/>
      <c r="F3" s="349"/>
      <c r="G3" s="349"/>
      <c r="H3" s="349"/>
      <c r="I3" s="349"/>
      <c r="J3" s="27"/>
      <c r="K3" s="27"/>
      <c r="L3" s="44" t="s">
        <v>108</v>
      </c>
      <c r="M3" s="308"/>
      <c r="N3" s="308"/>
      <c r="O3" s="27"/>
      <c r="P3" s="7"/>
      <c r="Q3" s="27"/>
      <c r="R3" s="7"/>
      <c r="S3" s="7"/>
    </row>
    <row r="4" spans="2:19" ht="15" customHeight="1" x14ac:dyDescent="0.15">
      <c r="B4" s="7"/>
      <c r="C4" s="349"/>
      <c r="D4" s="349"/>
      <c r="E4" s="349"/>
      <c r="F4" s="349"/>
      <c r="G4" s="349"/>
      <c r="H4" s="349"/>
      <c r="I4" s="349"/>
      <c r="J4" s="7"/>
      <c r="K4" s="7"/>
      <c r="L4" s="254" t="s">
        <v>97</v>
      </c>
      <c r="M4" s="308"/>
      <c r="N4" s="308"/>
      <c r="O4" s="7"/>
      <c r="P4" s="7"/>
      <c r="Q4" s="7"/>
      <c r="R4" s="7"/>
      <c r="S4" s="7"/>
    </row>
    <row r="5" spans="2:19" ht="23.25" customHeight="1" thickBot="1" x14ac:dyDescent="0.25">
      <c r="B5" s="7"/>
      <c r="C5" s="355" t="s">
        <v>36</v>
      </c>
      <c r="D5" s="355"/>
      <c r="E5" s="355"/>
      <c r="F5" s="355"/>
      <c r="G5" s="355"/>
      <c r="H5" s="355"/>
      <c r="I5" s="31"/>
      <c r="J5" s="34"/>
      <c r="K5" s="34"/>
      <c r="L5" s="45" t="s">
        <v>1</v>
      </c>
      <c r="M5" s="356"/>
      <c r="N5" s="356"/>
      <c r="O5" s="28"/>
      <c r="P5" s="7"/>
      <c r="Q5" s="28"/>
      <c r="R5" s="7"/>
      <c r="S5" s="7"/>
    </row>
    <row r="6" spans="2:19" ht="24.75" customHeight="1" x14ac:dyDescent="0.2">
      <c r="B6" s="333"/>
      <c r="C6" s="336" t="s">
        <v>25</v>
      </c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8"/>
      <c r="O6" s="339" t="s">
        <v>26</v>
      </c>
      <c r="P6" s="340"/>
      <c r="Q6" s="16"/>
      <c r="R6" s="7"/>
      <c r="S6" s="7"/>
    </row>
    <row r="7" spans="2:19" ht="24.75" customHeight="1" x14ac:dyDescent="0.2">
      <c r="B7" s="334"/>
      <c r="C7" s="343" t="s">
        <v>28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5"/>
      <c r="O7" s="341"/>
      <c r="P7" s="342"/>
      <c r="Q7" s="16"/>
      <c r="R7" s="7"/>
      <c r="S7" s="7"/>
    </row>
    <row r="8" spans="2:19" ht="48" customHeight="1" x14ac:dyDescent="0.15">
      <c r="B8" s="334"/>
      <c r="C8" s="315" t="s">
        <v>56</v>
      </c>
      <c r="D8" s="315" t="s">
        <v>57</v>
      </c>
      <c r="E8" s="359" t="s">
        <v>74</v>
      </c>
      <c r="F8" s="360"/>
      <c r="G8" s="315" t="s">
        <v>76</v>
      </c>
      <c r="H8" s="315" t="s">
        <v>75</v>
      </c>
      <c r="I8" s="315" t="s">
        <v>77</v>
      </c>
      <c r="J8" s="352" t="s">
        <v>78</v>
      </c>
      <c r="K8" s="318" t="s">
        <v>27</v>
      </c>
      <c r="L8" s="319"/>
      <c r="M8" s="320"/>
      <c r="N8" s="107" t="s">
        <v>82</v>
      </c>
      <c r="O8" s="324" t="s">
        <v>83</v>
      </c>
      <c r="P8" s="357" t="s">
        <v>84</v>
      </c>
      <c r="Q8" s="17"/>
      <c r="R8" s="7"/>
      <c r="S8" s="7"/>
    </row>
    <row r="9" spans="2:19" ht="48" customHeight="1" thickBot="1" x14ac:dyDescent="0.2">
      <c r="B9" s="335"/>
      <c r="C9" s="346"/>
      <c r="D9" s="346"/>
      <c r="E9" s="361"/>
      <c r="F9" s="362"/>
      <c r="G9" s="316"/>
      <c r="H9" s="317"/>
      <c r="I9" s="317"/>
      <c r="J9" s="353"/>
      <c r="K9" s="105" t="s">
        <v>79</v>
      </c>
      <c r="L9" s="106" t="s">
        <v>80</v>
      </c>
      <c r="M9" s="106" t="s">
        <v>81</v>
      </c>
      <c r="N9" s="35"/>
      <c r="O9" s="325"/>
      <c r="P9" s="358"/>
      <c r="Q9" s="17"/>
      <c r="R9" s="7"/>
      <c r="S9" s="7"/>
    </row>
    <row r="10" spans="2:19" ht="30" customHeight="1" x14ac:dyDescent="0.15">
      <c r="B10" s="326" t="s">
        <v>98</v>
      </c>
      <c r="C10" s="72"/>
      <c r="D10" s="69"/>
      <c r="E10" s="116"/>
      <c r="F10" s="122"/>
      <c r="G10" s="109"/>
      <c r="H10" s="110"/>
      <c r="I10" s="111"/>
      <c r="J10" s="147" t="str">
        <f>IF(G10="","",G10*I10)</f>
        <v/>
      </c>
      <c r="K10" s="74"/>
      <c r="L10" s="75"/>
      <c r="M10" s="75"/>
      <c r="N10" s="112"/>
      <c r="O10" s="42"/>
      <c r="P10" s="151" t="str">
        <f>IF(O10="○",J10,IF(O10="×",0,""))</f>
        <v/>
      </c>
      <c r="Q10" s="15"/>
      <c r="R10" s="7"/>
      <c r="S10" s="7"/>
    </row>
    <row r="11" spans="2:19" ht="30" customHeight="1" x14ac:dyDescent="0.15">
      <c r="B11" s="327"/>
      <c r="C11" s="72"/>
      <c r="D11" s="69"/>
      <c r="E11" s="116"/>
      <c r="F11" s="108"/>
      <c r="G11" s="109"/>
      <c r="H11" s="110"/>
      <c r="I11" s="111"/>
      <c r="J11" s="148" t="str">
        <f t="shared" ref="J11:J28" si="0">IF(G11="","",G11*I11)</f>
        <v/>
      </c>
      <c r="K11" s="74"/>
      <c r="L11" s="75"/>
      <c r="M11" s="75"/>
      <c r="N11" s="112"/>
      <c r="O11" s="42"/>
      <c r="P11" s="151" t="str">
        <f t="shared" ref="P11:P28" si="1">IF(O11="○",J11,IF(O11="×",0,""))</f>
        <v/>
      </c>
      <c r="Q11" s="15"/>
      <c r="R11" s="7"/>
      <c r="S11" s="7"/>
    </row>
    <row r="12" spans="2:19" ht="30" customHeight="1" x14ac:dyDescent="0.15">
      <c r="B12" s="327"/>
      <c r="C12" s="72"/>
      <c r="D12" s="69"/>
      <c r="E12" s="116"/>
      <c r="F12" s="108"/>
      <c r="G12" s="109"/>
      <c r="H12" s="110"/>
      <c r="I12" s="111"/>
      <c r="J12" s="148" t="str">
        <f t="shared" si="0"/>
        <v/>
      </c>
      <c r="K12" s="74"/>
      <c r="L12" s="75"/>
      <c r="M12" s="75"/>
      <c r="N12" s="112"/>
      <c r="O12" s="42"/>
      <c r="P12" s="151" t="str">
        <f t="shared" si="1"/>
        <v/>
      </c>
      <c r="Q12" s="15"/>
      <c r="R12" s="7"/>
      <c r="S12" s="7"/>
    </row>
    <row r="13" spans="2:19" ht="30" customHeight="1" x14ac:dyDescent="0.15">
      <c r="B13" s="327"/>
      <c r="C13" s="72"/>
      <c r="D13" s="69"/>
      <c r="E13" s="116"/>
      <c r="F13" s="113"/>
      <c r="G13" s="109"/>
      <c r="H13" s="110"/>
      <c r="I13" s="111"/>
      <c r="J13" s="148" t="str">
        <f t="shared" si="0"/>
        <v/>
      </c>
      <c r="K13" s="74"/>
      <c r="L13" s="75"/>
      <c r="M13" s="75"/>
      <c r="N13" s="76"/>
      <c r="O13" s="42"/>
      <c r="P13" s="151" t="str">
        <f t="shared" si="1"/>
        <v/>
      </c>
      <c r="Q13" s="15"/>
      <c r="R13" s="7"/>
      <c r="S13" s="7"/>
    </row>
    <row r="14" spans="2:19" ht="30" customHeight="1" x14ac:dyDescent="0.15">
      <c r="B14" s="327"/>
      <c r="C14" s="72"/>
      <c r="D14" s="69"/>
      <c r="E14" s="116"/>
      <c r="F14" s="113"/>
      <c r="G14" s="109"/>
      <c r="H14" s="110"/>
      <c r="I14" s="111"/>
      <c r="J14" s="148" t="str">
        <f t="shared" si="0"/>
        <v/>
      </c>
      <c r="K14" s="74"/>
      <c r="L14" s="75"/>
      <c r="M14" s="75"/>
      <c r="N14" s="76"/>
      <c r="O14" s="42"/>
      <c r="P14" s="151" t="str">
        <f t="shared" si="1"/>
        <v/>
      </c>
      <c r="Q14" s="15"/>
      <c r="R14" s="7"/>
      <c r="S14" s="7"/>
    </row>
    <row r="15" spans="2:19" ht="30" customHeight="1" x14ac:dyDescent="0.15">
      <c r="B15" s="327"/>
      <c r="C15" s="72"/>
      <c r="D15" s="69"/>
      <c r="E15" s="116"/>
      <c r="F15" s="113"/>
      <c r="G15" s="109"/>
      <c r="H15" s="110"/>
      <c r="I15" s="111"/>
      <c r="J15" s="148" t="str">
        <f t="shared" si="0"/>
        <v/>
      </c>
      <c r="K15" s="74"/>
      <c r="L15" s="75"/>
      <c r="M15" s="75"/>
      <c r="N15" s="76"/>
      <c r="O15" s="42"/>
      <c r="P15" s="151" t="str">
        <f t="shared" si="1"/>
        <v/>
      </c>
      <c r="Q15" s="15"/>
      <c r="R15" s="7"/>
      <c r="S15" s="7"/>
    </row>
    <row r="16" spans="2:19" ht="30" customHeight="1" x14ac:dyDescent="0.15">
      <c r="B16" s="327"/>
      <c r="C16" s="5"/>
      <c r="D16" s="6"/>
      <c r="E16" s="142"/>
      <c r="F16" s="123"/>
      <c r="G16" s="39"/>
      <c r="H16" s="40"/>
      <c r="I16" s="41"/>
      <c r="J16" s="148" t="str">
        <f t="shared" si="0"/>
        <v/>
      </c>
      <c r="K16" s="37"/>
      <c r="L16" s="13"/>
      <c r="M16" s="13"/>
      <c r="N16" s="38"/>
      <c r="O16" s="42"/>
      <c r="P16" s="151" t="str">
        <f t="shared" si="1"/>
        <v/>
      </c>
      <c r="Q16" s="15"/>
      <c r="R16" s="7"/>
      <c r="S16" s="7"/>
    </row>
    <row r="17" spans="2:19" ht="30" customHeight="1" x14ac:dyDescent="0.15">
      <c r="B17" s="327"/>
      <c r="C17" s="5"/>
      <c r="D17" s="6"/>
      <c r="E17" s="143"/>
      <c r="F17" s="12"/>
      <c r="G17" s="39"/>
      <c r="H17" s="40"/>
      <c r="I17" s="41"/>
      <c r="J17" s="148" t="str">
        <f t="shared" si="0"/>
        <v/>
      </c>
      <c r="K17" s="37"/>
      <c r="L17" s="13"/>
      <c r="M17" s="13"/>
      <c r="N17" s="38"/>
      <c r="O17" s="42"/>
      <c r="P17" s="151" t="str">
        <f t="shared" si="1"/>
        <v/>
      </c>
      <c r="Q17" s="15"/>
      <c r="R17" s="7"/>
      <c r="S17" s="7"/>
    </row>
    <row r="18" spans="2:19" ht="30" customHeight="1" x14ac:dyDescent="0.15">
      <c r="B18" s="327"/>
      <c r="C18" s="5"/>
      <c r="D18" s="6"/>
      <c r="E18" s="143"/>
      <c r="F18" s="12"/>
      <c r="G18" s="39"/>
      <c r="H18" s="40"/>
      <c r="I18" s="41"/>
      <c r="J18" s="148" t="str">
        <f t="shared" si="0"/>
        <v/>
      </c>
      <c r="K18" s="37"/>
      <c r="L18" s="13"/>
      <c r="M18" s="13"/>
      <c r="N18" s="38"/>
      <c r="O18" s="42"/>
      <c r="P18" s="151" t="str">
        <f t="shared" si="1"/>
        <v/>
      </c>
      <c r="Q18" s="15"/>
      <c r="R18" s="7"/>
      <c r="S18" s="7"/>
    </row>
    <row r="19" spans="2:19" ht="30" customHeight="1" x14ac:dyDescent="0.15">
      <c r="B19" s="327"/>
      <c r="C19" s="5"/>
      <c r="D19" s="6"/>
      <c r="E19" s="143"/>
      <c r="F19" s="12"/>
      <c r="G19" s="39"/>
      <c r="H19" s="40"/>
      <c r="I19" s="41"/>
      <c r="J19" s="148" t="str">
        <f t="shared" si="0"/>
        <v/>
      </c>
      <c r="K19" s="37"/>
      <c r="L19" s="13"/>
      <c r="M19" s="13"/>
      <c r="N19" s="38"/>
      <c r="O19" s="42"/>
      <c r="P19" s="151" t="str">
        <f t="shared" si="1"/>
        <v/>
      </c>
      <c r="Q19" s="15"/>
      <c r="R19" s="7"/>
      <c r="S19" s="7"/>
    </row>
    <row r="20" spans="2:19" ht="30" customHeight="1" x14ac:dyDescent="0.15">
      <c r="B20" s="327"/>
      <c r="C20" s="5"/>
      <c r="D20" s="6"/>
      <c r="E20" s="143"/>
      <c r="F20" s="12"/>
      <c r="G20" s="39"/>
      <c r="H20" s="40"/>
      <c r="I20" s="41"/>
      <c r="J20" s="148" t="str">
        <f t="shared" si="0"/>
        <v/>
      </c>
      <c r="K20" s="37"/>
      <c r="L20" s="13"/>
      <c r="M20" s="13"/>
      <c r="N20" s="38"/>
      <c r="O20" s="42"/>
      <c r="P20" s="151" t="str">
        <f t="shared" si="1"/>
        <v/>
      </c>
      <c r="Q20" s="15"/>
      <c r="R20" s="7"/>
      <c r="S20" s="7"/>
    </row>
    <row r="21" spans="2:19" ht="30" customHeight="1" x14ac:dyDescent="0.15">
      <c r="B21" s="327"/>
      <c r="C21" s="5"/>
      <c r="D21" s="6"/>
      <c r="E21" s="143"/>
      <c r="F21" s="12"/>
      <c r="G21" s="39"/>
      <c r="H21" s="40"/>
      <c r="I21" s="41"/>
      <c r="J21" s="148" t="str">
        <f t="shared" si="0"/>
        <v/>
      </c>
      <c r="K21" s="37"/>
      <c r="L21" s="13"/>
      <c r="M21" s="13"/>
      <c r="N21" s="38"/>
      <c r="O21" s="42"/>
      <c r="P21" s="151" t="str">
        <f t="shared" si="1"/>
        <v/>
      </c>
      <c r="Q21" s="15"/>
      <c r="R21" s="7"/>
      <c r="S21" s="7"/>
    </row>
    <row r="22" spans="2:19" ht="30" customHeight="1" x14ac:dyDescent="0.15">
      <c r="B22" s="327"/>
      <c r="C22" s="5"/>
      <c r="D22" s="6"/>
      <c r="E22" s="143"/>
      <c r="F22" s="12"/>
      <c r="G22" s="39"/>
      <c r="H22" s="40"/>
      <c r="I22" s="41"/>
      <c r="J22" s="148" t="str">
        <f t="shared" si="0"/>
        <v/>
      </c>
      <c r="K22" s="37"/>
      <c r="L22" s="13"/>
      <c r="M22" s="13"/>
      <c r="N22" s="38"/>
      <c r="O22" s="42"/>
      <c r="P22" s="151" t="str">
        <f t="shared" si="1"/>
        <v/>
      </c>
      <c r="Q22" s="15"/>
      <c r="R22" s="7"/>
      <c r="S22" s="7"/>
    </row>
    <row r="23" spans="2:19" ht="30" customHeight="1" x14ac:dyDescent="0.15">
      <c r="B23" s="327"/>
      <c r="C23" s="5"/>
      <c r="D23" s="6"/>
      <c r="E23" s="143"/>
      <c r="F23" s="12"/>
      <c r="G23" s="39"/>
      <c r="H23" s="40"/>
      <c r="I23" s="41"/>
      <c r="J23" s="148"/>
      <c r="K23" s="37"/>
      <c r="L23" s="13"/>
      <c r="M23" s="13"/>
      <c r="N23" s="38"/>
      <c r="O23" s="42"/>
      <c r="P23" s="151"/>
      <c r="Q23" s="15"/>
      <c r="R23" s="7"/>
      <c r="S23" s="7"/>
    </row>
    <row r="24" spans="2:19" ht="30" customHeight="1" x14ac:dyDescent="0.15">
      <c r="B24" s="327"/>
      <c r="C24" s="5"/>
      <c r="D24" s="6"/>
      <c r="E24" s="143"/>
      <c r="F24" s="12"/>
      <c r="G24" s="39"/>
      <c r="H24" s="40"/>
      <c r="I24" s="41"/>
      <c r="J24" s="148"/>
      <c r="K24" s="37"/>
      <c r="L24" s="13"/>
      <c r="M24" s="13"/>
      <c r="N24" s="38"/>
      <c r="O24" s="42"/>
      <c r="P24" s="151"/>
      <c r="Q24" s="15"/>
      <c r="R24" s="7"/>
      <c r="S24" s="7"/>
    </row>
    <row r="25" spans="2:19" ht="30" customHeight="1" x14ac:dyDescent="0.15">
      <c r="B25" s="327"/>
      <c r="C25" s="5"/>
      <c r="D25" s="6"/>
      <c r="E25" s="143"/>
      <c r="F25" s="12"/>
      <c r="G25" s="39"/>
      <c r="H25" s="40"/>
      <c r="I25" s="41"/>
      <c r="J25" s="148" t="str">
        <f t="shared" si="0"/>
        <v/>
      </c>
      <c r="K25" s="37"/>
      <c r="L25" s="13"/>
      <c r="M25" s="13"/>
      <c r="N25" s="38"/>
      <c r="O25" s="42"/>
      <c r="P25" s="151" t="str">
        <f t="shared" si="1"/>
        <v/>
      </c>
      <c r="Q25" s="15"/>
      <c r="R25" s="7"/>
      <c r="S25" s="7"/>
    </row>
    <row r="26" spans="2:19" ht="30" customHeight="1" x14ac:dyDescent="0.15">
      <c r="B26" s="327"/>
      <c r="C26" s="5"/>
      <c r="D26" s="6"/>
      <c r="E26" s="143"/>
      <c r="F26" s="12"/>
      <c r="G26" s="39"/>
      <c r="H26" s="40"/>
      <c r="I26" s="41"/>
      <c r="J26" s="148" t="str">
        <f t="shared" si="0"/>
        <v/>
      </c>
      <c r="K26" s="37"/>
      <c r="L26" s="13"/>
      <c r="M26" s="13"/>
      <c r="N26" s="38"/>
      <c r="O26" s="42"/>
      <c r="P26" s="151" t="str">
        <f t="shared" si="1"/>
        <v/>
      </c>
      <c r="Q26" s="15"/>
      <c r="R26" s="7"/>
      <c r="S26" s="7"/>
    </row>
    <row r="27" spans="2:19" ht="30" customHeight="1" x14ac:dyDescent="0.15">
      <c r="B27" s="327"/>
      <c r="C27" s="5"/>
      <c r="D27" s="6"/>
      <c r="E27" s="143"/>
      <c r="F27" s="12"/>
      <c r="G27" s="39"/>
      <c r="H27" s="40"/>
      <c r="I27" s="41"/>
      <c r="J27" s="148" t="str">
        <f t="shared" si="0"/>
        <v/>
      </c>
      <c r="K27" s="37"/>
      <c r="L27" s="13"/>
      <c r="M27" s="13"/>
      <c r="N27" s="38"/>
      <c r="O27" s="42"/>
      <c r="P27" s="151" t="str">
        <f t="shared" si="1"/>
        <v/>
      </c>
      <c r="Q27" s="15"/>
      <c r="R27" s="7"/>
      <c r="S27" s="7"/>
    </row>
    <row r="28" spans="2:19" ht="30" customHeight="1" thickBot="1" x14ac:dyDescent="0.2">
      <c r="B28" s="327"/>
      <c r="C28" s="131"/>
      <c r="D28" s="132"/>
      <c r="E28" s="144"/>
      <c r="F28" s="134"/>
      <c r="G28" s="135"/>
      <c r="H28" s="136"/>
      <c r="I28" s="137"/>
      <c r="J28" s="149" t="str">
        <f t="shared" si="0"/>
        <v/>
      </c>
      <c r="K28" s="138"/>
      <c r="L28" s="139"/>
      <c r="M28" s="139"/>
      <c r="N28" s="140"/>
      <c r="O28" s="141"/>
      <c r="P28" s="152" t="str">
        <f t="shared" si="1"/>
        <v/>
      </c>
      <c r="Q28" s="15"/>
      <c r="R28" s="7"/>
      <c r="S28" s="7"/>
    </row>
    <row r="29" spans="2:19" ht="30" customHeight="1" thickTop="1" thickBot="1" x14ac:dyDescent="0.2">
      <c r="B29" s="328"/>
      <c r="C29" s="124"/>
      <c r="D29" s="125"/>
      <c r="E29" s="126"/>
      <c r="F29" s="127"/>
      <c r="G29" s="128"/>
      <c r="H29" s="329" t="s">
        <v>34</v>
      </c>
      <c r="I29" s="330"/>
      <c r="J29" s="150" t="str">
        <f>IF(J10="","",SUM(J10:J28))</f>
        <v/>
      </c>
      <c r="K29" s="129"/>
      <c r="L29" s="130"/>
      <c r="M29" s="130"/>
      <c r="N29" s="331" t="s">
        <v>33</v>
      </c>
      <c r="O29" s="332"/>
      <c r="P29" s="151" t="str">
        <f>IF(P10="","",SUM(P10:P28))</f>
        <v/>
      </c>
      <c r="Q29" s="15"/>
      <c r="R29" s="7"/>
      <c r="S29" s="7"/>
    </row>
    <row r="30" spans="2:19" ht="20.25" customHeight="1" x14ac:dyDescent="0.15">
      <c r="B30" s="93"/>
      <c r="C30" s="19"/>
      <c r="D30" s="20" t="s">
        <v>102</v>
      </c>
      <c r="E30" s="18"/>
      <c r="F30" s="94"/>
      <c r="G30" s="94"/>
      <c r="H30" s="94"/>
      <c r="I30" s="94"/>
      <c r="J30" s="95"/>
      <c r="K30" s="96"/>
      <c r="L30" s="321" t="s">
        <v>85</v>
      </c>
      <c r="M30" s="260" t="s">
        <v>86</v>
      </c>
      <c r="N30" s="99" t="s">
        <v>55</v>
      </c>
      <c r="O30" s="301" t="s">
        <v>88</v>
      </c>
      <c r="P30" s="302"/>
      <c r="Q30" s="60"/>
      <c r="R30" s="61"/>
      <c r="S30" s="7"/>
    </row>
    <row r="31" spans="2:19" ht="20.25" customHeight="1" x14ac:dyDescent="0.15">
      <c r="B31" s="93"/>
      <c r="C31" s="314" t="s">
        <v>19</v>
      </c>
      <c r="D31" s="255" t="s">
        <v>20</v>
      </c>
      <c r="E31" s="255" t="s">
        <v>4</v>
      </c>
      <c r="F31" s="94"/>
      <c r="G31" s="94"/>
      <c r="H31" s="94"/>
      <c r="I31" s="94"/>
      <c r="J31" s="94"/>
      <c r="K31" s="97"/>
      <c r="L31" s="322"/>
      <c r="M31" s="261"/>
      <c r="N31" s="103"/>
      <c r="O31" s="265" t="s">
        <v>53</v>
      </c>
      <c r="P31" s="266"/>
      <c r="Q31" s="60"/>
      <c r="R31" s="61"/>
      <c r="S31" s="7"/>
    </row>
    <row r="32" spans="2:19" ht="20.25" customHeight="1" x14ac:dyDescent="0.15">
      <c r="B32" s="93"/>
      <c r="C32" s="314"/>
      <c r="D32" s="255"/>
      <c r="E32" s="255"/>
      <c r="F32" s="94"/>
      <c r="G32" s="94"/>
      <c r="H32" s="94"/>
      <c r="I32" s="94"/>
      <c r="J32" s="94"/>
      <c r="K32" s="97"/>
      <c r="L32" s="322"/>
      <c r="M32" s="261"/>
      <c r="N32" s="101" t="s">
        <v>90</v>
      </c>
      <c r="O32" s="303" t="s">
        <v>54</v>
      </c>
      <c r="P32" s="304"/>
      <c r="Q32" s="60"/>
      <c r="R32" s="62"/>
      <c r="S32" s="7"/>
    </row>
    <row r="33" spans="2:19" ht="20.25" customHeight="1" thickBot="1" x14ac:dyDescent="0.2">
      <c r="B33" s="93"/>
      <c r="C33" s="46">
        <v>210</v>
      </c>
      <c r="D33" s="47" t="s">
        <v>7</v>
      </c>
      <c r="E33" s="58" t="s">
        <v>46</v>
      </c>
      <c r="F33" s="94"/>
      <c r="G33" s="94"/>
      <c r="H33" s="94"/>
      <c r="I33" s="94"/>
      <c r="J33" s="94"/>
      <c r="K33" s="97"/>
      <c r="L33" s="322"/>
      <c r="M33" s="241"/>
      <c r="N33" s="155" t="str">
        <f>IF(J29="","",P29/J29)</f>
        <v/>
      </c>
      <c r="O33" s="242" t="s">
        <v>70</v>
      </c>
      <c r="P33" s="153" t="str">
        <f>IF(J29="","",IF(N33&lt;0.8,"評価しない","評価する"))</f>
        <v/>
      </c>
      <c r="Q33" s="63"/>
      <c r="R33" s="64"/>
      <c r="S33" s="7"/>
    </row>
    <row r="34" spans="2:19" ht="20.25" customHeight="1" x14ac:dyDescent="0.15">
      <c r="B34" s="93"/>
      <c r="C34" s="55"/>
      <c r="D34" s="55"/>
      <c r="E34" s="67" t="s">
        <v>2</v>
      </c>
      <c r="F34" s="94"/>
      <c r="G34" s="94"/>
      <c r="H34" s="94"/>
      <c r="I34" s="94"/>
      <c r="J34" s="94"/>
      <c r="K34" s="98"/>
      <c r="L34" s="322"/>
      <c r="M34" s="260" t="s">
        <v>87</v>
      </c>
      <c r="N34" s="100" t="s">
        <v>99</v>
      </c>
      <c r="O34" s="301" t="s">
        <v>89</v>
      </c>
      <c r="P34" s="302"/>
      <c r="Q34" s="65"/>
      <c r="R34" s="61"/>
      <c r="S34" s="7"/>
    </row>
    <row r="35" spans="2:19" ht="20.25" customHeight="1" x14ac:dyDescent="0.15">
      <c r="B35" s="93"/>
      <c r="C35" s="46">
        <v>220</v>
      </c>
      <c r="D35" s="88" t="s">
        <v>47</v>
      </c>
      <c r="E35" s="89" t="s">
        <v>48</v>
      </c>
      <c r="F35" s="94"/>
      <c r="G35" s="94"/>
      <c r="H35" s="94"/>
      <c r="I35" s="94"/>
      <c r="J35" s="94"/>
      <c r="K35" s="98"/>
      <c r="L35" s="322"/>
      <c r="M35" s="261"/>
      <c r="N35" s="104"/>
      <c r="O35" s="312" t="s">
        <v>100</v>
      </c>
      <c r="P35" s="313"/>
      <c r="Q35" s="65"/>
      <c r="R35" s="61"/>
      <c r="S35" s="7"/>
    </row>
    <row r="36" spans="2:19" ht="20.25" customHeight="1" x14ac:dyDescent="0.15">
      <c r="B36" s="93"/>
      <c r="C36" s="48"/>
      <c r="D36" s="90"/>
      <c r="E36" s="89" t="s">
        <v>49</v>
      </c>
      <c r="F36" s="94"/>
      <c r="G36" s="94"/>
      <c r="H36" s="94"/>
      <c r="I36" s="94"/>
      <c r="J36" s="94"/>
      <c r="K36" s="98"/>
      <c r="L36" s="322"/>
      <c r="M36" s="261"/>
      <c r="N36" s="102" t="s">
        <v>107</v>
      </c>
      <c r="O36" s="256" t="s">
        <v>101</v>
      </c>
      <c r="P36" s="257"/>
      <c r="Q36" s="65"/>
      <c r="R36" s="62"/>
      <c r="S36" s="7"/>
    </row>
    <row r="37" spans="2:19" ht="21" customHeight="1" thickBot="1" x14ac:dyDescent="0.2">
      <c r="B37" s="93"/>
      <c r="C37" s="55"/>
      <c r="D37" s="91"/>
      <c r="E37" s="89" t="s">
        <v>50</v>
      </c>
      <c r="F37" s="94"/>
      <c r="G37" s="94"/>
      <c r="H37" s="94"/>
      <c r="I37" s="94"/>
      <c r="J37" s="94"/>
      <c r="K37" s="98"/>
      <c r="L37" s="323"/>
      <c r="M37" s="241"/>
      <c r="N37" s="66" t="str">
        <f>IF(P29="","",IF(N33&lt;0.8,"－",P29/M4))</f>
        <v/>
      </c>
      <c r="O37" s="242" t="s">
        <v>73</v>
      </c>
      <c r="P37" s="154" t="str">
        <f>IF(J29="","",IF(N33&lt;0.8,"－",IF(N37&lt;0.03,2.5,5)))</f>
        <v/>
      </c>
      <c r="Q37" s="63"/>
      <c r="R37" s="64"/>
      <c r="S37" s="7"/>
    </row>
    <row r="38" spans="2:19" ht="13.5" customHeight="1" x14ac:dyDescent="0.15">
      <c r="B38" s="7"/>
      <c r="C38" s="59">
        <v>230</v>
      </c>
      <c r="D38" s="89" t="s">
        <v>24</v>
      </c>
      <c r="E38" s="89" t="s">
        <v>24</v>
      </c>
      <c r="F38" s="36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2:19" x14ac:dyDescent="0.15">
      <c r="B39" s="7"/>
      <c r="C39" s="25"/>
      <c r="D39" s="25"/>
      <c r="E39" s="54"/>
      <c r="F39" s="36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2:19" ht="18.75" x14ac:dyDescent="0.2">
      <c r="B40" s="7"/>
      <c r="C40" s="296" t="s">
        <v>118</v>
      </c>
      <c r="D40" s="296"/>
      <c r="E40" s="25"/>
      <c r="F40" s="36"/>
      <c r="G40" s="8"/>
      <c r="H40" s="8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2:19" ht="6" customHeight="1" x14ac:dyDescent="0.15">
      <c r="B41" s="7"/>
      <c r="F41" s="36"/>
      <c r="G41" s="8"/>
      <c r="H41" s="7"/>
      <c r="I41" s="7"/>
      <c r="J41" s="7"/>
      <c r="K41" s="7"/>
      <c r="L41" s="7"/>
      <c r="M41" s="7"/>
      <c r="N41" s="7"/>
      <c r="O41" s="7"/>
      <c r="P41" s="10"/>
      <c r="Q41" s="7"/>
      <c r="R41" s="7"/>
      <c r="S41" s="7"/>
    </row>
    <row r="42" spans="2:19" x14ac:dyDescent="0.15">
      <c r="B42" s="7"/>
      <c r="F42" s="36"/>
      <c r="G42" s="8"/>
      <c r="H42" s="7"/>
      <c r="I42" s="7"/>
      <c r="J42" s="7"/>
      <c r="K42" s="7"/>
      <c r="L42" s="7"/>
      <c r="M42" s="7"/>
      <c r="N42" s="7"/>
      <c r="O42" s="7"/>
      <c r="P42" s="10"/>
      <c r="Q42" s="7"/>
      <c r="R42" s="7"/>
      <c r="S42" s="7"/>
    </row>
    <row r="43" spans="2:19" x14ac:dyDescent="0.15">
      <c r="B43" s="7"/>
      <c r="F43" s="36"/>
      <c r="G43" s="8"/>
      <c r="H43" s="7"/>
      <c r="I43" s="7"/>
      <c r="J43" s="7"/>
      <c r="K43" s="7"/>
      <c r="L43" s="7"/>
      <c r="M43" s="7"/>
      <c r="N43" s="7"/>
      <c r="O43" s="7"/>
      <c r="P43" s="10"/>
      <c r="Q43" s="7"/>
      <c r="R43" s="7"/>
      <c r="S43" s="7"/>
    </row>
    <row r="44" spans="2:19" ht="13.5" customHeight="1" x14ac:dyDescent="0.15">
      <c r="B44" s="7"/>
      <c r="F44" s="25"/>
      <c r="G44" s="26"/>
      <c r="H44" s="26"/>
      <c r="I44" s="26"/>
      <c r="J44" s="23"/>
      <c r="K44" s="22"/>
      <c r="L44" s="22"/>
      <c r="M44" s="22"/>
      <c r="N44" s="22"/>
      <c r="O44" s="22"/>
      <c r="P44" s="23"/>
      <c r="Q44" s="24"/>
      <c r="R44" s="21"/>
      <c r="S44" s="33"/>
    </row>
    <row r="45" spans="2:19" ht="27" customHeight="1" x14ac:dyDescent="0.15">
      <c r="B45" s="7"/>
      <c r="F45" s="25"/>
      <c r="G45" s="26"/>
      <c r="H45" s="26"/>
      <c r="I45" s="26"/>
      <c r="J45" s="23"/>
      <c r="K45" s="22"/>
      <c r="L45" s="22"/>
      <c r="M45" s="22"/>
      <c r="N45" s="22"/>
      <c r="O45" s="22"/>
      <c r="P45" s="23"/>
      <c r="Q45" s="24"/>
      <c r="R45" s="21"/>
      <c r="S45" s="33"/>
    </row>
    <row r="46" spans="2:19" x14ac:dyDescent="0.15">
      <c r="B46" s="7"/>
      <c r="G46" s="7"/>
      <c r="H46" s="8"/>
      <c r="I46" s="8"/>
      <c r="J46" s="7"/>
      <c r="K46" s="7"/>
      <c r="L46" s="7"/>
      <c r="M46" s="7"/>
      <c r="N46" s="7"/>
      <c r="O46" s="7"/>
      <c r="P46" s="7"/>
      <c r="Q46" s="10"/>
      <c r="R46" s="7"/>
    </row>
    <row r="47" spans="2:19" x14ac:dyDescent="0.15">
      <c r="B47" s="7"/>
      <c r="G47" s="7"/>
      <c r="H47" s="8"/>
      <c r="I47" s="8"/>
      <c r="J47" s="7"/>
      <c r="K47" s="7"/>
      <c r="L47" s="7"/>
      <c r="M47" s="7"/>
      <c r="N47" s="7"/>
      <c r="O47" s="7"/>
      <c r="P47" s="7"/>
      <c r="Q47" s="10"/>
      <c r="R47" s="7"/>
    </row>
    <row r="48" spans="2:19" x14ac:dyDescent="0.15">
      <c r="B48" s="7"/>
      <c r="G48" s="7"/>
      <c r="H48" s="8"/>
      <c r="I48" s="8"/>
      <c r="J48" s="7"/>
      <c r="K48" s="7"/>
      <c r="L48" s="7"/>
      <c r="M48" s="7"/>
      <c r="N48" s="7"/>
      <c r="O48" s="7"/>
      <c r="P48" s="7"/>
      <c r="Q48" s="10"/>
      <c r="R48" s="7"/>
    </row>
    <row r="49" spans="2:18" x14ac:dyDescent="0.15">
      <c r="B49" s="7"/>
      <c r="G49" s="7"/>
      <c r="H49" s="8"/>
      <c r="I49" s="8"/>
      <c r="J49" s="7"/>
      <c r="K49" s="7"/>
      <c r="L49" s="7"/>
      <c r="M49" s="7"/>
      <c r="N49" s="7"/>
      <c r="O49" s="7"/>
      <c r="P49" s="7"/>
      <c r="Q49" s="10"/>
      <c r="R49" s="7"/>
    </row>
    <row r="50" spans="2:18" x14ac:dyDescent="0.15">
      <c r="B50" s="7"/>
      <c r="G50" s="7"/>
      <c r="H50" s="8"/>
      <c r="I50" s="8"/>
      <c r="J50" s="7"/>
      <c r="K50" s="7"/>
      <c r="L50" s="7"/>
      <c r="M50" s="7"/>
      <c r="N50" s="7"/>
      <c r="O50" s="7"/>
      <c r="P50" s="7"/>
      <c r="Q50" s="10"/>
      <c r="R50" s="7"/>
    </row>
    <row r="51" spans="2:18" x14ac:dyDescent="0.15">
      <c r="B51" s="7"/>
      <c r="G51" s="7"/>
      <c r="H51" s="8"/>
      <c r="I51" s="8"/>
      <c r="J51" s="7"/>
      <c r="K51" s="7"/>
      <c r="L51" s="7"/>
      <c r="M51" s="7"/>
      <c r="N51" s="7"/>
      <c r="O51" s="7"/>
      <c r="P51" s="7"/>
      <c r="Q51" s="10"/>
      <c r="R51" s="7"/>
    </row>
    <row r="52" spans="2:18" x14ac:dyDescent="0.15">
      <c r="B52" s="7"/>
      <c r="G52" s="7"/>
      <c r="H52" s="8"/>
      <c r="I52" s="8"/>
      <c r="J52" s="7"/>
      <c r="K52" s="7"/>
      <c r="L52" s="7"/>
      <c r="M52" s="7"/>
      <c r="N52" s="7"/>
      <c r="O52" s="7"/>
      <c r="P52" s="7"/>
      <c r="Q52" s="10"/>
      <c r="R52" s="7"/>
    </row>
    <row r="53" spans="2:18" x14ac:dyDescent="0.15">
      <c r="B53" s="7"/>
      <c r="G53" s="7"/>
      <c r="H53" s="8"/>
      <c r="I53" s="8"/>
      <c r="J53" s="7"/>
      <c r="K53" s="7"/>
      <c r="L53" s="7"/>
      <c r="M53" s="7"/>
      <c r="N53" s="7"/>
      <c r="O53" s="7"/>
      <c r="P53" s="7"/>
      <c r="Q53" s="10"/>
      <c r="R53" s="7"/>
    </row>
    <row r="54" spans="2:18" x14ac:dyDescent="0.15">
      <c r="B54" s="7"/>
      <c r="G54" s="7"/>
      <c r="H54" s="8"/>
      <c r="I54" s="8"/>
      <c r="J54" s="7"/>
      <c r="K54" s="7"/>
      <c r="L54" s="7"/>
      <c r="M54" s="7"/>
      <c r="N54" s="7"/>
      <c r="O54" s="7"/>
      <c r="P54" s="7"/>
      <c r="Q54" s="10"/>
      <c r="R54" s="7"/>
    </row>
    <row r="55" spans="2:18" x14ac:dyDescent="0.15">
      <c r="B55" s="7"/>
      <c r="G55" s="7"/>
      <c r="H55" s="8"/>
      <c r="I55" s="8"/>
      <c r="J55" s="7"/>
      <c r="K55" s="7"/>
      <c r="L55" s="7"/>
      <c r="M55" s="7"/>
      <c r="N55" s="7"/>
      <c r="O55" s="7"/>
      <c r="P55" s="7"/>
      <c r="Q55" s="10"/>
      <c r="R55" s="7"/>
    </row>
  </sheetData>
  <mergeCells count="39">
    <mergeCell ref="M1:N1"/>
    <mergeCell ref="O1:P1"/>
    <mergeCell ref="P8:P9"/>
    <mergeCell ref="M5:N5"/>
    <mergeCell ref="O35:P35"/>
    <mergeCell ref="O8:O9"/>
    <mergeCell ref="O34:P34"/>
    <mergeCell ref="O30:P30"/>
    <mergeCell ref="O31:P31"/>
    <mergeCell ref="O32:P32"/>
    <mergeCell ref="C40:D40"/>
    <mergeCell ref="C2:E2"/>
    <mergeCell ref="M2:N2"/>
    <mergeCell ref="M3:N3"/>
    <mergeCell ref="M4:N4"/>
    <mergeCell ref="C3:I4"/>
    <mergeCell ref="J8:J9"/>
    <mergeCell ref="E8:F9"/>
    <mergeCell ref="C5:H5"/>
    <mergeCell ref="M34:M36"/>
    <mergeCell ref="C31:C32"/>
    <mergeCell ref="D31:D32"/>
    <mergeCell ref="E31:E32"/>
    <mergeCell ref="L30:L37"/>
    <mergeCell ref="M30:M32"/>
    <mergeCell ref="O36:P36"/>
    <mergeCell ref="B10:B29"/>
    <mergeCell ref="H29:I29"/>
    <mergeCell ref="N29:O29"/>
    <mergeCell ref="B6:B9"/>
    <mergeCell ref="C6:N6"/>
    <mergeCell ref="O6:P7"/>
    <mergeCell ref="C7:N7"/>
    <mergeCell ref="C8:C9"/>
    <mergeCell ref="D8:D9"/>
    <mergeCell ref="I8:I9"/>
    <mergeCell ref="G8:G9"/>
    <mergeCell ref="H8:H9"/>
    <mergeCell ref="K8:M8"/>
  </mergeCells>
  <phoneticPr fontId="2"/>
  <dataValidations disablePrompts="1" count="1">
    <dataValidation type="list" allowBlank="1" showInputMessage="1" showErrorMessage="1" sqref="O10:O28">
      <formula1>"○,×"</formula1>
    </dataValidation>
  </dataValidations>
  <printOptions horizontalCentered="1"/>
  <pageMargins left="0.39370078740157483" right="0.15748031496062992" top="0.59055118110236227" bottom="0.19685039370078741" header="0.39370078740157483" footer="0.15748031496062992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  <pageSetUpPr fitToPage="1"/>
  </sheetPr>
  <dimension ref="B1:S55"/>
  <sheetViews>
    <sheetView showGridLines="0" tabSelected="1" zoomScale="60" zoomScaleNormal="60" zoomScalePageLayoutView="60" workbookViewId="0">
      <selection activeCell="B1" sqref="B1"/>
    </sheetView>
  </sheetViews>
  <sheetFormatPr defaultRowHeight="13.5" x14ac:dyDescent="0.15"/>
  <cols>
    <col min="1" max="1" width="0.875" style="2" customWidth="1"/>
    <col min="2" max="2" width="4.875" style="2" customWidth="1"/>
    <col min="3" max="3" width="7.25" style="1" customWidth="1"/>
    <col min="4" max="4" width="16" style="1" customWidth="1"/>
    <col min="5" max="5" width="27.625" style="4" customWidth="1"/>
    <col min="6" max="6" width="16.5" style="2" customWidth="1"/>
    <col min="7" max="7" width="11.625" style="2" customWidth="1"/>
    <col min="8" max="9" width="11.625" style="1" customWidth="1"/>
    <col min="10" max="10" width="16.625" style="2" customWidth="1"/>
    <col min="11" max="15" width="21.5" style="2" customWidth="1"/>
    <col min="16" max="16" width="19.25" style="2" customWidth="1"/>
    <col min="17" max="17" width="1.125" style="3" customWidth="1"/>
    <col min="18" max="18" width="18.125" style="2" customWidth="1"/>
    <col min="19" max="19" width="3" style="2" customWidth="1"/>
    <col min="20" max="16384" width="9" style="2"/>
  </cols>
  <sheetData>
    <row r="1" spans="2:19" ht="19.5" customHeight="1" x14ac:dyDescent="0.2">
      <c r="B1" s="7"/>
      <c r="C1" s="8"/>
      <c r="D1" s="8"/>
      <c r="E1" s="9"/>
      <c r="F1" s="32"/>
      <c r="G1" s="11"/>
      <c r="H1" s="11"/>
      <c r="I1" s="30"/>
      <c r="J1" s="27"/>
      <c r="K1" s="27"/>
      <c r="L1" s="43" t="s">
        <v>3</v>
      </c>
      <c r="M1" s="309"/>
      <c r="N1" s="309"/>
      <c r="O1" s="300" t="s">
        <v>95</v>
      </c>
      <c r="P1" s="300"/>
      <c r="Q1" s="244"/>
      <c r="R1" s="244"/>
      <c r="S1" s="27"/>
    </row>
    <row r="2" spans="2:19" ht="19.5" customHeight="1" x14ac:dyDescent="0.2">
      <c r="B2" s="7"/>
      <c r="C2" s="347"/>
      <c r="D2" s="347"/>
      <c r="E2" s="347"/>
      <c r="F2" s="11"/>
      <c r="G2" s="11"/>
      <c r="H2" s="11"/>
      <c r="I2" s="31"/>
      <c r="J2" s="27"/>
      <c r="K2" s="27"/>
      <c r="L2" s="44" t="s">
        <v>0</v>
      </c>
      <c r="M2" s="308"/>
      <c r="N2" s="308"/>
      <c r="O2" s="27"/>
      <c r="P2" s="7"/>
      <c r="Q2" s="27"/>
      <c r="R2" s="7"/>
      <c r="S2" s="7"/>
    </row>
    <row r="3" spans="2:19" ht="14.25" customHeight="1" x14ac:dyDescent="0.15">
      <c r="B3" s="7"/>
      <c r="C3" s="349" t="s">
        <v>116</v>
      </c>
      <c r="D3" s="349"/>
      <c r="E3" s="349"/>
      <c r="F3" s="349"/>
      <c r="G3" s="349"/>
      <c r="H3" s="349"/>
      <c r="I3" s="349"/>
      <c r="J3" s="27"/>
      <c r="K3" s="27"/>
      <c r="L3" s="44" t="s">
        <v>108</v>
      </c>
      <c r="M3" s="308"/>
      <c r="N3" s="308"/>
      <c r="O3" s="27"/>
      <c r="P3" s="7"/>
      <c r="Q3" s="27"/>
      <c r="R3" s="7"/>
      <c r="S3" s="7"/>
    </row>
    <row r="4" spans="2:19" ht="15" customHeight="1" x14ac:dyDescent="0.15">
      <c r="B4" s="7"/>
      <c r="C4" s="349"/>
      <c r="D4" s="349"/>
      <c r="E4" s="349"/>
      <c r="F4" s="349"/>
      <c r="G4" s="349"/>
      <c r="H4" s="349"/>
      <c r="I4" s="349"/>
      <c r="J4" s="7"/>
      <c r="K4" s="7"/>
      <c r="L4" s="254" t="s">
        <v>97</v>
      </c>
      <c r="M4" s="308"/>
      <c r="N4" s="308"/>
      <c r="O4" s="7"/>
      <c r="P4" s="7"/>
      <c r="Q4" s="7"/>
      <c r="R4" s="7"/>
      <c r="S4" s="7"/>
    </row>
    <row r="5" spans="2:19" ht="23.25" customHeight="1" thickBot="1" x14ac:dyDescent="0.25">
      <c r="B5" s="7"/>
      <c r="C5" s="355" t="s">
        <v>37</v>
      </c>
      <c r="D5" s="355"/>
      <c r="E5" s="355"/>
      <c r="F5" s="355"/>
      <c r="G5" s="355"/>
      <c r="H5" s="355"/>
      <c r="I5" s="31"/>
      <c r="J5" s="34"/>
      <c r="K5" s="34"/>
      <c r="L5" s="45" t="s">
        <v>1</v>
      </c>
      <c r="M5" s="356"/>
      <c r="N5" s="356"/>
      <c r="O5" s="28"/>
      <c r="P5" s="7"/>
      <c r="Q5" s="28"/>
      <c r="R5" s="7"/>
      <c r="S5" s="7"/>
    </row>
    <row r="6" spans="2:19" ht="24.75" customHeight="1" x14ac:dyDescent="0.2">
      <c r="B6" s="333"/>
      <c r="C6" s="336" t="s">
        <v>25</v>
      </c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8"/>
      <c r="O6" s="339" t="s">
        <v>26</v>
      </c>
      <c r="P6" s="340"/>
      <c r="Q6" s="16"/>
      <c r="R6" s="7"/>
      <c r="S6" s="7"/>
    </row>
    <row r="7" spans="2:19" ht="24.75" customHeight="1" x14ac:dyDescent="0.2">
      <c r="B7" s="334"/>
      <c r="C7" s="343" t="s">
        <v>31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5"/>
      <c r="O7" s="341"/>
      <c r="P7" s="342"/>
      <c r="Q7" s="16"/>
      <c r="R7" s="7"/>
      <c r="S7" s="7"/>
    </row>
    <row r="8" spans="2:19" ht="48" customHeight="1" x14ac:dyDescent="0.15">
      <c r="B8" s="334"/>
      <c r="C8" s="315" t="s">
        <v>56</v>
      </c>
      <c r="D8" s="315" t="s">
        <v>57</v>
      </c>
      <c r="E8" s="359" t="s">
        <v>74</v>
      </c>
      <c r="F8" s="360"/>
      <c r="G8" s="315" t="s">
        <v>76</v>
      </c>
      <c r="H8" s="315" t="s">
        <v>75</v>
      </c>
      <c r="I8" s="315" t="s">
        <v>77</v>
      </c>
      <c r="J8" s="352" t="s">
        <v>78</v>
      </c>
      <c r="K8" s="318" t="s">
        <v>27</v>
      </c>
      <c r="L8" s="319"/>
      <c r="M8" s="320"/>
      <c r="N8" s="107" t="s">
        <v>82</v>
      </c>
      <c r="O8" s="324" t="s">
        <v>83</v>
      </c>
      <c r="P8" s="357" t="s">
        <v>84</v>
      </c>
      <c r="Q8" s="17"/>
      <c r="R8" s="7"/>
      <c r="S8" s="7"/>
    </row>
    <row r="9" spans="2:19" ht="48" customHeight="1" thickBot="1" x14ac:dyDescent="0.2">
      <c r="B9" s="335"/>
      <c r="C9" s="346"/>
      <c r="D9" s="346"/>
      <c r="E9" s="361"/>
      <c r="F9" s="362"/>
      <c r="G9" s="316"/>
      <c r="H9" s="317"/>
      <c r="I9" s="317"/>
      <c r="J9" s="353"/>
      <c r="K9" s="105" t="s">
        <v>79</v>
      </c>
      <c r="L9" s="106" t="s">
        <v>80</v>
      </c>
      <c r="M9" s="106" t="s">
        <v>81</v>
      </c>
      <c r="N9" s="35"/>
      <c r="O9" s="325"/>
      <c r="P9" s="358"/>
      <c r="Q9" s="17"/>
      <c r="R9" s="7"/>
      <c r="S9" s="7"/>
    </row>
    <row r="10" spans="2:19" ht="30" customHeight="1" x14ac:dyDescent="0.15">
      <c r="B10" s="326" t="s">
        <v>98</v>
      </c>
      <c r="C10" s="72"/>
      <c r="D10" s="69"/>
      <c r="E10" s="116"/>
      <c r="F10" s="122"/>
      <c r="G10" s="109"/>
      <c r="H10" s="110"/>
      <c r="I10" s="111"/>
      <c r="J10" s="147" t="str">
        <f>IF(G10="","",G10*I10)</f>
        <v/>
      </c>
      <c r="K10" s="74"/>
      <c r="L10" s="75"/>
      <c r="M10" s="75"/>
      <c r="N10" s="76"/>
      <c r="O10" s="42"/>
      <c r="P10" s="151" t="str">
        <f>IF(O10="○",J10,IF(O10="×",0,""))</f>
        <v/>
      </c>
      <c r="Q10" s="15"/>
      <c r="R10" s="7"/>
      <c r="S10" s="7"/>
    </row>
    <row r="11" spans="2:19" ht="30" customHeight="1" x14ac:dyDescent="0.15">
      <c r="B11" s="327"/>
      <c r="C11" s="72"/>
      <c r="D11" s="69"/>
      <c r="E11" s="116"/>
      <c r="F11" s="108"/>
      <c r="G11" s="109"/>
      <c r="H11" s="110"/>
      <c r="I11" s="111"/>
      <c r="J11" s="148" t="str">
        <f t="shared" ref="J11:J28" si="0">IF(G11="","",G11*I11)</f>
        <v/>
      </c>
      <c r="K11" s="74"/>
      <c r="L11" s="75"/>
      <c r="M11" s="75"/>
      <c r="N11" s="76"/>
      <c r="O11" s="42"/>
      <c r="P11" s="151" t="str">
        <f t="shared" ref="P11:P28" si="1">IF(O11="○",J11,IF(O11="×",0,""))</f>
        <v/>
      </c>
      <c r="Q11" s="15"/>
      <c r="R11" s="7"/>
      <c r="S11" s="7"/>
    </row>
    <row r="12" spans="2:19" ht="30" customHeight="1" x14ac:dyDescent="0.15">
      <c r="B12" s="327"/>
      <c r="C12" s="72"/>
      <c r="D12" s="69"/>
      <c r="E12" s="116"/>
      <c r="F12" s="113"/>
      <c r="G12" s="109"/>
      <c r="H12" s="110"/>
      <c r="I12" s="111"/>
      <c r="J12" s="148" t="str">
        <f t="shared" si="0"/>
        <v/>
      </c>
      <c r="K12" s="74"/>
      <c r="L12" s="75"/>
      <c r="M12" s="75"/>
      <c r="N12" s="76"/>
      <c r="O12" s="42"/>
      <c r="P12" s="151" t="str">
        <f t="shared" si="1"/>
        <v/>
      </c>
      <c r="Q12" s="15"/>
      <c r="R12" s="7"/>
      <c r="S12" s="7"/>
    </row>
    <row r="13" spans="2:19" ht="30" customHeight="1" x14ac:dyDescent="0.15">
      <c r="B13" s="327"/>
      <c r="C13" s="72"/>
      <c r="D13" s="69"/>
      <c r="E13" s="116"/>
      <c r="F13" s="113"/>
      <c r="G13" s="109"/>
      <c r="H13" s="110"/>
      <c r="I13" s="111"/>
      <c r="J13" s="148" t="str">
        <f t="shared" si="0"/>
        <v/>
      </c>
      <c r="K13" s="74"/>
      <c r="L13" s="75"/>
      <c r="M13" s="75"/>
      <c r="N13" s="76"/>
      <c r="O13" s="42"/>
      <c r="P13" s="151" t="str">
        <f t="shared" si="1"/>
        <v/>
      </c>
      <c r="Q13" s="15"/>
      <c r="R13" s="7"/>
      <c r="S13" s="7"/>
    </row>
    <row r="14" spans="2:19" ht="30" customHeight="1" x14ac:dyDescent="0.15">
      <c r="B14" s="327"/>
      <c r="C14" s="72"/>
      <c r="D14" s="69"/>
      <c r="E14" s="116"/>
      <c r="F14" s="113"/>
      <c r="G14" s="109"/>
      <c r="H14" s="110"/>
      <c r="I14" s="111"/>
      <c r="J14" s="148" t="str">
        <f t="shared" si="0"/>
        <v/>
      </c>
      <c r="K14" s="74"/>
      <c r="L14" s="75"/>
      <c r="M14" s="75"/>
      <c r="N14" s="112"/>
      <c r="O14" s="42"/>
      <c r="P14" s="151" t="str">
        <f t="shared" si="1"/>
        <v/>
      </c>
      <c r="Q14" s="15"/>
      <c r="R14" s="7"/>
      <c r="S14" s="7"/>
    </row>
    <row r="15" spans="2:19" ht="30" customHeight="1" x14ac:dyDescent="0.15">
      <c r="B15" s="327"/>
      <c r="C15" s="5"/>
      <c r="D15" s="6"/>
      <c r="E15" s="142"/>
      <c r="F15" s="123"/>
      <c r="G15" s="39"/>
      <c r="H15" s="40"/>
      <c r="I15" s="41"/>
      <c r="J15" s="148" t="str">
        <f t="shared" si="0"/>
        <v/>
      </c>
      <c r="K15" s="37"/>
      <c r="L15" s="13"/>
      <c r="M15" s="13"/>
      <c r="N15" s="38"/>
      <c r="O15" s="42"/>
      <c r="P15" s="151" t="str">
        <f t="shared" si="1"/>
        <v/>
      </c>
      <c r="Q15" s="15"/>
      <c r="R15" s="7"/>
      <c r="S15" s="7"/>
    </row>
    <row r="16" spans="2:19" ht="30" customHeight="1" x14ac:dyDescent="0.15">
      <c r="B16" s="327"/>
      <c r="C16" s="5"/>
      <c r="D16" s="6"/>
      <c r="E16" s="143"/>
      <c r="F16" s="12"/>
      <c r="G16" s="39"/>
      <c r="H16" s="40"/>
      <c r="I16" s="41"/>
      <c r="J16" s="148" t="str">
        <f t="shared" si="0"/>
        <v/>
      </c>
      <c r="K16" s="37"/>
      <c r="L16" s="13"/>
      <c r="M16" s="13"/>
      <c r="N16" s="38"/>
      <c r="O16" s="42"/>
      <c r="P16" s="151" t="str">
        <f t="shared" si="1"/>
        <v/>
      </c>
      <c r="Q16" s="15"/>
      <c r="R16" s="7"/>
      <c r="S16" s="7"/>
    </row>
    <row r="17" spans="2:19" ht="30" customHeight="1" x14ac:dyDescent="0.15">
      <c r="B17" s="327"/>
      <c r="C17" s="5"/>
      <c r="D17" s="6"/>
      <c r="E17" s="143"/>
      <c r="F17" s="12"/>
      <c r="G17" s="39"/>
      <c r="H17" s="40"/>
      <c r="I17" s="41"/>
      <c r="J17" s="148" t="str">
        <f t="shared" si="0"/>
        <v/>
      </c>
      <c r="K17" s="37"/>
      <c r="L17" s="13"/>
      <c r="M17" s="13"/>
      <c r="N17" s="38"/>
      <c r="O17" s="42"/>
      <c r="P17" s="151" t="str">
        <f t="shared" si="1"/>
        <v/>
      </c>
      <c r="Q17" s="15"/>
      <c r="R17" s="7"/>
      <c r="S17" s="7"/>
    </row>
    <row r="18" spans="2:19" ht="30" customHeight="1" x14ac:dyDescent="0.15">
      <c r="B18" s="327"/>
      <c r="C18" s="5"/>
      <c r="D18" s="6"/>
      <c r="E18" s="143"/>
      <c r="F18" s="12"/>
      <c r="G18" s="39"/>
      <c r="H18" s="40"/>
      <c r="I18" s="41"/>
      <c r="J18" s="148" t="str">
        <f t="shared" si="0"/>
        <v/>
      </c>
      <c r="K18" s="37"/>
      <c r="L18" s="13"/>
      <c r="M18" s="13"/>
      <c r="N18" s="38"/>
      <c r="O18" s="42"/>
      <c r="P18" s="151" t="str">
        <f t="shared" si="1"/>
        <v/>
      </c>
      <c r="Q18" s="15"/>
      <c r="R18" s="7"/>
      <c r="S18" s="7"/>
    </row>
    <row r="19" spans="2:19" ht="30" customHeight="1" x14ac:dyDescent="0.15">
      <c r="B19" s="327"/>
      <c r="C19" s="5"/>
      <c r="D19" s="6"/>
      <c r="E19" s="143"/>
      <c r="F19" s="12"/>
      <c r="G19" s="39"/>
      <c r="H19" s="40"/>
      <c r="I19" s="41"/>
      <c r="J19" s="148" t="str">
        <f t="shared" si="0"/>
        <v/>
      </c>
      <c r="K19" s="37"/>
      <c r="L19" s="13"/>
      <c r="M19" s="13"/>
      <c r="N19" s="38"/>
      <c r="O19" s="42"/>
      <c r="P19" s="151" t="str">
        <f t="shared" si="1"/>
        <v/>
      </c>
      <c r="Q19" s="15"/>
      <c r="R19" s="7"/>
      <c r="S19" s="7"/>
    </row>
    <row r="20" spans="2:19" ht="30" customHeight="1" x14ac:dyDescent="0.15">
      <c r="B20" s="327"/>
      <c r="C20" s="5"/>
      <c r="D20" s="6"/>
      <c r="E20" s="143"/>
      <c r="F20" s="12"/>
      <c r="G20" s="39"/>
      <c r="H20" s="40"/>
      <c r="I20" s="41"/>
      <c r="J20" s="148" t="str">
        <f t="shared" si="0"/>
        <v/>
      </c>
      <c r="K20" s="37"/>
      <c r="L20" s="13"/>
      <c r="M20" s="13"/>
      <c r="N20" s="38"/>
      <c r="O20" s="42"/>
      <c r="P20" s="151" t="str">
        <f t="shared" si="1"/>
        <v/>
      </c>
      <c r="Q20" s="15"/>
      <c r="R20" s="7"/>
      <c r="S20" s="7"/>
    </row>
    <row r="21" spans="2:19" ht="30" customHeight="1" x14ac:dyDescent="0.15">
      <c r="B21" s="327"/>
      <c r="C21" s="5"/>
      <c r="D21" s="6"/>
      <c r="E21" s="143"/>
      <c r="F21" s="12"/>
      <c r="G21" s="39"/>
      <c r="H21" s="40"/>
      <c r="I21" s="41"/>
      <c r="J21" s="148" t="str">
        <f t="shared" si="0"/>
        <v/>
      </c>
      <c r="K21" s="37"/>
      <c r="L21" s="13"/>
      <c r="M21" s="13"/>
      <c r="N21" s="38"/>
      <c r="O21" s="42"/>
      <c r="P21" s="151" t="str">
        <f t="shared" si="1"/>
        <v/>
      </c>
      <c r="Q21" s="15"/>
      <c r="R21" s="7"/>
      <c r="S21" s="7"/>
    </row>
    <row r="22" spans="2:19" ht="30" customHeight="1" x14ac:dyDescent="0.15">
      <c r="B22" s="327"/>
      <c r="C22" s="5"/>
      <c r="D22" s="6"/>
      <c r="E22" s="143"/>
      <c r="F22" s="12"/>
      <c r="G22" s="39"/>
      <c r="H22" s="40"/>
      <c r="I22" s="41"/>
      <c r="J22" s="148"/>
      <c r="K22" s="37"/>
      <c r="L22" s="13"/>
      <c r="M22" s="13"/>
      <c r="N22" s="38"/>
      <c r="O22" s="42"/>
      <c r="P22" s="151"/>
      <c r="Q22" s="15"/>
      <c r="R22" s="7"/>
      <c r="S22" s="7"/>
    </row>
    <row r="23" spans="2:19" ht="30" customHeight="1" x14ac:dyDescent="0.15">
      <c r="B23" s="327"/>
      <c r="C23" s="5"/>
      <c r="D23" s="6"/>
      <c r="E23" s="143"/>
      <c r="F23" s="12"/>
      <c r="G23" s="39"/>
      <c r="H23" s="40"/>
      <c r="I23" s="41"/>
      <c r="J23" s="148"/>
      <c r="K23" s="37"/>
      <c r="L23" s="13"/>
      <c r="M23" s="13"/>
      <c r="N23" s="38"/>
      <c r="O23" s="42"/>
      <c r="P23" s="151"/>
      <c r="Q23" s="15"/>
      <c r="R23" s="7"/>
      <c r="S23" s="7"/>
    </row>
    <row r="24" spans="2:19" ht="30" customHeight="1" x14ac:dyDescent="0.15">
      <c r="B24" s="327"/>
      <c r="C24" s="5"/>
      <c r="D24" s="6"/>
      <c r="E24" s="143"/>
      <c r="F24" s="12"/>
      <c r="G24" s="39"/>
      <c r="H24" s="40"/>
      <c r="I24" s="41"/>
      <c r="J24" s="148" t="str">
        <f t="shared" si="0"/>
        <v/>
      </c>
      <c r="K24" s="37"/>
      <c r="L24" s="13"/>
      <c r="M24" s="13"/>
      <c r="N24" s="38"/>
      <c r="O24" s="42"/>
      <c r="P24" s="151" t="str">
        <f t="shared" si="1"/>
        <v/>
      </c>
      <c r="Q24" s="15"/>
      <c r="R24" s="7"/>
      <c r="S24" s="7"/>
    </row>
    <row r="25" spans="2:19" ht="30" customHeight="1" x14ac:dyDescent="0.15">
      <c r="B25" s="327"/>
      <c r="C25" s="5"/>
      <c r="D25" s="6"/>
      <c r="E25" s="143"/>
      <c r="F25" s="12"/>
      <c r="G25" s="39"/>
      <c r="H25" s="40"/>
      <c r="I25" s="41"/>
      <c r="J25" s="148" t="str">
        <f t="shared" si="0"/>
        <v/>
      </c>
      <c r="K25" s="37"/>
      <c r="L25" s="13"/>
      <c r="M25" s="13"/>
      <c r="N25" s="38"/>
      <c r="O25" s="42"/>
      <c r="P25" s="151" t="str">
        <f t="shared" si="1"/>
        <v/>
      </c>
      <c r="Q25" s="15"/>
      <c r="R25" s="7"/>
      <c r="S25" s="7"/>
    </row>
    <row r="26" spans="2:19" ht="30" customHeight="1" x14ac:dyDescent="0.15">
      <c r="B26" s="327"/>
      <c r="C26" s="5"/>
      <c r="D26" s="6"/>
      <c r="E26" s="143"/>
      <c r="F26" s="12"/>
      <c r="G26" s="39"/>
      <c r="H26" s="40"/>
      <c r="I26" s="41"/>
      <c r="J26" s="148" t="str">
        <f t="shared" si="0"/>
        <v/>
      </c>
      <c r="K26" s="37"/>
      <c r="L26" s="13"/>
      <c r="M26" s="13"/>
      <c r="N26" s="38"/>
      <c r="O26" s="42"/>
      <c r="P26" s="151" t="str">
        <f t="shared" si="1"/>
        <v/>
      </c>
      <c r="Q26" s="15"/>
      <c r="R26" s="7"/>
      <c r="S26" s="7"/>
    </row>
    <row r="27" spans="2:19" ht="30" customHeight="1" x14ac:dyDescent="0.15">
      <c r="B27" s="327"/>
      <c r="C27" s="5"/>
      <c r="D27" s="6"/>
      <c r="E27" s="143"/>
      <c r="F27" s="12"/>
      <c r="G27" s="39"/>
      <c r="H27" s="40"/>
      <c r="I27" s="41"/>
      <c r="J27" s="148" t="str">
        <f t="shared" si="0"/>
        <v/>
      </c>
      <c r="K27" s="37"/>
      <c r="L27" s="13"/>
      <c r="M27" s="13"/>
      <c r="N27" s="38"/>
      <c r="O27" s="42"/>
      <c r="P27" s="151" t="str">
        <f t="shared" si="1"/>
        <v/>
      </c>
      <c r="Q27" s="15"/>
      <c r="R27" s="7"/>
      <c r="S27" s="7"/>
    </row>
    <row r="28" spans="2:19" ht="30" customHeight="1" thickBot="1" x14ac:dyDescent="0.2">
      <c r="B28" s="327"/>
      <c r="C28" s="131"/>
      <c r="D28" s="132"/>
      <c r="E28" s="144"/>
      <c r="F28" s="134"/>
      <c r="G28" s="135"/>
      <c r="H28" s="136"/>
      <c r="I28" s="137"/>
      <c r="J28" s="149" t="str">
        <f t="shared" si="0"/>
        <v/>
      </c>
      <c r="K28" s="138"/>
      <c r="L28" s="139"/>
      <c r="M28" s="139"/>
      <c r="N28" s="140"/>
      <c r="O28" s="141"/>
      <c r="P28" s="152" t="str">
        <f t="shared" si="1"/>
        <v/>
      </c>
      <c r="Q28" s="15"/>
      <c r="R28" s="7"/>
      <c r="S28" s="7"/>
    </row>
    <row r="29" spans="2:19" ht="30" customHeight="1" thickTop="1" thickBot="1" x14ac:dyDescent="0.2">
      <c r="B29" s="328"/>
      <c r="C29" s="124"/>
      <c r="D29" s="125"/>
      <c r="E29" s="126"/>
      <c r="F29" s="127"/>
      <c r="G29" s="128"/>
      <c r="H29" s="329" t="s">
        <v>34</v>
      </c>
      <c r="I29" s="330"/>
      <c r="J29" s="150" t="str">
        <f>IF(J10="","",SUM(J10:J28))</f>
        <v/>
      </c>
      <c r="K29" s="129"/>
      <c r="L29" s="130"/>
      <c r="M29" s="130"/>
      <c r="N29" s="331" t="s">
        <v>33</v>
      </c>
      <c r="O29" s="332"/>
      <c r="P29" s="151" t="str">
        <f>IF(P10="","",SUM(P10:P28))</f>
        <v/>
      </c>
      <c r="Q29" s="15"/>
      <c r="R29" s="7"/>
      <c r="S29" s="7"/>
    </row>
    <row r="30" spans="2:19" ht="20.25" customHeight="1" x14ac:dyDescent="0.15">
      <c r="B30" s="93"/>
      <c r="C30" s="19"/>
      <c r="D30" s="20" t="s">
        <v>45</v>
      </c>
      <c r="E30" s="18"/>
      <c r="F30" s="94"/>
      <c r="G30" s="94"/>
      <c r="H30" s="94"/>
      <c r="I30" s="94"/>
      <c r="J30" s="95"/>
      <c r="K30" s="96"/>
      <c r="L30" s="321" t="s">
        <v>85</v>
      </c>
      <c r="M30" s="363" t="s">
        <v>86</v>
      </c>
      <c r="N30" s="99" t="s">
        <v>55</v>
      </c>
      <c r="O30" s="365" t="s">
        <v>88</v>
      </c>
      <c r="P30" s="366"/>
      <c r="Q30" s="60"/>
      <c r="R30" s="61"/>
      <c r="S30" s="7"/>
    </row>
    <row r="31" spans="2:19" ht="20.25" customHeight="1" x14ac:dyDescent="0.15">
      <c r="B31" s="93"/>
      <c r="C31" s="314" t="s">
        <v>19</v>
      </c>
      <c r="D31" s="255" t="s">
        <v>20</v>
      </c>
      <c r="E31" s="255" t="s">
        <v>4</v>
      </c>
      <c r="F31" s="94"/>
      <c r="G31" s="94"/>
      <c r="H31" s="94"/>
      <c r="I31" s="94"/>
      <c r="J31" s="94"/>
      <c r="K31" s="97"/>
      <c r="L31" s="322"/>
      <c r="M31" s="364"/>
      <c r="N31" s="103"/>
      <c r="O31" s="367" t="s">
        <v>71</v>
      </c>
      <c r="P31" s="368"/>
      <c r="Q31" s="60"/>
      <c r="R31" s="61"/>
      <c r="S31" s="7"/>
    </row>
    <row r="32" spans="2:19" ht="20.25" customHeight="1" x14ac:dyDescent="0.15">
      <c r="B32" s="93"/>
      <c r="C32" s="314"/>
      <c r="D32" s="255"/>
      <c r="E32" s="255"/>
      <c r="F32" s="94"/>
      <c r="G32" s="94"/>
      <c r="H32" s="94"/>
      <c r="I32" s="94"/>
      <c r="J32" s="94"/>
      <c r="K32" s="97"/>
      <c r="L32" s="322"/>
      <c r="M32" s="364"/>
      <c r="N32" s="101" t="s">
        <v>35</v>
      </c>
      <c r="O32" s="369" t="s">
        <v>72</v>
      </c>
      <c r="P32" s="370"/>
      <c r="Q32" s="60"/>
      <c r="R32" s="62"/>
      <c r="S32" s="7"/>
    </row>
    <row r="33" spans="2:19" ht="20.25" customHeight="1" thickBot="1" x14ac:dyDescent="0.2">
      <c r="B33" s="93"/>
      <c r="C33" s="46">
        <v>210</v>
      </c>
      <c r="D33" s="47" t="s">
        <v>7</v>
      </c>
      <c r="E33" s="58" t="s">
        <v>38</v>
      </c>
      <c r="F33" s="94"/>
      <c r="G33" s="94"/>
      <c r="H33" s="94"/>
      <c r="I33" s="94"/>
      <c r="J33" s="94"/>
      <c r="K33" s="97"/>
      <c r="L33" s="322"/>
      <c r="M33" s="241"/>
      <c r="N33" s="155" t="str">
        <f>IF(J29="","",P29/J29)</f>
        <v/>
      </c>
      <c r="O33" s="242" t="s">
        <v>70</v>
      </c>
      <c r="P33" s="153" t="str">
        <f>IF(J29="","",IF(N33&lt;0.5,"評価しない","評価する"))</f>
        <v/>
      </c>
      <c r="Q33" s="63"/>
      <c r="R33" s="64"/>
      <c r="S33" s="7"/>
    </row>
    <row r="34" spans="2:19" ht="20.25" customHeight="1" x14ac:dyDescent="0.15">
      <c r="B34" s="93"/>
      <c r="C34" s="55"/>
      <c r="D34" s="55"/>
      <c r="E34" s="67" t="s">
        <v>39</v>
      </c>
      <c r="F34" s="94"/>
      <c r="G34" s="94"/>
      <c r="H34" s="94"/>
      <c r="I34" s="94"/>
      <c r="J34" s="94"/>
      <c r="K34" s="98"/>
      <c r="L34" s="322"/>
      <c r="M34" s="260" t="s">
        <v>87</v>
      </c>
      <c r="N34" s="100" t="s">
        <v>99</v>
      </c>
      <c r="O34" s="301" t="s">
        <v>89</v>
      </c>
      <c r="P34" s="302"/>
      <c r="Q34" s="65"/>
      <c r="R34" s="61"/>
      <c r="S34" s="7"/>
    </row>
    <row r="35" spans="2:19" ht="20.25" customHeight="1" x14ac:dyDescent="0.15">
      <c r="B35" s="93"/>
      <c r="C35" s="36"/>
      <c r="D35" s="78"/>
      <c r="E35" s="79"/>
      <c r="F35" s="94"/>
      <c r="G35" s="94"/>
      <c r="H35" s="94"/>
      <c r="I35" s="94"/>
      <c r="J35" s="94"/>
      <c r="K35" s="98"/>
      <c r="L35" s="322"/>
      <c r="M35" s="261"/>
      <c r="N35" s="104"/>
      <c r="O35" s="312" t="s">
        <v>100</v>
      </c>
      <c r="P35" s="313"/>
      <c r="Q35" s="65"/>
      <c r="R35" s="61"/>
      <c r="S35" s="7"/>
    </row>
    <row r="36" spans="2:19" ht="20.25" customHeight="1" x14ac:dyDescent="0.15">
      <c r="B36" s="93"/>
      <c r="C36" s="36"/>
      <c r="D36" s="36"/>
      <c r="E36" s="79"/>
      <c r="F36" s="94"/>
      <c r="G36" s="94"/>
      <c r="H36" s="94"/>
      <c r="I36" s="94"/>
      <c r="J36" s="94"/>
      <c r="K36" s="98"/>
      <c r="L36" s="322"/>
      <c r="M36" s="261"/>
      <c r="N36" s="102" t="s">
        <v>107</v>
      </c>
      <c r="O36" s="256" t="s">
        <v>101</v>
      </c>
      <c r="P36" s="257"/>
      <c r="Q36" s="65"/>
      <c r="R36" s="62"/>
      <c r="S36" s="7"/>
    </row>
    <row r="37" spans="2:19" ht="21" customHeight="1" thickBot="1" x14ac:dyDescent="0.2">
      <c r="B37" s="93"/>
      <c r="C37" s="36"/>
      <c r="D37" s="36"/>
      <c r="E37" s="79"/>
      <c r="F37" s="94"/>
      <c r="G37" s="94"/>
      <c r="H37" s="94"/>
      <c r="I37" s="94"/>
      <c r="J37" s="94"/>
      <c r="K37" s="98"/>
      <c r="L37" s="323"/>
      <c r="M37" s="241"/>
      <c r="N37" s="66" t="str">
        <f>IF(P29="","",IF(N33&lt;0.5,"－",P29/M4))</f>
        <v/>
      </c>
      <c r="O37" s="242" t="s">
        <v>73</v>
      </c>
      <c r="P37" s="154" t="str">
        <f>IF(J29="","",IF(N33&lt;0.5,"－",IF(N37&lt;0.03,2.5,5)))</f>
        <v/>
      </c>
      <c r="Q37" s="63"/>
      <c r="R37" s="64"/>
      <c r="S37" s="7"/>
    </row>
    <row r="38" spans="2:19" ht="13.5" customHeight="1" x14ac:dyDescent="0.15">
      <c r="B38" s="7"/>
      <c r="C38" s="36"/>
      <c r="D38" s="78"/>
      <c r="E38" s="79"/>
      <c r="F38" s="36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2:19" x14ac:dyDescent="0.15">
      <c r="B39" s="7"/>
      <c r="C39" s="25"/>
      <c r="D39" s="25"/>
      <c r="E39" s="54"/>
      <c r="F39" s="36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2:19" ht="18.75" x14ac:dyDescent="0.2">
      <c r="B40" s="7"/>
      <c r="C40" s="296" t="s">
        <v>118</v>
      </c>
      <c r="D40" s="296"/>
      <c r="E40" s="25"/>
      <c r="F40" s="36"/>
      <c r="G40" s="8"/>
      <c r="H40" s="8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2:19" ht="7.5" customHeight="1" x14ac:dyDescent="0.15">
      <c r="B41" s="7"/>
      <c r="F41" s="36"/>
      <c r="G41" s="8"/>
      <c r="H41" s="7"/>
      <c r="I41" s="7"/>
      <c r="J41" s="7"/>
      <c r="K41" s="7"/>
      <c r="L41" s="7"/>
      <c r="M41" s="7"/>
      <c r="N41" s="7"/>
      <c r="O41" s="7"/>
      <c r="P41" s="10"/>
      <c r="Q41" s="7"/>
      <c r="R41" s="7"/>
      <c r="S41" s="7"/>
    </row>
    <row r="42" spans="2:19" x14ac:dyDescent="0.15">
      <c r="B42" s="7"/>
      <c r="F42" s="36"/>
      <c r="G42" s="8"/>
      <c r="H42" s="7"/>
      <c r="I42" s="7"/>
      <c r="J42" s="7"/>
      <c r="K42" s="7"/>
      <c r="L42" s="7"/>
      <c r="M42" s="7"/>
      <c r="N42" s="7"/>
      <c r="O42" s="7"/>
      <c r="P42" s="10"/>
      <c r="Q42" s="7"/>
      <c r="R42" s="7"/>
      <c r="S42" s="7"/>
    </row>
    <row r="43" spans="2:19" x14ac:dyDescent="0.15">
      <c r="B43" s="7"/>
      <c r="F43" s="36"/>
      <c r="G43" s="8"/>
      <c r="H43" s="7"/>
      <c r="I43" s="7"/>
      <c r="J43" s="7"/>
      <c r="K43" s="7"/>
      <c r="L43" s="7"/>
      <c r="M43" s="7"/>
      <c r="N43" s="7"/>
      <c r="O43" s="7"/>
      <c r="P43" s="10"/>
      <c r="Q43" s="7"/>
      <c r="R43" s="7"/>
      <c r="S43" s="7"/>
    </row>
    <row r="44" spans="2:19" ht="13.5" customHeight="1" x14ac:dyDescent="0.15">
      <c r="B44" s="7"/>
      <c r="F44" s="25"/>
      <c r="G44" s="26"/>
      <c r="H44" s="26"/>
      <c r="I44" s="26"/>
      <c r="J44" s="23"/>
      <c r="K44" s="22"/>
      <c r="L44" s="22"/>
      <c r="M44" s="22"/>
      <c r="N44" s="22"/>
      <c r="O44" s="22"/>
      <c r="P44" s="23"/>
      <c r="Q44" s="24"/>
      <c r="R44" s="21"/>
      <c r="S44" s="33"/>
    </row>
    <row r="45" spans="2:19" ht="27" customHeight="1" x14ac:dyDescent="0.15">
      <c r="B45" s="7"/>
      <c r="F45" s="25"/>
      <c r="G45" s="26"/>
      <c r="H45" s="26"/>
      <c r="I45" s="26"/>
      <c r="J45" s="23"/>
      <c r="K45" s="22"/>
      <c r="L45" s="22"/>
      <c r="M45" s="22"/>
      <c r="N45" s="22"/>
      <c r="O45" s="22"/>
      <c r="P45" s="23"/>
      <c r="Q45" s="24"/>
      <c r="R45" s="21"/>
      <c r="S45" s="33"/>
    </row>
    <row r="46" spans="2:19" x14ac:dyDescent="0.15">
      <c r="B46" s="7"/>
      <c r="G46" s="7"/>
      <c r="H46" s="8"/>
      <c r="I46" s="8"/>
      <c r="J46" s="7"/>
      <c r="K46" s="7"/>
      <c r="L46" s="7"/>
      <c r="M46" s="7"/>
      <c r="N46" s="7"/>
      <c r="O46" s="7"/>
      <c r="P46" s="7"/>
      <c r="Q46" s="10"/>
      <c r="R46" s="7"/>
    </row>
    <row r="47" spans="2:19" x14ac:dyDescent="0.15">
      <c r="B47" s="7"/>
      <c r="G47" s="7"/>
      <c r="H47" s="8"/>
      <c r="I47" s="8"/>
      <c r="J47" s="7"/>
      <c r="K47" s="7"/>
      <c r="L47" s="7"/>
      <c r="M47" s="7"/>
      <c r="N47" s="7"/>
      <c r="O47" s="7"/>
      <c r="P47" s="7"/>
      <c r="Q47" s="10"/>
      <c r="R47" s="7"/>
    </row>
    <row r="48" spans="2:19" x14ac:dyDescent="0.15">
      <c r="B48" s="7"/>
      <c r="G48" s="7"/>
      <c r="H48" s="8"/>
      <c r="I48" s="8"/>
      <c r="J48" s="7"/>
      <c r="K48" s="7"/>
      <c r="L48" s="7"/>
      <c r="M48" s="7"/>
      <c r="N48" s="7"/>
      <c r="O48" s="7"/>
      <c r="P48" s="7"/>
      <c r="Q48" s="10"/>
      <c r="R48" s="7"/>
    </row>
    <row r="49" spans="2:18" x14ac:dyDescent="0.15">
      <c r="B49" s="7"/>
      <c r="G49" s="7"/>
      <c r="H49" s="8"/>
      <c r="I49" s="8"/>
      <c r="J49" s="7"/>
      <c r="K49" s="7"/>
      <c r="L49" s="7"/>
      <c r="M49" s="7"/>
      <c r="N49" s="7"/>
      <c r="O49" s="7"/>
      <c r="P49" s="7"/>
      <c r="Q49" s="10"/>
      <c r="R49" s="7"/>
    </row>
    <row r="50" spans="2:18" x14ac:dyDescent="0.15">
      <c r="B50" s="7"/>
      <c r="G50" s="7"/>
      <c r="H50" s="8"/>
      <c r="I50" s="8"/>
      <c r="J50" s="7"/>
      <c r="K50" s="7"/>
      <c r="L50" s="7"/>
      <c r="M50" s="7"/>
      <c r="N50" s="7"/>
      <c r="O50" s="7"/>
      <c r="P50" s="7"/>
      <c r="Q50" s="10"/>
      <c r="R50" s="7"/>
    </row>
    <row r="51" spans="2:18" x14ac:dyDescent="0.15">
      <c r="B51" s="7"/>
      <c r="G51" s="7"/>
      <c r="H51" s="8"/>
      <c r="I51" s="8"/>
      <c r="J51" s="7"/>
      <c r="K51" s="7"/>
      <c r="L51" s="7"/>
      <c r="M51" s="7"/>
      <c r="N51" s="7"/>
      <c r="O51" s="7"/>
      <c r="P51" s="7"/>
      <c r="Q51" s="10"/>
      <c r="R51" s="7"/>
    </row>
    <row r="52" spans="2:18" x14ac:dyDescent="0.15">
      <c r="B52" s="7"/>
      <c r="G52" s="7"/>
      <c r="H52" s="8"/>
      <c r="I52" s="8"/>
      <c r="J52" s="7"/>
      <c r="K52" s="7"/>
      <c r="L52" s="7"/>
      <c r="M52" s="7"/>
      <c r="N52" s="7"/>
      <c r="O52" s="7"/>
      <c r="P52" s="7"/>
      <c r="Q52" s="10"/>
      <c r="R52" s="7"/>
    </row>
    <row r="53" spans="2:18" x14ac:dyDescent="0.15">
      <c r="B53" s="7"/>
      <c r="G53" s="7"/>
      <c r="H53" s="8"/>
      <c r="I53" s="8"/>
      <c r="J53" s="7"/>
      <c r="K53" s="7"/>
      <c r="L53" s="7"/>
      <c r="M53" s="7"/>
      <c r="N53" s="7"/>
      <c r="O53" s="7"/>
      <c r="P53" s="7"/>
      <c r="Q53" s="10"/>
      <c r="R53" s="7"/>
    </row>
    <row r="54" spans="2:18" x14ac:dyDescent="0.15">
      <c r="B54" s="7"/>
      <c r="G54" s="7"/>
      <c r="H54" s="8"/>
      <c r="I54" s="8"/>
      <c r="J54" s="7"/>
      <c r="K54" s="7"/>
      <c r="L54" s="7"/>
      <c r="M54" s="7"/>
      <c r="N54" s="7"/>
      <c r="O54" s="7"/>
      <c r="P54" s="7"/>
      <c r="Q54" s="10"/>
      <c r="R54" s="7"/>
    </row>
    <row r="55" spans="2:18" x14ac:dyDescent="0.15">
      <c r="B55" s="7"/>
      <c r="G55" s="7"/>
      <c r="H55" s="8"/>
      <c r="I55" s="8"/>
      <c r="J55" s="7"/>
      <c r="K55" s="7"/>
      <c r="L55" s="7"/>
      <c r="M55" s="7"/>
      <c r="N55" s="7"/>
      <c r="O55" s="7"/>
      <c r="P55" s="7"/>
      <c r="Q55" s="10"/>
      <c r="R55" s="7"/>
    </row>
  </sheetData>
  <mergeCells count="39">
    <mergeCell ref="M1:N1"/>
    <mergeCell ref="O1:P1"/>
    <mergeCell ref="P8:P9"/>
    <mergeCell ref="M5:N5"/>
    <mergeCell ref="O35:P35"/>
    <mergeCell ref="O8:O9"/>
    <mergeCell ref="O34:P34"/>
    <mergeCell ref="O30:P30"/>
    <mergeCell ref="O31:P31"/>
    <mergeCell ref="O32:P32"/>
    <mergeCell ref="C40:D40"/>
    <mergeCell ref="C2:E2"/>
    <mergeCell ref="M2:N2"/>
    <mergeCell ref="M3:N3"/>
    <mergeCell ref="M4:N4"/>
    <mergeCell ref="C3:I4"/>
    <mergeCell ref="J8:J9"/>
    <mergeCell ref="E8:F9"/>
    <mergeCell ref="C5:H5"/>
    <mergeCell ref="M34:M36"/>
    <mergeCell ref="C31:C32"/>
    <mergeCell ref="D31:D32"/>
    <mergeCell ref="E31:E32"/>
    <mergeCell ref="L30:L37"/>
    <mergeCell ref="M30:M32"/>
    <mergeCell ref="O36:P36"/>
    <mergeCell ref="B10:B29"/>
    <mergeCell ref="H29:I29"/>
    <mergeCell ref="N29:O29"/>
    <mergeCell ref="B6:B9"/>
    <mergeCell ref="C6:N6"/>
    <mergeCell ref="O6:P7"/>
    <mergeCell ref="C7:N7"/>
    <mergeCell ref="C8:C9"/>
    <mergeCell ref="D8:D9"/>
    <mergeCell ref="I8:I9"/>
    <mergeCell ref="G8:G9"/>
    <mergeCell ref="H8:H9"/>
    <mergeCell ref="K8:M8"/>
  </mergeCells>
  <phoneticPr fontId="2"/>
  <dataValidations disablePrompts="1" count="1">
    <dataValidation type="list" allowBlank="1" showInputMessage="1" showErrorMessage="1" sqref="O10:O28">
      <formula1>"○,×"</formula1>
    </dataValidation>
  </dataValidations>
  <printOptions horizontalCentered="1"/>
  <pageMargins left="0.39370078740157483" right="0.15748031496062992" top="0.59055118110236227" bottom="0.19685039370078741" header="0.39370078740157483" footer="0.15748031496062992"/>
  <pageSetup paperSize="9" scale="5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PolicyAudit">
      <p:Name>監査</p:Name>
      <p:Description>ドキュメントおよびリスト アイテムに対するユーザーの操作を監査し、監査ログに記録します。</p:Description>
      <p:CustomData>
        <Audit>
          <Update/>
          <View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7DA4ABE1DE1F4EB9CD96A34195D91D" ma:contentTypeVersion="5" ma:contentTypeDescription="新しいドキュメントを作成します。" ma:contentTypeScope="" ma:versionID="aad4f23e67f4dccdb01e1333c5b13326">
  <xsd:schema xmlns:xsd="http://www.w3.org/2001/XMLSchema" xmlns:p="http://schemas.microsoft.com/office/2006/metadata/properties" xmlns:ns2="252ce33d-60c1-44ee-bec3-ed2f51d964d9" targetNamespace="http://schemas.microsoft.com/office/2006/metadata/properties" ma:root="true" ma:fieldsID="78dcd443d35746626ee640ff1d6efeb8" ns2:_="">
    <xsd:import namespace="252ce33d-60c1-44ee-bec3-ed2f51d964d9"/>
    <xsd:element name="properties">
      <xsd:complexType>
        <xsd:sequence>
          <xsd:element name="documentManagement">
            <xsd:complexType>
              <xsd:all>
                <xsd:element ref="ns2:_dlc_Exemp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52ce33d-60c1-44ee-bec3-ed2f51d964d9" elementFormDefault="qualified">
    <xsd:import namespace="http://schemas.microsoft.com/office/2006/documentManagement/types"/>
    <xsd:element name="_dlc_Exempt" ma:index="8" nillable="true" ma:displayName="ポリシー適用除外" ma:description="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B48CEC-CE1A-4966-BB73-B4C5B635FFEA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52ce33d-60c1-44ee-bec3-ed2f51d964d9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29E978-3BAE-4371-A7AF-D5AFAC152A9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90A2B21-4DCD-4A2D-A94E-5094E3EFFA8C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14F2FC95-1A3F-4DE7-B308-F4FBBABCF5D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0F4A5F0-2EDE-4969-BDDA-92EC74DC1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2ce33d-60c1-44ee-bec3-ed2f51d964d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 (土木①）</vt:lpstr>
      <vt:lpstr>2 (土木②）</vt:lpstr>
      <vt:lpstr>3 (建築①）</vt:lpstr>
      <vt:lpstr>4 (建築②）</vt:lpstr>
      <vt:lpstr>5 (設備①）</vt:lpstr>
      <vt:lpstr>6 (設備②）</vt:lpstr>
      <vt:lpstr>'1 (土木①）'!Print_Area</vt:lpstr>
      <vt:lpstr>'2 (土木②）'!Print_Area</vt:lpstr>
      <vt:lpstr>'3 (建築①）'!Print_Area</vt:lpstr>
      <vt:lpstr>'4 (建築②）'!Print_Area</vt:lpstr>
      <vt:lpstr>'5 (設備①）'!Print_Area</vt:lpstr>
      <vt:lpstr>'6 (設備②）'!Print_Area</vt:lpstr>
    </vt:vector>
  </TitlesOfParts>
  <Company>土木部技術管理課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技術管理課</dc:creator>
  <cp:lastModifiedBy>小池 伸彦</cp:lastModifiedBy>
  <cp:lastPrinted>2017-11-06T01:59:14Z</cp:lastPrinted>
  <dcterms:created xsi:type="dcterms:W3CDTF">2006-07-24T06:41:01Z</dcterms:created>
  <dcterms:modified xsi:type="dcterms:W3CDTF">2019-04-22T10:29:51Z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1653668167</vt:i4>
  </property>
  <property fmtid="{D5CDD505-2E9C-101B-9397-08002B2CF9AE}" pid="3" name="_EmailSubject">
    <vt:lpwstr>HPの更新について</vt:lpwstr>
  </property>
  <property fmtid="{D5CDD505-2E9C-101B-9397-08002B2CF9AE}" pid="4" name="_AuthorEmail">
    <vt:lpwstr>s-nushi@ISG01.pref.ishikawa.jp</vt:lpwstr>
  </property>
  <property fmtid="{D5CDD505-2E9C-101B-9397-08002B2CF9AE}" pid="5" name="_AuthorEmailDisplayName">
    <vt:lpwstr>塗師 晴司</vt:lpwstr>
  </property>
  <property fmtid="{D5CDD505-2E9C-101B-9397-08002B2CF9AE}" pid="6" name="_PreviousAdHocReviewCycleID">
    <vt:i4>1744888075</vt:i4>
  </property>
  <property fmtid="{D5CDD505-2E9C-101B-9397-08002B2CF9AE}" pid="7" name="_ReviewingToolsShownOnce">
    <vt:lpwstr/>
  </property>
  <property fmtid="{D5CDD505-2E9C-101B-9397-08002B2CF9AE}" pid="8" name="ContentType">
    <vt:lpwstr>ドキュメント</vt:lpwstr>
  </property>
</Properties>
</file>